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5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6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8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1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4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5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26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9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0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3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34.xml" ContentType="application/vnd.openxmlformats-officedocument.drawingml.chartshapes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35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8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39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40.xml" ContentType="application/vnd.openxmlformats-officedocument.drawingml.chartshapes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4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roell/Documents/VS_code_projects/machine_learning_clostridium/lib/excel_summaries/"/>
    </mc:Choice>
  </mc:AlternateContent>
  <xr:revisionPtr revIDLastSave="0" documentId="13_ncr:1_{2216555A-BBAC-884C-805B-363983A4FEB5}" xr6:coauthVersionLast="45" xr6:coauthVersionMax="45" xr10:uidLastSave="{00000000-0000-0000-0000-000000000000}"/>
  <bookViews>
    <workbookView xWindow="0" yWindow="460" windowWidth="35040" windowHeight="20060" firstSheet="5" activeTab="11" xr2:uid="{5F63B541-748B-FF48-8B9B-921AEF8861FE}"/>
  </bookViews>
  <sheets>
    <sheet name="r2 6 figs" sheetId="25" r:id="rId1"/>
    <sheet name="rmse 6 figs" sheetId="22" r:id="rId2"/>
    <sheet name="rmse val 6 figs" sheetId="23" r:id="rId3"/>
    <sheet name="r2 cross data conc 6" sheetId="16" r:id="rId4"/>
    <sheet name="rmse cross data conc 6" sheetId="15" r:id="rId5"/>
    <sheet name="r2 validation data conc 6" sheetId="14" r:id="rId6"/>
    <sheet name="rmse validation data conc 6" sheetId="13" r:id="rId7"/>
    <sheet name="r2 cross data 6 slope" sheetId="7" r:id="rId8"/>
    <sheet name="rmse cross data 6 slope" sheetId="6" r:id="rId9"/>
    <sheet name="r2 validation data 6 slope" sheetId="3" r:id="rId10"/>
    <sheet name="rmse validation data 6 slope" sheetId="8" r:id="rId11"/>
    <sheet name="r2 7 figs" sheetId="27" r:id="rId12"/>
    <sheet name="rmse 7 figs" sheetId="24" r:id="rId13"/>
    <sheet name="r2 cross data 7 conc" sheetId="20" r:id="rId14"/>
    <sheet name="rmse cross data 7 conc" sheetId="19" r:id="rId15"/>
    <sheet name="r2 validation data 7 conc" sheetId="18" r:id="rId16"/>
    <sheet name="rmse validation data 7 conc" sheetId="17" r:id="rId17"/>
    <sheet name="r2 cross data 7 slope" sheetId="9" r:id="rId18"/>
    <sheet name="rmse cross data 7 slope" sheetId="10" r:id="rId19"/>
    <sheet name="r2 validation data 7 slope" sheetId="11" r:id="rId20"/>
    <sheet name="rmse validation data 7 slope" sheetId="1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25" l="1"/>
  <c r="K64" i="25"/>
  <c r="K63" i="25"/>
  <c r="K62" i="25"/>
  <c r="K61" i="25"/>
  <c r="K60" i="25"/>
  <c r="K59" i="25"/>
  <c r="K58" i="25"/>
  <c r="K57" i="25"/>
  <c r="K56" i="25"/>
  <c r="K52" i="25"/>
  <c r="K51" i="25"/>
  <c r="K50" i="25"/>
  <c r="K49" i="25"/>
  <c r="K48" i="25"/>
  <c r="K47" i="25"/>
  <c r="K46" i="25"/>
  <c r="K45" i="25"/>
  <c r="K44" i="25"/>
  <c r="K43" i="25"/>
  <c r="K39" i="25"/>
  <c r="K38" i="25"/>
  <c r="K37" i="25"/>
  <c r="K36" i="25"/>
  <c r="K35" i="25"/>
  <c r="K34" i="25"/>
  <c r="K33" i="25"/>
  <c r="K32" i="25"/>
  <c r="K31" i="25"/>
  <c r="K30" i="25"/>
  <c r="K26" i="25"/>
  <c r="K25" i="25"/>
  <c r="K24" i="25"/>
  <c r="K23" i="25"/>
  <c r="K22" i="25"/>
  <c r="K21" i="25"/>
  <c r="K20" i="25"/>
  <c r="K19" i="25"/>
  <c r="K18" i="25"/>
  <c r="K17" i="25"/>
  <c r="K13" i="25"/>
  <c r="K12" i="25"/>
  <c r="K11" i="25"/>
  <c r="K10" i="25"/>
  <c r="K9" i="25"/>
  <c r="K8" i="25"/>
  <c r="K7" i="25"/>
  <c r="K6" i="25"/>
  <c r="K5" i="25"/>
  <c r="K4" i="25"/>
  <c r="J65" i="25"/>
  <c r="J64" i="25"/>
  <c r="J63" i="25"/>
  <c r="J62" i="25"/>
  <c r="J61" i="25"/>
  <c r="J60" i="25"/>
  <c r="J59" i="25"/>
  <c r="J58" i="25"/>
  <c r="J57" i="25"/>
  <c r="J56" i="25"/>
  <c r="J52" i="25"/>
  <c r="J51" i="25"/>
  <c r="J50" i="25"/>
  <c r="J49" i="25"/>
  <c r="J48" i="25"/>
  <c r="J47" i="25"/>
  <c r="J46" i="25"/>
  <c r="J45" i="25"/>
  <c r="J44" i="25"/>
  <c r="J43" i="25"/>
  <c r="J39" i="25"/>
  <c r="J38" i="25"/>
  <c r="J37" i="25"/>
  <c r="J36" i="25"/>
  <c r="J35" i="25"/>
  <c r="J34" i="25"/>
  <c r="J33" i="25"/>
  <c r="J32" i="25"/>
  <c r="J31" i="25"/>
  <c r="J30" i="25"/>
  <c r="J26" i="25"/>
  <c r="J25" i="25"/>
  <c r="J24" i="25"/>
  <c r="J23" i="25"/>
  <c r="J22" i="25"/>
  <c r="J21" i="25"/>
  <c r="J20" i="25"/>
  <c r="J19" i="25"/>
  <c r="J18" i="25"/>
  <c r="J17" i="25"/>
  <c r="J13" i="25"/>
  <c r="J12" i="25"/>
  <c r="J11" i="25"/>
  <c r="J10" i="25"/>
  <c r="J9" i="25"/>
  <c r="J8" i="25"/>
  <c r="J7" i="25"/>
  <c r="J6" i="25"/>
  <c r="J5" i="25"/>
  <c r="J4" i="25"/>
  <c r="I65" i="25"/>
  <c r="I64" i="25"/>
  <c r="I63" i="25"/>
  <c r="I62" i="25"/>
  <c r="I61" i="25"/>
  <c r="I60" i="25"/>
  <c r="I59" i="25"/>
  <c r="I58" i="25"/>
  <c r="I57" i="25"/>
  <c r="I56" i="25"/>
  <c r="I52" i="25"/>
  <c r="I51" i="25"/>
  <c r="I50" i="25"/>
  <c r="I49" i="25"/>
  <c r="I48" i="25"/>
  <c r="I47" i="25"/>
  <c r="I46" i="25"/>
  <c r="I45" i="25"/>
  <c r="I44" i="25"/>
  <c r="I43" i="25"/>
  <c r="I39" i="25"/>
  <c r="I38" i="25"/>
  <c r="I37" i="25"/>
  <c r="I36" i="25"/>
  <c r="I35" i="25"/>
  <c r="I34" i="25"/>
  <c r="I33" i="25"/>
  <c r="I32" i="25"/>
  <c r="I31" i="25"/>
  <c r="I30" i="25"/>
  <c r="I26" i="25"/>
  <c r="I25" i="25"/>
  <c r="I24" i="25"/>
  <c r="I23" i="25"/>
  <c r="I22" i="25"/>
  <c r="I21" i="25"/>
  <c r="I20" i="25"/>
  <c r="I19" i="25"/>
  <c r="I18" i="25"/>
  <c r="I17" i="25"/>
  <c r="I13" i="25"/>
  <c r="I12" i="25"/>
  <c r="I11" i="25"/>
  <c r="I10" i="25"/>
  <c r="I9" i="25"/>
  <c r="I8" i="25"/>
  <c r="I7" i="25"/>
  <c r="I6" i="25"/>
  <c r="I5" i="25"/>
  <c r="I4" i="25"/>
  <c r="Q64" i="20" l="1"/>
  <c r="L64" i="20"/>
  <c r="K64" i="20"/>
  <c r="P64" i="20" s="1"/>
  <c r="L63" i="20"/>
  <c r="Q62" i="20" s="1"/>
  <c r="K63" i="20"/>
  <c r="P62" i="20"/>
  <c r="L62" i="20"/>
  <c r="Q60" i="20" s="1"/>
  <c r="K62" i="20"/>
  <c r="P60" i="20" s="1"/>
  <c r="Q61" i="20"/>
  <c r="L61" i="20"/>
  <c r="K61" i="20"/>
  <c r="P58" i="20" s="1"/>
  <c r="L60" i="20"/>
  <c r="Q56" i="20" s="1"/>
  <c r="K60" i="20"/>
  <c r="P59" i="20"/>
  <c r="L59" i="20"/>
  <c r="Q63" i="20" s="1"/>
  <c r="K59" i="20"/>
  <c r="P63" i="20" s="1"/>
  <c r="Q58" i="20"/>
  <c r="L58" i="20"/>
  <c r="K58" i="20"/>
  <c r="P61" i="20" s="1"/>
  <c r="L57" i="20"/>
  <c r="Q59" i="20" s="1"/>
  <c r="K57" i="20"/>
  <c r="P56" i="20"/>
  <c r="L56" i="20"/>
  <c r="Q57" i="20" s="1"/>
  <c r="K56" i="20"/>
  <c r="P57" i="20" s="1"/>
  <c r="Q55" i="20"/>
  <c r="L55" i="20"/>
  <c r="K55" i="20"/>
  <c r="P55" i="20" s="1"/>
  <c r="L51" i="20"/>
  <c r="Q51" i="20" s="1"/>
  <c r="K51" i="20"/>
  <c r="P51" i="20" s="1"/>
  <c r="Q50" i="20"/>
  <c r="P50" i="20"/>
  <c r="L50" i="20"/>
  <c r="Q49" i="20" s="1"/>
  <c r="K50" i="20"/>
  <c r="P49" i="20" s="1"/>
  <c r="L49" i="20"/>
  <c r="K49" i="20"/>
  <c r="L48" i="20"/>
  <c r="Q45" i="20" s="1"/>
  <c r="K48" i="20"/>
  <c r="P45" i="20" s="1"/>
  <c r="Q47" i="20"/>
  <c r="P47" i="20"/>
  <c r="L47" i="20"/>
  <c r="Q43" i="20" s="1"/>
  <c r="K47" i="20"/>
  <c r="P43" i="20" s="1"/>
  <c r="L46" i="20"/>
  <c r="K46" i="20"/>
  <c r="L45" i="20"/>
  <c r="Q48" i="20" s="1"/>
  <c r="K45" i="20"/>
  <c r="P48" i="20" s="1"/>
  <c r="Q44" i="20"/>
  <c r="P44" i="20"/>
  <c r="L44" i="20"/>
  <c r="Q46" i="20" s="1"/>
  <c r="K44" i="20"/>
  <c r="P46" i="20" s="1"/>
  <c r="L43" i="20"/>
  <c r="K43" i="20"/>
  <c r="L42" i="20"/>
  <c r="Q42" i="20" s="1"/>
  <c r="K42" i="20"/>
  <c r="P42" i="20" s="1"/>
  <c r="L38" i="20"/>
  <c r="Q38" i="20" s="1"/>
  <c r="K38" i="20"/>
  <c r="P38" i="20" s="1"/>
  <c r="L37" i="20"/>
  <c r="K37" i="20"/>
  <c r="Q36" i="20"/>
  <c r="P36" i="20"/>
  <c r="L36" i="20"/>
  <c r="Q34" i="20" s="1"/>
  <c r="K36" i="20"/>
  <c r="P34" i="20" s="1"/>
  <c r="L35" i="20"/>
  <c r="Q32" i="20" s="1"/>
  <c r="K35" i="20"/>
  <c r="P32" i="20" s="1"/>
  <c r="L34" i="20"/>
  <c r="K34" i="20"/>
  <c r="Q33" i="20"/>
  <c r="P33" i="20"/>
  <c r="L33" i="20"/>
  <c r="Q37" i="20" s="1"/>
  <c r="K33" i="20"/>
  <c r="P37" i="20" s="1"/>
  <c r="L32" i="20"/>
  <c r="Q35" i="20" s="1"/>
  <c r="K32" i="20"/>
  <c r="P35" i="20" s="1"/>
  <c r="L31" i="20"/>
  <c r="K31" i="20"/>
  <c r="Q30" i="20"/>
  <c r="P30" i="20"/>
  <c r="L30" i="20"/>
  <c r="Q31" i="20" s="1"/>
  <c r="K30" i="20"/>
  <c r="P31" i="20" s="1"/>
  <c r="L29" i="20"/>
  <c r="Q29" i="20" s="1"/>
  <c r="K29" i="20"/>
  <c r="P29" i="20" s="1"/>
  <c r="Q25" i="20"/>
  <c r="L25" i="20"/>
  <c r="K25" i="20"/>
  <c r="P25" i="20" s="1"/>
  <c r="L24" i="20"/>
  <c r="Q23" i="20" s="1"/>
  <c r="K24" i="20"/>
  <c r="P23" i="20"/>
  <c r="L23" i="20"/>
  <c r="Q21" i="20" s="1"/>
  <c r="K23" i="20"/>
  <c r="P21" i="20" s="1"/>
  <c r="L22" i="20"/>
  <c r="K22" i="20"/>
  <c r="P19" i="20" s="1"/>
  <c r="L21" i="20"/>
  <c r="Q17" i="20" s="1"/>
  <c r="K21" i="20"/>
  <c r="P20" i="20"/>
  <c r="L20" i="20"/>
  <c r="Q24" i="20" s="1"/>
  <c r="K20" i="20"/>
  <c r="P24" i="20" s="1"/>
  <c r="Q19" i="20"/>
  <c r="L19" i="20"/>
  <c r="Q22" i="20" s="1"/>
  <c r="K19" i="20"/>
  <c r="P22" i="20" s="1"/>
  <c r="L18" i="20"/>
  <c r="Q20" i="20" s="1"/>
  <c r="K18" i="20"/>
  <c r="P17" i="20"/>
  <c r="L17" i="20"/>
  <c r="Q18" i="20" s="1"/>
  <c r="K17" i="20"/>
  <c r="P18" i="20" s="1"/>
  <c r="L16" i="20"/>
  <c r="Q16" i="20" s="1"/>
  <c r="K16" i="20"/>
  <c r="P16" i="20" s="1"/>
  <c r="L12" i="20"/>
  <c r="Q12" i="20" s="1"/>
  <c r="K12" i="20"/>
  <c r="P12" i="20" s="1"/>
  <c r="Q11" i="20"/>
  <c r="P11" i="20"/>
  <c r="L11" i="20"/>
  <c r="Q10" i="20" s="1"/>
  <c r="K11" i="20"/>
  <c r="P10" i="20" s="1"/>
  <c r="L10" i="20"/>
  <c r="K10" i="20"/>
  <c r="L9" i="20"/>
  <c r="Q6" i="20" s="1"/>
  <c r="K9" i="20"/>
  <c r="P6" i="20" s="1"/>
  <c r="Q8" i="20"/>
  <c r="P8" i="20"/>
  <c r="L8" i="20"/>
  <c r="Q4" i="20" s="1"/>
  <c r="K8" i="20"/>
  <c r="P4" i="20" s="1"/>
  <c r="L7" i="20"/>
  <c r="K7" i="20"/>
  <c r="L6" i="20"/>
  <c r="Q9" i="20" s="1"/>
  <c r="K6" i="20"/>
  <c r="P9" i="20" s="1"/>
  <c r="Q5" i="20"/>
  <c r="P5" i="20"/>
  <c r="L5" i="20"/>
  <c r="Q7" i="20" s="1"/>
  <c r="K5" i="20"/>
  <c r="P7" i="20" s="1"/>
  <c r="L4" i="20"/>
  <c r="K4" i="20"/>
  <c r="L3" i="20"/>
  <c r="Q3" i="20" s="1"/>
  <c r="K3" i="20"/>
  <c r="P3" i="20" s="1"/>
  <c r="Q64" i="19"/>
  <c r="L64" i="19"/>
  <c r="K64" i="19"/>
  <c r="P64" i="19" s="1"/>
  <c r="L63" i="19"/>
  <c r="Q62" i="19" s="1"/>
  <c r="K63" i="19"/>
  <c r="P62" i="19" s="1"/>
  <c r="L62" i="19"/>
  <c r="Q60" i="19" s="1"/>
  <c r="K62" i="19"/>
  <c r="P60" i="19" s="1"/>
  <c r="Q61" i="19"/>
  <c r="L61" i="19"/>
  <c r="K61" i="19"/>
  <c r="P58" i="19" s="1"/>
  <c r="L60" i="19"/>
  <c r="K60" i="19"/>
  <c r="P56" i="19" s="1"/>
  <c r="L59" i="19"/>
  <c r="Q63" i="19" s="1"/>
  <c r="K59" i="19"/>
  <c r="P63" i="19" s="1"/>
  <c r="Q58" i="19"/>
  <c r="L58" i="19"/>
  <c r="K58" i="19"/>
  <c r="P61" i="19" s="1"/>
  <c r="L57" i="19"/>
  <c r="Q59" i="19" s="1"/>
  <c r="K57" i="19"/>
  <c r="P59" i="19" s="1"/>
  <c r="Q56" i="19"/>
  <c r="L56" i="19"/>
  <c r="Q57" i="19" s="1"/>
  <c r="K56" i="19"/>
  <c r="P57" i="19" s="1"/>
  <c r="Q55" i="19"/>
  <c r="L55" i="19"/>
  <c r="K55" i="19"/>
  <c r="P55" i="19" s="1"/>
  <c r="L51" i="19"/>
  <c r="Q51" i="19" s="1"/>
  <c r="K51" i="19"/>
  <c r="P51" i="19" s="1"/>
  <c r="Q50" i="19"/>
  <c r="P50" i="19"/>
  <c r="L50" i="19"/>
  <c r="Q49" i="19" s="1"/>
  <c r="K50" i="19"/>
  <c r="P49" i="19" s="1"/>
  <c r="L49" i="19"/>
  <c r="K49" i="19"/>
  <c r="L48" i="19"/>
  <c r="Q45" i="19" s="1"/>
  <c r="K48" i="19"/>
  <c r="P45" i="19" s="1"/>
  <c r="Q47" i="19"/>
  <c r="P47" i="19"/>
  <c r="L47" i="19"/>
  <c r="Q43" i="19" s="1"/>
  <c r="K47" i="19"/>
  <c r="P43" i="19" s="1"/>
  <c r="L46" i="19"/>
  <c r="K46" i="19"/>
  <c r="L45" i="19"/>
  <c r="Q48" i="19" s="1"/>
  <c r="K45" i="19"/>
  <c r="P48" i="19" s="1"/>
  <c r="Q44" i="19"/>
  <c r="P44" i="19"/>
  <c r="L44" i="19"/>
  <c r="Q46" i="19" s="1"/>
  <c r="K44" i="19"/>
  <c r="P46" i="19" s="1"/>
  <c r="L43" i="19"/>
  <c r="K43" i="19"/>
  <c r="L42" i="19"/>
  <c r="Q42" i="19" s="1"/>
  <c r="K42" i="19"/>
  <c r="P42" i="19" s="1"/>
  <c r="L38" i="19"/>
  <c r="Q38" i="19" s="1"/>
  <c r="K38" i="19"/>
  <c r="P38" i="19" s="1"/>
  <c r="L37" i="19"/>
  <c r="K37" i="19"/>
  <c r="Q36" i="19"/>
  <c r="P36" i="19"/>
  <c r="L36" i="19"/>
  <c r="Q34" i="19" s="1"/>
  <c r="K36" i="19"/>
  <c r="P34" i="19" s="1"/>
  <c r="L35" i="19"/>
  <c r="Q32" i="19" s="1"/>
  <c r="K35" i="19"/>
  <c r="P32" i="19" s="1"/>
  <c r="L34" i="19"/>
  <c r="K34" i="19"/>
  <c r="Q33" i="19"/>
  <c r="P33" i="19"/>
  <c r="L33" i="19"/>
  <c r="Q37" i="19" s="1"/>
  <c r="K33" i="19"/>
  <c r="P37" i="19" s="1"/>
  <c r="L32" i="19"/>
  <c r="Q35" i="19" s="1"/>
  <c r="K32" i="19"/>
  <c r="P35" i="19" s="1"/>
  <c r="L31" i="19"/>
  <c r="K31" i="19"/>
  <c r="Q30" i="19"/>
  <c r="P30" i="19"/>
  <c r="L30" i="19"/>
  <c r="Q31" i="19" s="1"/>
  <c r="K30" i="19"/>
  <c r="P31" i="19" s="1"/>
  <c r="L29" i="19"/>
  <c r="Q29" i="19" s="1"/>
  <c r="K29" i="19"/>
  <c r="P29" i="19" s="1"/>
  <c r="Q25" i="19"/>
  <c r="L25" i="19"/>
  <c r="K25" i="19"/>
  <c r="P25" i="19" s="1"/>
  <c r="L24" i="19"/>
  <c r="K24" i="19"/>
  <c r="P23" i="19" s="1"/>
  <c r="Q23" i="19"/>
  <c r="L23" i="19"/>
  <c r="Q21" i="19" s="1"/>
  <c r="K23" i="19"/>
  <c r="P21" i="19" s="1"/>
  <c r="Q22" i="19"/>
  <c r="L22" i="19"/>
  <c r="K22" i="19"/>
  <c r="P19" i="19" s="1"/>
  <c r="L21" i="19"/>
  <c r="K21" i="19"/>
  <c r="P17" i="19" s="1"/>
  <c r="Q20" i="19"/>
  <c r="L20" i="19"/>
  <c r="Q24" i="19" s="1"/>
  <c r="K20" i="19"/>
  <c r="P24" i="19" s="1"/>
  <c r="Q19" i="19"/>
  <c r="L19" i="19"/>
  <c r="K19" i="19"/>
  <c r="P22" i="19" s="1"/>
  <c r="L18" i="19"/>
  <c r="K18" i="19"/>
  <c r="P20" i="19" s="1"/>
  <c r="Q17" i="19"/>
  <c r="L17" i="19"/>
  <c r="Q18" i="19" s="1"/>
  <c r="K17" i="19"/>
  <c r="P18" i="19" s="1"/>
  <c r="Q16" i="19"/>
  <c r="L16" i="19"/>
  <c r="K16" i="19"/>
  <c r="P16" i="19" s="1"/>
  <c r="L12" i="19"/>
  <c r="Q12" i="19" s="1"/>
  <c r="K12" i="19"/>
  <c r="P12" i="19" s="1"/>
  <c r="Q11" i="19"/>
  <c r="P11" i="19"/>
  <c r="L11" i="19"/>
  <c r="Q10" i="19" s="1"/>
  <c r="K11" i="19"/>
  <c r="P10" i="19" s="1"/>
  <c r="L10" i="19"/>
  <c r="K10" i="19"/>
  <c r="L9" i="19"/>
  <c r="Q6" i="19" s="1"/>
  <c r="K9" i="19"/>
  <c r="P6" i="19" s="1"/>
  <c r="Q8" i="19"/>
  <c r="P8" i="19"/>
  <c r="L8" i="19"/>
  <c r="Q4" i="19" s="1"/>
  <c r="K8" i="19"/>
  <c r="P4" i="19" s="1"/>
  <c r="L7" i="19"/>
  <c r="K7" i="19"/>
  <c r="L6" i="19"/>
  <c r="Q9" i="19" s="1"/>
  <c r="K6" i="19"/>
  <c r="P9" i="19" s="1"/>
  <c r="Q5" i="19"/>
  <c r="P5" i="19"/>
  <c r="L5" i="19"/>
  <c r="Q7" i="19" s="1"/>
  <c r="K5" i="19"/>
  <c r="P7" i="19" s="1"/>
  <c r="L4" i="19"/>
  <c r="K4" i="19"/>
  <c r="L3" i="19"/>
  <c r="Q3" i="19" s="1"/>
  <c r="K3" i="19"/>
  <c r="P3" i="19" s="1"/>
  <c r="H64" i="18"/>
  <c r="M64" i="18" s="1"/>
  <c r="G64" i="18"/>
  <c r="L64" i="18" s="1"/>
  <c r="H63" i="18"/>
  <c r="M62" i="18" s="1"/>
  <c r="G63" i="18"/>
  <c r="L62" i="18" s="1"/>
  <c r="H62" i="18"/>
  <c r="M60" i="18" s="1"/>
  <c r="G62" i="18"/>
  <c r="L60" i="18" s="1"/>
  <c r="H61" i="18"/>
  <c r="G61" i="18"/>
  <c r="L58" i="18" s="1"/>
  <c r="H60" i="18"/>
  <c r="G60" i="18"/>
  <c r="L56" i="18" s="1"/>
  <c r="H59" i="18"/>
  <c r="M63" i="18" s="1"/>
  <c r="G59" i="18"/>
  <c r="L63" i="18" s="1"/>
  <c r="M58" i="18"/>
  <c r="H58" i="18"/>
  <c r="M61" i="18" s="1"/>
  <c r="G58" i="18"/>
  <c r="L61" i="18" s="1"/>
  <c r="H57" i="18"/>
  <c r="M59" i="18" s="1"/>
  <c r="G57" i="18"/>
  <c r="L59" i="18" s="1"/>
  <c r="M56" i="18"/>
  <c r="H56" i="18"/>
  <c r="M57" i="18" s="1"/>
  <c r="G56" i="18"/>
  <c r="L57" i="18" s="1"/>
  <c r="M55" i="18"/>
  <c r="H55" i="18"/>
  <c r="G55" i="18"/>
  <c r="L55" i="18" s="1"/>
  <c r="H51" i="18"/>
  <c r="M51" i="18" s="1"/>
  <c r="G51" i="18"/>
  <c r="L51" i="18" s="1"/>
  <c r="M50" i="18"/>
  <c r="L50" i="18"/>
  <c r="H50" i="18"/>
  <c r="M49" i="18" s="1"/>
  <c r="G50" i="18"/>
  <c r="L49" i="18" s="1"/>
  <c r="H49" i="18"/>
  <c r="G49" i="18"/>
  <c r="H48" i="18"/>
  <c r="M45" i="18" s="1"/>
  <c r="G48" i="18"/>
  <c r="L45" i="18" s="1"/>
  <c r="M47" i="18"/>
  <c r="L47" i="18"/>
  <c r="H47" i="18"/>
  <c r="M43" i="18" s="1"/>
  <c r="G47" i="18"/>
  <c r="L43" i="18" s="1"/>
  <c r="H46" i="18"/>
  <c r="G46" i="18"/>
  <c r="H45" i="18"/>
  <c r="M48" i="18" s="1"/>
  <c r="G45" i="18"/>
  <c r="L48" i="18" s="1"/>
  <c r="M44" i="18"/>
  <c r="L44" i="18"/>
  <c r="H44" i="18"/>
  <c r="M46" i="18" s="1"/>
  <c r="G44" i="18"/>
  <c r="L46" i="18" s="1"/>
  <c r="H43" i="18"/>
  <c r="G43" i="18"/>
  <c r="H42" i="18"/>
  <c r="M42" i="18" s="1"/>
  <c r="G42" i="18"/>
  <c r="L42" i="18" s="1"/>
  <c r="H38" i="18"/>
  <c r="M38" i="18" s="1"/>
  <c r="G38" i="18"/>
  <c r="L38" i="18" s="1"/>
  <c r="H37" i="18"/>
  <c r="G37" i="18"/>
  <c r="M36" i="18"/>
  <c r="L36" i="18"/>
  <c r="H36" i="18"/>
  <c r="M34" i="18" s="1"/>
  <c r="G36" i="18"/>
  <c r="L34" i="18" s="1"/>
  <c r="H35" i="18"/>
  <c r="M32" i="18" s="1"/>
  <c r="G35" i="18"/>
  <c r="L32" i="18" s="1"/>
  <c r="H34" i="18"/>
  <c r="G34" i="18"/>
  <c r="M33" i="18"/>
  <c r="L33" i="18"/>
  <c r="H33" i="18"/>
  <c r="M37" i="18" s="1"/>
  <c r="G33" i="18"/>
  <c r="L37" i="18" s="1"/>
  <c r="H32" i="18"/>
  <c r="M35" i="18" s="1"/>
  <c r="G32" i="18"/>
  <c r="L35" i="18" s="1"/>
  <c r="H31" i="18"/>
  <c r="G31" i="18"/>
  <c r="M30" i="18"/>
  <c r="L30" i="18"/>
  <c r="H30" i="18"/>
  <c r="M31" i="18" s="1"/>
  <c r="G30" i="18"/>
  <c r="L31" i="18" s="1"/>
  <c r="H29" i="18"/>
  <c r="M29" i="18" s="1"/>
  <c r="G29" i="18"/>
  <c r="L29" i="18" s="1"/>
  <c r="M25" i="18"/>
  <c r="H25" i="18"/>
  <c r="G25" i="18"/>
  <c r="L25" i="18" s="1"/>
  <c r="H24" i="18"/>
  <c r="G24" i="18"/>
  <c r="L23" i="18" s="1"/>
  <c r="M23" i="18"/>
  <c r="H23" i="18"/>
  <c r="M21" i="18" s="1"/>
  <c r="G23" i="18"/>
  <c r="L21" i="18" s="1"/>
  <c r="H22" i="18"/>
  <c r="G22" i="18"/>
  <c r="L19" i="18" s="1"/>
  <c r="H21" i="18"/>
  <c r="G21" i="18"/>
  <c r="L17" i="18" s="1"/>
  <c r="M20" i="18"/>
  <c r="H20" i="18"/>
  <c r="M24" i="18" s="1"/>
  <c r="G20" i="18"/>
  <c r="L24" i="18" s="1"/>
  <c r="M19" i="18"/>
  <c r="H19" i="18"/>
  <c r="M22" i="18" s="1"/>
  <c r="G19" i="18"/>
  <c r="L22" i="18" s="1"/>
  <c r="H18" i="18"/>
  <c r="G18" i="18"/>
  <c r="L20" i="18" s="1"/>
  <c r="M17" i="18"/>
  <c r="H17" i="18"/>
  <c r="M18" i="18" s="1"/>
  <c r="G17" i="18"/>
  <c r="L18" i="18" s="1"/>
  <c r="M16" i="18"/>
  <c r="H16" i="18"/>
  <c r="G16" i="18"/>
  <c r="L16" i="18" s="1"/>
  <c r="H12" i="18"/>
  <c r="M12" i="18" s="1"/>
  <c r="G12" i="18"/>
  <c r="L12" i="18" s="1"/>
  <c r="M11" i="18"/>
  <c r="L11" i="18"/>
  <c r="H11" i="18"/>
  <c r="M10" i="18" s="1"/>
  <c r="G11" i="18"/>
  <c r="L10" i="18" s="1"/>
  <c r="H10" i="18"/>
  <c r="G10" i="18"/>
  <c r="H9" i="18"/>
  <c r="M6" i="18" s="1"/>
  <c r="G9" i="18"/>
  <c r="L6" i="18" s="1"/>
  <c r="M8" i="18"/>
  <c r="L8" i="18"/>
  <c r="H8" i="18"/>
  <c r="M4" i="18" s="1"/>
  <c r="G8" i="18"/>
  <c r="L4" i="18" s="1"/>
  <c r="H7" i="18"/>
  <c r="G7" i="18"/>
  <c r="H6" i="18"/>
  <c r="M9" i="18" s="1"/>
  <c r="G6" i="18"/>
  <c r="L9" i="18" s="1"/>
  <c r="M5" i="18"/>
  <c r="L5" i="18"/>
  <c r="H5" i="18"/>
  <c r="M7" i="18" s="1"/>
  <c r="G5" i="18"/>
  <c r="L7" i="18" s="1"/>
  <c r="H4" i="18"/>
  <c r="G4" i="18"/>
  <c r="H3" i="18"/>
  <c r="M3" i="18" s="1"/>
  <c r="G3" i="18"/>
  <c r="L3" i="18" s="1"/>
  <c r="H64" i="17"/>
  <c r="M64" i="17" s="1"/>
  <c r="G64" i="17"/>
  <c r="L64" i="17" s="1"/>
  <c r="H63" i="17"/>
  <c r="M62" i="17" s="1"/>
  <c r="G63" i="17"/>
  <c r="L62" i="17" s="1"/>
  <c r="H62" i="17"/>
  <c r="M60" i="17" s="1"/>
  <c r="G62" i="17"/>
  <c r="L60" i="17" s="1"/>
  <c r="H61" i="17"/>
  <c r="M58" i="17" s="1"/>
  <c r="G61" i="17"/>
  <c r="L58" i="17" s="1"/>
  <c r="H60" i="17"/>
  <c r="M56" i="17" s="1"/>
  <c r="G60" i="17"/>
  <c r="L56" i="17" s="1"/>
  <c r="H59" i="17"/>
  <c r="M63" i="17" s="1"/>
  <c r="G59" i="17"/>
  <c r="L63" i="17" s="1"/>
  <c r="H58" i="17"/>
  <c r="M61" i="17" s="1"/>
  <c r="G58" i="17"/>
  <c r="L61" i="17" s="1"/>
  <c r="H57" i="17"/>
  <c r="M59" i="17" s="1"/>
  <c r="G57" i="17"/>
  <c r="L59" i="17" s="1"/>
  <c r="H56" i="17"/>
  <c r="M57" i="17" s="1"/>
  <c r="G56" i="17"/>
  <c r="L57" i="17" s="1"/>
  <c r="H55" i="17"/>
  <c r="M55" i="17" s="1"/>
  <c r="G55" i="17"/>
  <c r="L55" i="17" s="1"/>
  <c r="H51" i="17"/>
  <c r="M51" i="17" s="1"/>
  <c r="G51" i="17"/>
  <c r="L51" i="17" s="1"/>
  <c r="M50" i="17"/>
  <c r="L50" i="17"/>
  <c r="H50" i="17"/>
  <c r="M49" i="17" s="1"/>
  <c r="G50" i="17"/>
  <c r="L49" i="17" s="1"/>
  <c r="H49" i="17"/>
  <c r="G49" i="17"/>
  <c r="H48" i="17"/>
  <c r="M45" i="17" s="1"/>
  <c r="G48" i="17"/>
  <c r="L45" i="17" s="1"/>
  <c r="M47" i="17"/>
  <c r="L47" i="17"/>
  <c r="H47" i="17"/>
  <c r="M43" i="17" s="1"/>
  <c r="G47" i="17"/>
  <c r="L43" i="17" s="1"/>
  <c r="H46" i="17"/>
  <c r="G46" i="17"/>
  <c r="H45" i="17"/>
  <c r="M48" i="17" s="1"/>
  <c r="G45" i="17"/>
  <c r="L48" i="17" s="1"/>
  <c r="M44" i="17"/>
  <c r="L44" i="17"/>
  <c r="H44" i="17"/>
  <c r="M46" i="17" s="1"/>
  <c r="G44" i="17"/>
  <c r="L46" i="17" s="1"/>
  <c r="H43" i="17"/>
  <c r="G43" i="17"/>
  <c r="H42" i="17"/>
  <c r="M42" i="17" s="1"/>
  <c r="G42" i="17"/>
  <c r="L42" i="17" s="1"/>
  <c r="H38" i="17"/>
  <c r="M38" i="17" s="1"/>
  <c r="G38" i="17"/>
  <c r="L38" i="17" s="1"/>
  <c r="H37" i="17"/>
  <c r="G37" i="17"/>
  <c r="M36" i="17"/>
  <c r="L36" i="17"/>
  <c r="H36" i="17"/>
  <c r="M34" i="17" s="1"/>
  <c r="G36" i="17"/>
  <c r="L34" i="17" s="1"/>
  <c r="H35" i="17"/>
  <c r="M32" i="17" s="1"/>
  <c r="G35" i="17"/>
  <c r="L32" i="17" s="1"/>
  <c r="H34" i="17"/>
  <c r="G34" i="17"/>
  <c r="M33" i="17"/>
  <c r="L33" i="17"/>
  <c r="H33" i="17"/>
  <c r="M37" i="17" s="1"/>
  <c r="G33" i="17"/>
  <c r="L37" i="17" s="1"/>
  <c r="H32" i="17"/>
  <c r="M35" i="17" s="1"/>
  <c r="G32" i="17"/>
  <c r="L35" i="17" s="1"/>
  <c r="H31" i="17"/>
  <c r="G31" i="17"/>
  <c r="M30" i="17"/>
  <c r="L30" i="17"/>
  <c r="H30" i="17"/>
  <c r="M31" i="17" s="1"/>
  <c r="G30" i="17"/>
  <c r="L31" i="17" s="1"/>
  <c r="H29" i="17"/>
  <c r="M29" i="17" s="1"/>
  <c r="G29" i="17"/>
  <c r="L29" i="17" s="1"/>
  <c r="H25" i="17"/>
  <c r="M25" i="17" s="1"/>
  <c r="G25" i="17"/>
  <c r="L25" i="17" s="1"/>
  <c r="H24" i="17"/>
  <c r="M23" i="17" s="1"/>
  <c r="G24" i="17"/>
  <c r="L23" i="17" s="1"/>
  <c r="H23" i="17"/>
  <c r="M21" i="17" s="1"/>
  <c r="G23" i="17"/>
  <c r="L21" i="17" s="1"/>
  <c r="H22" i="17"/>
  <c r="M19" i="17" s="1"/>
  <c r="G22" i="17"/>
  <c r="L19" i="17" s="1"/>
  <c r="H21" i="17"/>
  <c r="M17" i="17" s="1"/>
  <c r="G21" i="17"/>
  <c r="L17" i="17" s="1"/>
  <c r="H20" i="17"/>
  <c r="M24" i="17" s="1"/>
  <c r="G20" i="17"/>
  <c r="L24" i="17" s="1"/>
  <c r="H19" i="17"/>
  <c r="M22" i="17" s="1"/>
  <c r="G19" i="17"/>
  <c r="L22" i="17" s="1"/>
  <c r="H18" i="17"/>
  <c r="M20" i="17" s="1"/>
  <c r="G18" i="17"/>
  <c r="L20" i="17" s="1"/>
  <c r="H17" i="17"/>
  <c r="M18" i="17" s="1"/>
  <c r="G17" i="17"/>
  <c r="L18" i="17" s="1"/>
  <c r="H16" i="17"/>
  <c r="M16" i="17" s="1"/>
  <c r="G16" i="17"/>
  <c r="L16" i="17" s="1"/>
  <c r="H12" i="17"/>
  <c r="M12" i="17" s="1"/>
  <c r="G12" i="17"/>
  <c r="L12" i="17" s="1"/>
  <c r="M11" i="17"/>
  <c r="L11" i="17"/>
  <c r="H11" i="17"/>
  <c r="M10" i="17" s="1"/>
  <c r="G11" i="17"/>
  <c r="L10" i="17" s="1"/>
  <c r="H10" i="17"/>
  <c r="G10" i="17"/>
  <c r="H9" i="17"/>
  <c r="M6" i="17" s="1"/>
  <c r="G9" i="17"/>
  <c r="L6" i="17" s="1"/>
  <c r="M8" i="17"/>
  <c r="L8" i="17"/>
  <c r="H8" i="17"/>
  <c r="M4" i="17" s="1"/>
  <c r="G8" i="17"/>
  <c r="L4" i="17" s="1"/>
  <c r="H7" i="17"/>
  <c r="G7" i="17"/>
  <c r="H6" i="17"/>
  <c r="M9" i="17" s="1"/>
  <c r="G6" i="17"/>
  <c r="L9" i="17" s="1"/>
  <c r="M5" i="17"/>
  <c r="L5" i="17"/>
  <c r="H5" i="17"/>
  <c r="M7" i="17" s="1"/>
  <c r="G5" i="17"/>
  <c r="L7" i="17" s="1"/>
  <c r="H4" i="17"/>
  <c r="G4" i="17"/>
  <c r="H3" i="17"/>
  <c r="M3" i="17" s="1"/>
  <c r="G3" i="17"/>
  <c r="L3" i="17" s="1"/>
  <c r="K64" i="16" l="1"/>
  <c r="P64" i="16" s="1"/>
  <c r="J64" i="16"/>
  <c r="O64" i="16" s="1"/>
  <c r="K63" i="16"/>
  <c r="P62" i="16" s="1"/>
  <c r="J63" i="16"/>
  <c r="O62" i="16"/>
  <c r="K62" i="16"/>
  <c r="P60" i="16" s="1"/>
  <c r="J62" i="16"/>
  <c r="O60" i="16" s="1"/>
  <c r="K61" i="16"/>
  <c r="P58" i="16" s="1"/>
  <c r="J61" i="16"/>
  <c r="O58" i="16" s="1"/>
  <c r="K60" i="16"/>
  <c r="P56" i="16" s="1"/>
  <c r="J60" i="16"/>
  <c r="O59" i="16"/>
  <c r="K59" i="16"/>
  <c r="P63" i="16" s="1"/>
  <c r="J59" i="16"/>
  <c r="O63" i="16" s="1"/>
  <c r="K58" i="16"/>
  <c r="P61" i="16" s="1"/>
  <c r="J58" i="16"/>
  <c r="O61" i="16" s="1"/>
  <c r="K57" i="16"/>
  <c r="P59" i="16" s="1"/>
  <c r="J57" i="16"/>
  <c r="O56" i="16"/>
  <c r="K56" i="16"/>
  <c r="P57" i="16" s="1"/>
  <c r="J56" i="16"/>
  <c r="O57" i="16" s="1"/>
  <c r="K55" i="16"/>
  <c r="P55" i="16" s="1"/>
  <c r="J55" i="16"/>
  <c r="O55" i="16" s="1"/>
  <c r="K51" i="16"/>
  <c r="P51" i="16" s="1"/>
  <c r="J51" i="16"/>
  <c r="O51" i="16" s="1"/>
  <c r="P50" i="16"/>
  <c r="O50" i="16"/>
  <c r="K50" i="16"/>
  <c r="P49" i="16" s="1"/>
  <c r="J50" i="16"/>
  <c r="O49" i="16" s="1"/>
  <c r="K49" i="16"/>
  <c r="J49" i="16"/>
  <c r="K48" i="16"/>
  <c r="P45" i="16" s="1"/>
  <c r="J48" i="16"/>
  <c r="O45" i="16" s="1"/>
  <c r="P47" i="16"/>
  <c r="O47" i="16"/>
  <c r="K47" i="16"/>
  <c r="P43" i="16" s="1"/>
  <c r="J47" i="16"/>
  <c r="O43" i="16" s="1"/>
  <c r="K46" i="16"/>
  <c r="J46" i="16"/>
  <c r="K45" i="16"/>
  <c r="P48" i="16" s="1"/>
  <c r="J45" i="16"/>
  <c r="O48" i="16" s="1"/>
  <c r="P44" i="16"/>
  <c r="O44" i="16"/>
  <c r="K44" i="16"/>
  <c r="P46" i="16" s="1"/>
  <c r="J44" i="16"/>
  <c r="O46" i="16" s="1"/>
  <c r="K43" i="16"/>
  <c r="J43" i="16"/>
  <c r="K42" i="16"/>
  <c r="P42" i="16" s="1"/>
  <c r="J42" i="16"/>
  <c r="O42" i="16" s="1"/>
  <c r="K38" i="16"/>
  <c r="P38" i="16" s="1"/>
  <c r="J38" i="16"/>
  <c r="O38" i="16" s="1"/>
  <c r="K37" i="16"/>
  <c r="J37" i="16"/>
  <c r="P36" i="16"/>
  <c r="O36" i="16"/>
  <c r="K36" i="16"/>
  <c r="P34" i="16" s="1"/>
  <c r="J36" i="16"/>
  <c r="O34" i="16" s="1"/>
  <c r="K35" i="16"/>
  <c r="P32" i="16" s="1"/>
  <c r="J35" i="16"/>
  <c r="K34" i="16"/>
  <c r="J34" i="16"/>
  <c r="O33" i="16"/>
  <c r="K33" i="16"/>
  <c r="P37" i="16" s="1"/>
  <c r="J33" i="16"/>
  <c r="O37" i="16" s="1"/>
  <c r="O32" i="16"/>
  <c r="K32" i="16"/>
  <c r="P35" i="16" s="1"/>
  <c r="J32" i="16"/>
  <c r="O35" i="16" s="1"/>
  <c r="K31" i="16"/>
  <c r="P33" i="16" s="1"/>
  <c r="J31" i="16"/>
  <c r="P30" i="16"/>
  <c r="O30" i="16"/>
  <c r="K30" i="16"/>
  <c r="P31" i="16" s="1"/>
  <c r="J30" i="16"/>
  <c r="O31" i="16" s="1"/>
  <c r="K29" i="16"/>
  <c r="P29" i="16" s="1"/>
  <c r="J29" i="16"/>
  <c r="O29" i="16" s="1"/>
  <c r="K25" i="16"/>
  <c r="P25" i="16" s="1"/>
  <c r="J25" i="16"/>
  <c r="O25" i="16" s="1"/>
  <c r="K24" i="16"/>
  <c r="P23" i="16" s="1"/>
  <c r="J24" i="16"/>
  <c r="O23" i="16"/>
  <c r="K23" i="16"/>
  <c r="P21" i="16" s="1"/>
  <c r="J23" i="16"/>
  <c r="O21" i="16" s="1"/>
  <c r="K22" i="16"/>
  <c r="P19" i="16" s="1"/>
  <c r="J22" i="16"/>
  <c r="O19" i="16" s="1"/>
  <c r="K21" i="16"/>
  <c r="P17" i="16" s="1"/>
  <c r="J21" i="16"/>
  <c r="O20" i="16"/>
  <c r="K20" i="16"/>
  <c r="P24" i="16" s="1"/>
  <c r="J20" i="16"/>
  <c r="O24" i="16" s="1"/>
  <c r="K19" i="16"/>
  <c r="P22" i="16" s="1"/>
  <c r="J19" i="16"/>
  <c r="O22" i="16" s="1"/>
  <c r="K18" i="16"/>
  <c r="P20" i="16" s="1"/>
  <c r="J18" i="16"/>
  <c r="O17" i="16"/>
  <c r="K17" i="16"/>
  <c r="P18" i="16" s="1"/>
  <c r="J17" i="16"/>
  <c r="O18" i="16" s="1"/>
  <c r="K16" i="16"/>
  <c r="P16" i="16" s="1"/>
  <c r="J16" i="16"/>
  <c r="O16" i="16" s="1"/>
  <c r="K12" i="16"/>
  <c r="P12" i="16" s="1"/>
  <c r="J12" i="16"/>
  <c r="O12" i="16" s="1"/>
  <c r="P11" i="16"/>
  <c r="O11" i="16"/>
  <c r="K11" i="16"/>
  <c r="P10" i="16" s="1"/>
  <c r="J11" i="16"/>
  <c r="O10" i="16" s="1"/>
  <c r="K10" i="16"/>
  <c r="J10" i="16"/>
  <c r="K9" i="16"/>
  <c r="P6" i="16" s="1"/>
  <c r="J9" i="16"/>
  <c r="O6" i="16" s="1"/>
  <c r="P8" i="16"/>
  <c r="O8" i="16"/>
  <c r="K8" i="16"/>
  <c r="P4" i="16" s="1"/>
  <c r="J8" i="16"/>
  <c r="O4" i="16" s="1"/>
  <c r="K7" i="16"/>
  <c r="J7" i="16"/>
  <c r="K6" i="16"/>
  <c r="P9" i="16" s="1"/>
  <c r="J6" i="16"/>
  <c r="O9" i="16" s="1"/>
  <c r="P5" i="16"/>
  <c r="O5" i="16"/>
  <c r="K5" i="16"/>
  <c r="P7" i="16" s="1"/>
  <c r="J5" i="16"/>
  <c r="O7" i="16" s="1"/>
  <c r="K4" i="16"/>
  <c r="J4" i="16"/>
  <c r="K3" i="16"/>
  <c r="P3" i="16" s="1"/>
  <c r="J3" i="16"/>
  <c r="O3" i="16" s="1"/>
  <c r="K64" i="15"/>
  <c r="P64" i="15" s="1"/>
  <c r="J64" i="15"/>
  <c r="O64" i="15" s="1"/>
  <c r="K63" i="15"/>
  <c r="P62" i="15" s="1"/>
  <c r="J63" i="15"/>
  <c r="O62" i="15" s="1"/>
  <c r="K62" i="15"/>
  <c r="P60" i="15" s="1"/>
  <c r="J62" i="15"/>
  <c r="O60" i="15" s="1"/>
  <c r="K61" i="15"/>
  <c r="P58" i="15" s="1"/>
  <c r="J61" i="15"/>
  <c r="O58" i="15" s="1"/>
  <c r="K60" i="15"/>
  <c r="P56" i="15" s="1"/>
  <c r="J60" i="15"/>
  <c r="O56" i="15" s="1"/>
  <c r="K59" i="15"/>
  <c r="P63" i="15" s="1"/>
  <c r="J59" i="15"/>
  <c r="O63" i="15" s="1"/>
  <c r="K58" i="15"/>
  <c r="P61" i="15" s="1"/>
  <c r="J58" i="15"/>
  <c r="O61" i="15" s="1"/>
  <c r="K57" i="15"/>
  <c r="P59" i="15" s="1"/>
  <c r="J57" i="15"/>
  <c r="O59" i="15" s="1"/>
  <c r="K56" i="15"/>
  <c r="P57" i="15" s="1"/>
  <c r="J56" i="15"/>
  <c r="O57" i="15" s="1"/>
  <c r="K55" i="15"/>
  <c r="P55" i="15" s="1"/>
  <c r="J55" i="15"/>
  <c r="O55" i="15" s="1"/>
  <c r="K51" i="15"/>
  <c r="P51" i="15" s="1"/>
  <c r="J51" i="15"/>
  <c r="O51" i="15" s="1"/>
  <c r="P50" i="15"/>
  <c r="O50" i="15"/>
  <c r="K50" i="15"/>
  <c r="P49" i="15" s="1"/>
  <c r="J50" i="15"/>
  <c r="O49" i="15" s="1"/>
  <c r="K49" i="15"/>
  <c r="J49" i="15"/>
  <c r="K48" i="15"/>
  <c r="P45" i="15" s="1"/>
  <c r="J48" i="15"/>
  <c r="O45" i="15" s="1"/>
  <c r="P47" i="15"/>
  <c r="O47" i="15"/>
  <c r="K47" i="15"/>
  <c r="P43" i="15" s="1"/>
  <c r="J47" i="15"/>
  <c r="O43" i="15" s="1"/>
  <c r="K46" i="15"/>
  <c r="J46" i="15"/>
  <c r="K45" i="15"/>
  <c r="P48" i="15" s="1"/>
  <c r="J45" i="15"/>
  <c r="O48" i="15" s="1"/>
  <c r="P44" i="15"/>
  <c r="O44" i="15"/>
  <c r="K44" i="15"/>
  <c r="P46" i="15" s="1"/>
  <c r="J44" i="15"/>
  <c r="O46" i="15" s="1"/>
  <c r="K43" i="15"/>
  <c r="J43" i="15"/>
  <c r="K42" i="15"/>
  <c r="P42" i="15" s="1"/>
  <c r="J42" i="15"/>
  <c r="O42" i="15" s="1"/>
  <c r="K38" i="15"/>
  <c r="P38" i="15" s="1"/>
  <c r="J38" i="15"/>
  <c r="O38" i="15" s="1"/>
  <c r="K37" i="15"/>
  <c r="J37" i="15"/>
  <c r="P36" i="15"/>
  <c r="O36" i="15"/>
  <c r="K36" i="15"/>
  <c r="P34" i="15" s="1"/>
  <c r="J36" i="15"/>
  <c r="O34" i="15" s="1"/>
  <c r="K35" i="15"/>
  <c r="P32" i="15" s="1"/>
  <c r="J35" i="15"/>
  <c r="O32" i="15" s="1"/>
  <c r="K34" i="15"/>
  <c r="J34" i="15"/>
  <c r="P33" i="15"/>
  <c r="O33" i="15"/>
  <c r="K33" i="15"/>
  <c r="P37" i="15" s="1"/>
  <c r="J33" i="15"/>
  <c r="O37" i="15" s="1"/>
  <c r="K32" i="15"/>
  <c r="P35" i="15" s="1"/>
  <c r="J32" i="15"/>
  <c r="O35" i="15" s="1"/>
  <c r="K31" i="15"/>
  <c r="J31" i="15"/>
  <c r="P30" i="15"/>
  <c r="O30" i="15"/>
  <c r="K30" i="15"/>
  <c r="P31" i="15" s="1"/>
  <c r="J30" i="15"/>
  <c r="O31" i="15" s="1"/>
  <c r="K29" i="15"/>
  <c r="P29" i="15" s="1"/>
  <c r="J29" i="15"/>
  <c r="O29" i="15" s="1"/>
  <c r="K25" i="15"/>
  <c r="P25" i="15" s="1"/>
  <c r="J25" i="15"/>
  <c r="O25" i="15" s="1"/>
  <c r="K24" i="15"/>
  <c r="P23" i="15" s="1"/>
  <c r="J24" i="15"/>
  <c r="O23" i="15" s="1"/>
  <c r="K23" i="15"/>
  <c r="P21" i="15" s="1"/>
  <c r="J23" i="15"/>
  <c r="O21" i="15" s="1"/>
  <c r="K22" i="15"/>
  <c r="P19" i="15" s="1"/>
  <c r="J22" i="15"/>
  <c r="O19" i="15" s="1"/>
  <c r="K21" i="15"/>
  <c r="P17" i="15" s="1"/>
  <c r="J21" i="15"/>
  <c r="O17" i="15" s="1"/>
  <c r="K20" i="15"/>
  <c r="P24" i="15" s="1"/>
  <c r="J20" i="15"/>
  <c r="O24" i="15" s="1"/>
  <c r="K19" i="15"/>
  <c r="P22" i="15" s="1"/>
  <c r="J19" i="15"/>
  <c r="O22" i="15" s="1"/>
  <c r="K18" i="15"/>
  <c r="P20" i="15" s="1"/>
  <c r="J18" i="15"/>
  <c r="O20" i="15" s="1"/>
  <c r="K17" i="15"/>
  <c r="P18" i="15" s="1"/>
  <c r="J17" i="15"/>
  <c r="O18" i="15" s="1"/>
  <c r="K16" i="15"/>
  <c r="P16" i="15" s="1"/>
  <c r="J16" i="15"/>
  <c r="O16" i="15" s="1"/>
  <c r="K12" i="15"/>
  <c r="P12" i="15" s="1"/>
  <c r="J12" i="15"/>
  <c r="O12" i="15" s="1"/>
  <c r="P11" i="15"/>
  <c r="O11" i="15"/>
  <c r="K11" i="15"/>
  <c r="P10" i="15" s="1"/>
  <c r="J11" i="15"/>
  <c r="O10" i="15" s="1"/>
  <c r="K10" i="15"/>
  <c r="J10" i="15"/>
  <c r="K9" i="15"/>
  <c r="P6" i="15" s="1"/>
  <c r="J9" i="15"/>
  <c r="O6" i="15" s="1"/>
  <c r="P8" i="15"/>
  <c r="O8" i="15"/>
  <c r="K8" i="15"/>
  <c r="P4" i="15" s="1"/>
  <c r="J8" i="15"/>
  <c r="O4" i="15" s="1"/>
  <c r="K7" i="15"/>
  <c r="J7" i="15"/>
  <c r="K6" i="15"/>
  <c r="P9" i="15" s="1"/>
  <c r="J6" i="15"/>
  <c r="O9" i="15" s="1"/>
  <c r="P5" i="15"/>
  <c r="O5" i="15"/>
  <c r="K5" i="15"/>
  <c r="P7" i="15" s="1"/>
  <c r="J5" i="15"/>
  <c r="O7" i="15" s="1"/>
  <c r="K4" i="15"/>
  <c r="J4" i="15"/>
  <c r="K3" i="15"/>
  <c r="P3" i="15" s="1"/>
  <c r="J3" i="15"/>
  <c r="O3" i="15" s="1"/>
  <c r="M64" i="14"/>
  <c r="H64" i="14"/>
  <c r="G64" i="14"/>
  <c r="L64" i="14" s="1"/>
  <c r="H63" i="14"/>
  <c r="M62" i="14" s="1"/>
  <c r="G63" i="14"/>
  <c r="L62" i="14" s="1"/>
  <c r="H62" i="14"/>
  <c r="M60" i="14" s="1"/>
  <c r="G62" i="14"/>
  <c r="L60" i="14" s="1"/>
  <c r="M61" i="14"/>
  <c r="H61" i="14"/>
  <c r="G61" i="14"/>
  <c r="L58" i="14" s="1"/>
  <c r="H60" i="14"/>
  <c r="M56" i="14" s="1"/>
  <c r="G60" i="14"/>
  <c r="L56" i="14" s="1"/>
  <c r="H59" i="14"/>
  <c r="M63" i="14" s="1"/>
  <c r="G59" i="14"/>
  <c r="L63" i="14" s="1"/>
  <c r="M58" i="14"/>
  <c r="H58" i="14"/>
  <c r="G58" i="14"/>
  <c r="L61" i="14" s="1"/>
  <c r="H57" i="14"/>
  <c r="M59" i="14" s="1"/>
  <c r="G57" i="14"/>
  <c r="L59" i="14" s="1"/>
  <c r="H56" i="14"/>
  <c r="M57" i="14" s="1"/>
  <c r="G56" i="14"/>
  <c r="L57" i="14" s="1"/>
  <c r="M55" i="14"/>
  <c r="H55" i="14"/>
  <c r="G55" i="14"/>
  <c r="L55" i="14" s="1"/>
  <c r="H51" i="14"/>
  <c r="M51" i="14" s="1"/>
  <c r="G51" i="14"/>
  <c r="L51" i="14" s="1"/>
  <c r="M50" i="14"/>
  <c r="L50" i="14"/>
  <c r="H50" i="14"/>
  <c r="M49" i="14" s="1"/>
  <c r="G50" i="14"/>
  <c r="L49" i="14" s="1"/>
  <c r="H49" i="14"/>
  <c r="G49" i="14"/>
  <c r="H48" i="14"/>
  <c r="M45" i="14" s="1"/>
  <c r="G48" i="14"/>
  <c r="L45" i="14" s="1"/>
  <c r="M47" i="14"/>
  <c r="L47" i="14"/>
  <c r="H47" i="14"/>
  <c r="M43" i="14" s="1"/>
  <c r="G47" i="14"/>
  <c r="L43" i="14" s="1"/>
  <c r="H46" i="14"/>
  <c r="G46" i="14"/>
  <c r="H45" i="14"/>
  <c r="M48" i="14" s="1"/>
  <c r="G45" i="14"/>
  <c r="L48" i="14" s="1"/>
  <c r="M44" i="14"/>
  <c r="L44" i="14"/>
  <c r="H44" i="14"/>
  <c r="M46" i="14" s="1"/>
  <c r="G44" i="14"/>
  <c r="L46" i="14" s="1"/>
  <c r="H43" i="14"/>
  <c r="G43" i="14"/>
  <c r="H42" i="14"/>
  <c r="M42" i="14" s="1"/>
  <c r="G42" i="14"/>
  <c r="L42" i="14" s="1"/>
  <c r="H38" i="14"/>
  <c r="M38" i="14" s="1"/>
  <c r="G38" i="14"/>
  <c r="L38" i="14" s="1"/>
  <c r="H37" i="14"/>
  <c r="M36" i="14" s="1"/>
  <c r="G37" i="14"/>
  <c r="L36" i="14"/>
  <c r="H36" i="14"/>
  <c r="M34" i="14" s="1"/>
  <c r="G36" i="14"/>
  <c r="L34" i="14" s="1"/>
  <c r="H35" i="14"/>
  <c r="M32" i="14" s="1"/>
  <c r="G35" i="14"/>
  <c r="L32" i="14" s="1"/>
  <c r="H34" i="14"/>
  <c r="M30" i="14" s="1"/>
  <c r="G34" i="14"/>
  <c r="L33" i="14"/>
  <c r="H33" i="14"/>
  <c r="M37" i="14" s="1"/>
  <c r="G33" i="14"/>
  <c r="L37" i="14" s="1"/>
  <c r="H32" i="14"/>
  <c r="M35" i="14" s="1"/>
  <c r="G32" i="14"/>
  <c r="L35" i="14" s="1"/>
  <c r="H31" i="14"/>
  <c r="M33" i="14" s="1"/>
  <c r="G31" i="14"/>
  <c r="L30" i="14"/>
  <c r="H30" i="14"/>
  <c r="M31" i="14" s="1"/>
  <c r="G30" i="14"/>
  <c r="L31" i="14" s="1"/>
  <c r="H29" i="14"/>
  <c r="M29" i="14" s="1"/>
  <c r="G29" i="14"/>
  <c r="L29" i="14" s="1"/>
  <c r="H25" i="14"/>
  <c r="M25" i="14" s="1"/>
  <c r="G25" i="14"/>
  <c r="L25" i="14" s="1"/>
  <c r="H24" i="14"/>
  <c r="M23" i="14" s="1"/>
  <c r="G24" i="14"/>
  <c r="L23" i="14" s="1"/>
  <c r="H23" i="14"/>
  <c r="M21" i="14" s="1"/>
  <c r="G23" i="14"/>
  <c r="L21" i="14" s="1"/>
  <c r="H22" i="14"/>
  <c r="M19" i="14" s="1"/>
  <c r="G22" i="14"/>
  <c r="L19" i="14" s="1"/>
  <c r="H21" i="14"/>
  <c r="M17" i="14" s="1"/>
  <c r="G21" i="14"/>
  <c r="L17" i="14" s="1"/>
  <c r="H20" i="14"/>
  <c r="M24" i="14" s="1"/>
  <c r="G20" i="14"/>
  <c r="L24" i="14" s="1"/>
  <c r="H19" i="14"/>
  <c r="M22" i="14" s="1"/>
  <c r="G19" i="14"/>
  <c r="L22" i="14" s="1"/>
  <c r="H18" i="14"/>
  <c r="M20" i="14" s="1"/>
  <c r="G18" i="14"/>
  <c r="L20" i="14" s="1"/>
  <c r="H17" i="14"/>
  <c r="M18" i="14" s="1"/>
  <c r="G17" i="14"/>
  <c r="L18" i="14" s="1"/>
  <c r="H16" i="14"/>
  <c r="M16" i="14" s="1"/>
  <c r="G16" i="14"/>
  <c r="L16" i="14" s="1"/>
  <c r="H12" i="14"/>
  <c r="M12" i="14" s="1"/>
  <c r="G12" i="14"/>
  <c r="L12" i="14" s="1"/>
  <c r="M11" i="14"/>
  <c r="L11" i="14"/>
  <c r="H11" i="14"/>
  <c r="M10" i="14" s="1"/>
  <c r="G11" i="14"/>
  <c r="L10" i="14" s="1"/>
  <c r="H10" i="14"/>
  <c r="G10" i="14"/>
  <c r="H9" i="14"/>
  <c r="M6" i="14" s="1"/>
  <c r="G9" i="14"/>
  <c r="L6" i="14" s="1"/>
  <c r="M8" i="14"/>
  <c r="L8" i="14"/>
  <c r="H8" i="14"/>
  <c r="M4" i="14" s="1"/>
  <c r="G8" i="14"/>
  <c r="L4" i="14" s="1"/>
  <c r="H7" i="14"/>
  <c r="G7" i="14"/>
  <c r="H6" i="14"/>
  <c r="M9" i="14" s="1"/>
  <c r="G6" i="14"/>
  <c r="L9" i="14" s="1"/>
  <c r="M5" i="14"/>
  <c r="L5" i="14"/>
  <c r="H5" i="14"/>
  <c r="M7" i="14" s="1"/>
  <c r="G5" i="14"/>
  <c r="L7" i="14" s="1"/>
  <c r="H4" i="14"/>
  <c r="G4" i="14"/>
  <c r="H3" i="14"/>
  <c r="M3" i="14" s="1"/>
  <c r="G3" i="14"/>
  <c r="L3" i="14" s="1"/>
  <c r="M64" i="13"/>
  <c r="H64" i="13"/>
  <c r="G64" i="13"/>
  <c r="L64" i="13" s="1"/>
  <c r="H63" i="13"/>
  <c r="M62" i="13" s="1"/>
  <c r="G63" i="13"/>
  <c r="L62" i="13" s="1"/>
  <c r="H62" i="13"/>
  <c r="M60" i="13" s="1"/>
  <c r="G62" i="13"/>
  <c r="L60" i="13" s="1"/>
  <c r="M61" i="13"/>
  <c r="H61" i="13"/>
  <c r="G61" i="13"/>
  <c r="L58" i="13" s="1"/>
  <c r="H60" i="13"/>
  <c r="M56" i="13" s="1"/>
  <c r="G60" i="13"/>
  <c r="L56" i="13" s="1"/>
  <c r="H59" i="13"/>
  <c r="M63" i="13" s="1"/>
  <c r="G59" i="13"/>
  <c r="L63" i="13" s="1"/>
  <c r="M58" i="13"/>
  <c r="H58" i="13"/>
  <c r="G58" i="13"/>
  <c r="L61" i="13" s="1"/>
  <c r="H57" i="13"/>
  <c r="M59" i="13" s="1"/>
  <c r="G57" i="13"/>
  <c r="L59" i="13" s="1"/>
  <c r="H56" i="13"/>
  <c r="M57" i="13" s="1"/>
  <c r="G56" i="13"/>
  <c r="L57" i="13" s="1"/>
  <c r="M55" i="13"/>
  <c r="H55" i="13"/>
  <c r="G55" i="13"/>
  <c r="L55" i="13" s="1"/>
  <c r="H51" i="13"/>
  <c r="M51" i="13" s="1"/>
  <c r="G51" i="13"/>
  <c r="L51" i="13" s="1"/>
  <c r="M50" i="13"/>
  <c r="L50" i="13"/>
  <c r="H50" i="13"/>
  <c r="M49" i="13" s="1"/>
  <c r="G50" i="13"/>
  <c r="L49" i="13" s="1"/>
  <c r="H49" i="13"/>
  <c r="G49" i="13"/>
  <c r="H48" i="13"/>
  <c r="M45" i="13" s="1"/>
  <c r="G48" i="13"/>
  <c r="L45" i="13" s="1"/>
  <c r="M47" i="13"/>
  <c r="L47" i="13"/>
  <c r="H47" i="13"/>
  <c r="M43" i="13" s="1"/>
  <c r="G47" i="13"/>
  <c r="L43" i="13" s="1"/>
  <c r="H46" i="13"/>
  <c r="G46" i="13"/>
  <c r="H45" i="13"/>
  <c r="M48" i="13" s="1"/>
  <c r="G45" i="13"/>
  <c r="L48" i="13" s="1"/>
  <c r="M44" i="13"/>
  <c r="L44" i="13"/>
  <c r="H44" i="13"/>
  <c r="M46" i="13" s="1"/>
  <c r="G44" i="13"/>
  <c r="L46" i="13" s="1"/>
  <c r="H43" i="13"/>
  <c r="G43" i="13"/>
  <c r="H42" i="13"/>
  <c r="M42" i="13" s="1"/>
  <c r="G42" i="13"/>
  <c r="L42" i="13" s="1"/>
  <c r="H38" i="13"/>
  <c r="M38" i="13" s="1"/>
  <c r="G38" i="13"/>
  <c r="L38" i="13" s="1"/>
  <c r="H37" i="13"/>
  <c r="G37" i="13"/>
  <c r="M36" i="13"/>
  <c r="L36" i="13"/>
  <c r="H36" i="13"/>
  <c r="M34" i="13" s="1"/>
  <c r="G36" i="13"/>
  <c r="L34" i="13" s="1"/>
  <c r="H35" i="13"/>
  <c r="M32" i="13" s="1"/>
  <c r="G35" i="13"/>
  <c r="L32" i="13" s="1"/>
  <c r="H34" i="13"/>
  <c r="G34" i="13"/>
  <c r="M33" i="13"/>
  <c r="L33" i="13"/>
  <c r="H33" i="13"/>
  <c r="M37" i="13" s="1"/>
  <c r="G33" i="13"/>
  <c r="L37" i="13" s="1"/>
  <c r="H32" i="13"/>
  <c r="M35" i="13" s="1"/>
  <c r="G32" i="13"/>
  <c r="L35" i="13" s="1"/>
  <c r="H31" i="13"/>
  <c r="G31" i="13"/>
  <c r="M30" i="13"/>
  <c r="L30" i="13"/>
  <c r="H30" i="13"/>
  <c r="M31" i="13" s="1"/>
  <c r="G30" i="13"/>
  <c r="L31" i="13" s="1"/>
  <c r="H29" i="13"/>
  <c r="M29" i="13" s="1"/>
  <c r="G29" i="13"/>
  <c r="L29" i="13" s="1"/>
  <c r="M25" i="13"/>
  <c r="H25" i="13"/>
  <c r="G25" i="13"/>
  <c r="L25" i="13" s="1"/>
  <c r="H24" i="13"/>
  <c r="M23" i="13" s="1"/>
  <c r="G24" i="13"/>
  <c r="L23" i="13" s="1"/>
  <c r="H23" i="13"/>
  <c r="M21" i="13" s="1"/>
  <c r="G23" i="13"/>
  <c r="L21" i="13" s="1"/>
  <c r="M22" i="13"/>
  <c r="H22" i="13"/>
  <c r="G22" i="13"/>
  <c r="L19" i="13" s="1"/>
  <c r="H21" i="13"/>
  <c r="G21" i="13"/>
  <c r="L17" i="13" s="1"/>
  <c r="M20" i="13"/>
  <c r="H20" i="13"/>
  <c r="M24" i="13" s="1"/>
  <c r="G20" i="13"/>
  <c r="L24" i="13" s="1"/>
  <c r="M19" i="13"/>
  <c r="H19" i="13"/>
  <c r="G19" i="13"/>
  <c r="L22" i="13" s="1"/>
  <c r="H18" i="13"/>
  <c r="G18" i="13"/>
  <c r="L20" i="13" s="1"/>
  <c r="M17" i="13"/>
  <c r="H17" i="13"/>
  <c r="M18" i="13" s="1"/>
  <c r="G17" i="13"/>
  <c r="L18" i="13" s="1"/>
  <c r="M16" i="13"/>
  <c r="H16" i="13"/>
  <c r="G16" i="13"/>
  <c r="L16" i="13" s="1"/>
  <c r="H12" i="13"/>
  <c r="M12" i="13" s="1"/>
  <c r="G12" i="13"/>
  <c r="L12" i="13" s="1"/>
  <c r="M11" i="13"/>
  <c r="L11" i="13"/>
  <c r="H11" i="13"/>
  <c r="M10" i="13" s="1"/>
  <c r="G11" i="13"/>
  <c r="L10" i="13" s="1"/>
  <c r="H10" i="13"/>
  <c r="G10" i="13"/>
  <c r="H9" i="13"/>
  <c r="M6" i="13" s="1"/>
  <c r="G9" i="13"/>
  <c r="L6" i="13" s="1"/>
  <c r="M8" i="13"/>
  <c r="L8" i="13"/>
  <c r="H8" i="13"/>
  <c r="M4" i="13" s="1"/>
  <c r="G8" i="13"/>
  <c r="L4" i="13" s="1"/>
  <c r="H7" i="13"/>
  <c r="G7" i="13"/>
  <c r="H6" i="13"/>
  <c r="M9" i="13" s="1"/>
  <c r="G6" i="13"/>
  <c r="L9" i="13" s="1"/>
  <c r="M5" i="13"/>
  <c r="L5" i="13"/>
  <c r="H5" i="13"/>
  <c r="M7" i="13" s="1"/>
  <c r="G5" i="13"/>
  <c r="L7" i="13" s="1"/>
  <c r="H4" i="13"/>
  <c r="G4" i="13"/>
  <c r="H3" i="13"/>
  <c r="M3" i="13" s="1"/>
  <c r="G3" i="13"/>
  <c r="L3" i="13" s="1"/>
  <c r="M64" i="12" l="1"/>
  <c r="H64" i="12"/>
  <c r="G64" i="12"/>
  <c r="L64" i="12" s="1"/>
  <c r="H63" i="12"/>
  <c r="M62" i="12" s="1"/>
  <c r="G63" i="12"/>
  <c r="L62" i="12" s="1"/>
  <c r="H62" i="12"/>
  <c r="M60" i="12" s="1"/>
  <c r="G62" i="12"/>
  <c r="L60" i="12" s="1"/>
  <c r="M61" i="12"/>
  <c r="H61" i="12"/>
  <c r="G61" i="12"/>
  <c r="L58" i="12" s="1"/>
  <c r="H60" i="12"/>
  <c r="M56" i="12" s="1"/>
  <c r="G60" i="12"/>
  <c r="L56" i="12" s="1"/>
  <c r="H59" i="12"/>
  <c r="M63" i="12" s="1"/>
  <c r="G59" i="12"/>
  <c r="L63" i="12" s="1"/>
  <c r="M58" i="12"/>
  <c r="H58" i="12"/>
  <c r="G58" i="12"/>
  <c r="L61" i="12" s="1"/>
  <c r="H57" i="12"/>
  <c r="M59" i="12" s="1"/>
  <c r="G57" i="12"/>
  <c r="L59" i="12" s="1"/>
  <c r="H56" i="12"/>
  <c r="M57" i="12" s="1"/>
  <c r="G56" i="12"/>
  <c r="L57" i="12" s="1"/>
  <c r="M55" i="12"/>
  <c r="H55" i="12"/>
  <c r="G55" i="12"/>
  <c r="L55" i="12" s="1"/>
  <c r="H51" i="12"/>
  <c r="M51" i="12" s="1"/>
  <c r="G51" i="12"/>
  <c r="L51" i="12" s="1"/>
  <c r="M50" i="12"/>
  <c r="L50" i="12"/>
  <c r="H50" i="12"/>
  <c r="M49" i="12" s="1"/>
  <c r="G50" i="12"/>
  <c r="L49" i="12" s="1"/>
  <c r="H49" i="12"/>
  <c r="G49" i="12"/>
  <c r="H48" i="12"/>
  <c r="M45" i="12" s="1"/>
  <c r="G48" i="12"/>
  <c r="L45" i="12" s="1"/>
  <c r="M47" i="12"/>
  <c r="L47" i="12"/>
  <c r="H47" i="12"/>
  <c r="M43" i="12" s="1"/>
  <c r="G47" i="12"/>
  <c r="L43" i="12" s="1"/>
  <c r="H46" i="12"/>
  <c r="G46" i="12"/>
  <c r="H45" i="12"/>
  <c r="M48" i="12" s="1"/>
  <c r="G45" i="12"/>
  <c r="L48" i="12" s="1"/>
  <c r="M44" i="12"/>
  <c r="L44" i="12"/>
  <c r="H44" i="12"/>
  <c r="M46" i="12" s="1"/>
  <c r="G44" i="12"/>
  <c r="L46" i="12" s="1"/>
  <c r="H43" i="12"/>
  <c r="G43" i="12"/>
  <c r="H42" i="12"/>
  <c r="M42" i="12" s="1"/>
  <c r="G42" i="12"/>
  <c r="L42" i="12" s="1"/>
  <c r="H38" i="12"/>
  <c r="M38" i="12" s="1"/>
  <c r="G38" i="12"/>
  <c r="L38" i="12" s="1"/>
  <c r="H37" i="12"/>
  <c r="G37" i="12"/>
  <c r="M36" i="12"/>
  <c r="L36" i="12"/>
  <c r="H36" i="12"/>
  <c r="M34" i="12" s="1"/>
  <c r="G36" i="12"/>
  <c r="L34" i="12" s="1"/>
  <c r="H35" i="12"/>
  <c r="M32" i="12" s="1"/>
  <c r="G35" i="12"/>
  <c r="L32" i="12" s="1"/>
  <c r="H34" i="12"/>
  <c r="G34" i="12"/>
  <c r="M33" i="12"/>
  <c r="L33" i="12"/>
  <c r="H33" i="12"/>
  <c r="M37" i="12" s="1"/>
  <c r="G33" i="12"/>
  <c r="L37" i="12" s="1"/>
  <c r="H32" i="12"/>
  <c r="M35" i="12" s="1"/>
  <c r="G32" i="12"/>
  <c r="L35" i="12" s="1"/>
  <c r="H31" i="12"/>
  <c r="G31" i="12"/>
  <c r="M30" i="12"/>
  <c r="L30" i="12"/>
  <c r="H30" i="12"/>
  <c r="M31" i="12" s="1"/>
  <c r="G30" i="12"/>
  <c r="L31" i="12" s="1"/>
  <c r="H29" i="12"/>
  <c r="M29" i="12" s="1"/>
  <c r="G29" i="12"/>
  <c r="L29" i="12" s="1"/>
  <c r="M25" i="12"/>
  <c r="H25" i="12"/>
  <c r="G25" i="12"/>
  <c r="L25" i="12" s="1"/>
  <c r="H24" i="12"/>
  <c r="M23" i="12" s="1"/>
  <c r="G24" i="12"/>
  <c r="L23" i="12" s="1"/>
  <c r="H23" i="12"/>
  <c r="M21" i="12" s="1"/>
  <c r="G23" i="12"/>
  <c r="L21" i="12" s="1"/>
  <c r="M22" i="12"/>
  <c r="H22" i="12"/>
  <c r="G22" i="12"/>
  <c r="L19" i="12" s="1"/>
  <c r="H21" i="12"/>
  <c r="M17" i="12" s="1"/>
  <c r="G21" i="12"/>
  <c r="L17" i="12" s="1"/>
  <c r="H20" i="12"/>
  <c r="M24" i="12" s="1"/>
  <c r="G20" i="12"/>
  <c r="L24" i="12" s="1"/>
  <c r="M19" i="12"/>
  <c r="H19" i="12"/>
  <c r="G19" i="12"/>
  <c r="L22" i="12" s="1"/>
  <c r="H18" i="12"/>
  <c r="M20" i="12" s="1"/>
  <c r="G18" i="12"/>
  <c r="L20" i="12" s="1"/>
  <c r="H17" i="12"/>
  <c r="M18" i="12" s="1"/>
  <c r="G17" i="12"/>
  <c r="L18" i="12" s="1"/>
  <c r="M16" i="12"/>
  <c r="H16" i="12"/>
  <c r="G16" i="12"/>
  <c r="L16" i="12" s="1"/>
  <c r="H12" i="12"/>
  <c r="M12" i="12" s="1"/>
  <c r="G12" i="12"/>
  <c r="L12" i="12" s="1"/>
  <c r="M11" i="12"/>
  <c r="L11" i="12"/>
  <c r="H11" i="12"/>
  <c r="M10" i="12" s="1"/>
  <c r="G11" i="12"/>
  <c r="L10" i="12" s="1"/>
  <c r="H10" i="12"/>
  <c r="G10" i="12"/>
  <c r="H9" i="12"/>
  <c r="M6" i="12" s="1"/>
  <c r="G9" i="12"/>
  <c r="L6" i="12" s="1"/>
  <c r="M8" i="12"/>
  <c r="L8" i="12"/>
  <c r="H8" i="12"/>
  <c r="M4" i="12" s="1"/>
  <c r="G8" i="12"/>
  <c r="L4" i="12" s="1"/>
  <c r="H7" i="12"/>
  <c r="G7" i="12"/>
  <c r="H6" i="12"/>
  <c r="M9" i="12" s="1"/>
  <c r="G6" i="12"/>
  <c r="L9" i="12" s="1"/>
  <c r="M5" i="12"/>
  <c r="L5" i="12"/>
  <c r="H5" i="12"/>
  <c r="M7" i="12" s="1"/>
  <c r="G5" i="12"/>
  <c r="L7" i="12" s="1"/>
  <c r="H4" i="12"/>
  <c r="G4" i="12"/>
  <c r="H3" i="12"/>
  <c r="M3" i="12" s="1"/>
  <c r="G3" i="12"/>
  <c r="L3" i="12" s="1"/>
  <c r="H64" i="11"/>
  <c r="M64" i="11" s="1"/>
  <c r="G64" i="11"/>
  <c r="L64" i="11" s="1"/>
  <c r="H63" i="11"/>
  <c r="M62" i="11" s="1"/>
  <c r="G63" i="11"/>
  <c r="L62" i="11" s="1"/>
  <c r="H62" i="11"/>
  <c r="M60" i="11" s="1"/>
  <c r="G62" i="11"/>
  <c r="L60" i="11" s="1"/>
  <c r="H61" i="11"/>
  <c r="M58" i="11" s="1"/>
  <c r="G61" i="11"/>
  <c r="L58" i="11" s="1"/>
  <c r="H60" i="11"/>
  <c r="G60" i="11"/>
  <c r="L56" i="11" s="1"/>
  <c r="H59" i="11"/>
  <c r="M63" i="11" s="1"/>
  <c r="G59" i="11"/>
  <c r="L63" i="11" s="1"/>
  <c r="H58" i="11"/>
  <c r="M61" i="11" s="1"/>
  <c r="G58" i="11"/>
  <c r="L61" i="11" s="1"/>
  <c r="H57" i="11"/>
  <c r="M59" i="11" s="1"/>
  <c r="G57" i="11"/>
  <c r="L59" i="11" s="1"/>
  <c r="M56" i="11"/>
  <c r="H56" i="11"/>
  <c r="M57" i="11" s="1"/>
  <c r="G56" i="11"/>
  <c r="L57" i="11" s="1"/>
  <c r="H55" i="11"/>
  <c r="M55" i="11" s="1"/>
  <c r="G55" i="11"/>
  <c r="L55" i="11" s="1"/>
  <c r="H51" i="11"/>
  <c r="M51" i="11" s="1"/>
  <c r="G51" i="11"/>
  <c r="L51" i="11" s="1"/>
  <c r="M50" i="11"/>
  <c r="L50" i="11"/>
  <c r="H50" i="11"/>
  <c r="M49" i="11" s="1"/>
  <c r="G50" i="11"/>
  <c r="L49" i="11" s="1"/>
  <c r="H49" i="11"/>
  <c r="G49" i="11"/>
  <c r="H48" i="11"/>
  <c r="M45" i="11" s="1"/>
  <c r="G48" i="11"/>
  <c r="L45" i="11" s="1"/>
  <c r="M47" i="11"/>
  <c r="L47" i="11"/>
  <c r="H47" i="11"/>
  <c r="M43" i="11" s="1"/>
  <c r="G47" i="11"/>
  <c r="L43" i="11" s="1"/>
  <c r="H46" i="11"/>
  <c r="G46" i="11"/>
  <c r="H45" i="11"/>
  <c r="M48" i="11" s="1"/>
  <c r="G45" i="11"/>
  <c r="L48" i="11" s="1"/>
  <c r="M44" i="11"/>
  <c r="L44" i="11"/>
  <c r="H44" i="11"/>
  <c r="M46" i="11" s="1"/>
  <c r="G44" i="11"/>
  <c r="L46" i="11" s="1"/>
  <c r="H43" i="11"/>
  <c r="G43" i="11"/>
  <c r="H42" i="11"/>
  <c r="M42" i="11" s="1"/>
  <c r="G42" i="11"/>
  <c r="L42" i="11" s="1"/>
  <c r="H38" i="11"/>
  <c r="M38" i="11" s="1"/>
  <c r="G38" i="11"/>
  <c r="L38" i="11" s="1"/>
  <c r="H37" i="11"/>
  <c r="M36" i="11" s="1"/>
  <c r="G37" i="11"/>
  <c r="L36" i="11"/>
  <c r="H36" i="11"/>
  <c r="M34" i="11" s="1"/>
  <c r="G36" i="11"/>
  <c r="L34" i="11" s="1"/>
  <c r="H35" i="11"/>
  <c r="M32" i="11" s="1"/>
  <c r="G35" i="11"/>
  <c r="L32" i="11" s="1"/>
  <c r="H34" i="11"/>
  <c r="M30" i="11" s="1"/>
  <c r="G34" i="11"/>
  <c r="L33" i="11"/>
  <c r="H33" i="11"/>
  <c r="M37" i="11" s="1"/>
  <c r="G33" i="11"/>
  <c r="L37" i="11" s="1"/>
  <c r="H32" i="11"/>
  <c r="M35" i="11" s="1"/>
  <c r="G32" i="11"/>
  <c r="L35" i="11" s="1"/>
  <c r="H31" i="11"/>
  <c r="M33" i="11" s="1"/>
  <c r="G31" i="11"/>
  <c r="L30" i="11"/>
  <c r="H30" i="11"/>
  <c r="M31" i="11" s="1"/>
  <c r="G30" i="11"/>
  <c r="L31" i="11" s="1"/>
  <c r="H29" i="11"/>
  <c r="M29" i="11" s="1"/>
  <c r="G29" i="11"/>
  <c r="L29" i="11" s="1"/>
  <c r="H25" i="11"/>
  <c r="M25" i="11" s="1"/>
  <c r="G25" i="11"/>
  <c r="L25" i="11" s="1"/>
  <c r="H24" i="11"/>
  <c r="M23" i="11" s="1"/>
  <c r="G24" i="11"/>
  <c r="L23" i="11" s="1"/>
  <c r="H23" i="11"/>
  <c r="M21" i="11" s="1"/>
  <c r="G23" i="11"/>
  <c r="L21" i="11" s="1"/>
  <c r="H22" i="11"/>
  <c r="M19" i="11" s="1"/>
  <c r="G22" i="11"/>
  <c r="L19" i="11" s="1"/>
  <c r="H21" i="11"/>
  <c r="M17" i="11" s="1"/>
  <c r="G21" i="11"/>
  <c r="L17" i="11" s="1"/>
  <c r="M20" i="11"/>
  <c r="H20" i="11"/>
  <c r="M24" i="11" s="1"/>
  <c r="G20" i="11"/>
  <c r="L24" i="11" s="1"/>
  <c r="H19" i="11"/>
  <c r="M22" i="11" s="1"/>
  <c r="G19" i="11"/>
  <c r="L22" i="11" s="1"/>
  <c r="H18" i="11"/>
  <c r="G18" i="11"/>
  <c r="L20" i="11" s="1"/>
  <c r="H17" i="11"/>
  <c r="M18" i="11" s="1"/>
  <c r="G17" i="11"/>
  <c r="L18" i="11" s="1"/>
  <c r="H16" i="11"/>
  <c r="M16" i="11" s="1"/>
  <c r="G16" i="11"/>
  <c r="L16" i="11" s="1"/>
  <c r="H12" i="11"/>
  <c r="M12" i="11" s="1"/>
  <c r="G12" i="11"/>
  <c r="L12" i="11" s="1"/>
  <c r="M11" i="11"/>
  <c r="L11" i="11"/>
  <c r="H11" i="11"/>
  <c r="M10" i="11" s="1"/>
  <c r="G11" i="11"/>
  <c r="L10" i="11" s="1"/>
  <c r="H10" i="11"/>
  <c r="G10" i="11"/>
  <c r="H9" i="11"/>
  <c r="M6" i="11" s="1"/>
  <c r="G9" i="11"/>
  <c r="L6" i="11" s="1"/>
  <c r="M8" i="11"/>
  <c r="L8" i="11"/>
  <c r="H8" i="11"/>
  <c r="M4" i="11" s="1"/>
  <c r="G8" i="11"/>
  <c r="L4" i="11" s="1"/>
  <c r="H7" i="11"/>
  <c r="G7" i="11"/>
  <c r="H6" i="11"/>
  <c r="M9" i="11" s="1"/>
  <c r="G6" i="11"/>
  <c r="L9" i="11" s="1"/>
  <c r="M5" i="11"/>
  <c r="L5" i="11"/>
  <c r="H5" i="11"/>
  <c r="M7" i="11" s="1"/>
  <c r="G5" i="11"/>
  <c r="L7" i="11" s="1"/>
  <c r="H4" i="11"/>
  <c r="G4" i="11"/>
  <c r="H3" i="11"/>
  <c r="M3" i="11" s="1"/>
  <c r="G3" i="11"/>
  <c r="L3" i="11" s="1"/>
  <c r="Q64" i="10"/>
  <c r="L64" i="10"/>
  <c r="K64" i="10"/>
  <c r="P64" i="10" s="1"/>
  <c r="L63" i="10"/>
  <c r="Q62" i="10" s="1"/>
  <c r="K63" i="10"/>
  <c r="P62" i="10" s="1"/>
  <c r="L62" i="10"/>
  <c r="Q60" i="10" s="1"/>
  <c r="K62" i="10"/>
  <c r="P60" i="10" s="1"/>
  <c r="Q61" i="10"/>
  <c r="L61" i="10"/>
  <c r="K61" i="10"/>
  <c r="P58" i="10" s="1"/>
  <c r="L60" i="10"/>
  <c r="Q56" i="10" s="1"/>
  <c r="K60" i="10"/>
  <c r="L59" i="10"/>
  <c r="Q63" i="10" s="1"/>
  <c r="K59" i="10"/>
  <c r="P63" i="10" s="1"/>
  <c r="Q58" i="10"/>
  <c r="L58" i="10"/>
  <c r="K58" i="10"/>
  <c r="P61" i="10" s="1"/>
  <c r="L57" i="10"/>
  <c r="Q59" i="10" s="1"/>
  <c r="K57" i="10"/>
  <c r="P59" i="10" s="1"/>
  <c r="P56" i="10"/>
  <c r="L56" i="10"/>
  <c r="Q57" i="10" s="1"/>
  <c r="K56" i="10"/>
  <c r="P57" i="10" s="1"/>
  <c r="Q55" i="10"/>
  <c r="L55" i="10"/>
  <c r="K55" i="10"/>
  <c r="P55" i="10" s="1"/>
  <c r="L51" i="10"/>
  <c r="Q51" i="10" s="1"/>
  <c r="K51" i="10"/>
  <c r="P51" i="10" s="1"/>
  <c r="Q50" i="10"/>
  <c r="P50" i="10"/>
  <c r="L50" i="10"/>
  <c r="Q49" i="10" s="1"/>
  <c r="K50" i="10"/>
  <c r="P49" i="10" s="1"/>
  <c r="L49" i="10"/>
  <c r="K49" i="10"/>
  <c r="L48" i="10"/>
  <c r="Q45" i="10" s="1"/>
  <c r="K48" i="10"/>
  <c r="P45" i="10" s="1"/>
  <c r="Q47" i="10"/>
  <c r="P47" i="10"/>
  <c r="L47" i="10"/>
  <c r="Q43" i="10" s="1"/>
  <c r="K47" i="10"/>
  <c r="P43" i="10" s="1"/>
  <c r="L46" i="10"/>
  <c r="K46" i="10"/>
  <c r="L45" i="10"/>
  <c r="Q48" i="10" s="1"/>
  <c r="K45" i="10"/>
  <c r="P48" i="10" s="1"/>
  <c r="Q44" i="10"/>
  <c r="P44" i="10"/>
  <c r="L44" i="10"/>
  <c r="Q46" i="10" s="1"/>
  <c r="K44" i="10"/>
  <c r="P46" i="10" s="1"/>
  <c r="L43" i="10"/>
  <c r="K43" i="10"/>
  <c r="L42" i="10"/>
  <c r="Q42" i="10" s="1"/>
  <c r="K42" i="10"/>
  <c r="P42" i="10" s="1"/>
  <c r="L38" i="10"/>
  <c r="Q38" i="10" s="1"/>
  <c r="K38" i="10"/>
  <c r="P38" i="10" s="1"/>
  <c r="L37" i="10"/>
  <c r="K37" i="10"/>
  <c r="Q36" i="10"/>
  <c r="P36" i="10"/>
  <c r="L36" i="10"/>
  <c r="Q34" i="10" s="1"/>
  <c r="K36" i="10"/>
  <c r="P34" i="10" s="1"/>
  <c r="L35" i="10"/>
  <c r="Q32" i="10" s="1"/>
  <c r="K35" i="10"/>
  <c r="P32" i="10" s="1"/>
  <c r="L34" i="10"/>
  <c r="K34" i="10"/>
  <c r="Q33" i="10"/>
  <c r="P33" i="10"/>
  <c r="L33" i="10"/>
  <c r="Q37" i="10" s="1"/>
  <c r="K33" i="10"/>
  <c r="P37" i="10" s="1"/>
  <c r="L32" i="10"/>
  <c r="Q35" i="10" s="1"/>
  <c r="K32" i="10"/>
  <c r="P35" i="10" s="1"/>
  <c r="L31" i="10"/>
  <c r="K31" i="10"/>
  <c r="Q30" i="10"/>
  <c r="P30" i="10"/>
  <c r="L30" i="10"/>
  <c r="Q31" i="10" s="1"/>
  <c r="K30" i="10"/>
  <c r="P31" i="10" s="1"/>
  <c r="L29" i="10"/>
  <c r="Q29" i="10" s="1"/>
  <c r="K29" i="10"/>
  <c r="P29" i="10" s="1"/>
  <c r="Q25" i="10"/>
  <c r="L25" i="10"/>
  <c r="K25" i="10"/>
  <c r="P25" i="10" s="1"/>
  <c r="L24" i="10"/>
  <c r="Q23" i="10" s="1"/>
  <c r="K24" i="10"/>
  <c r="P23" i="10" s="1"/>
  <c r="L23" i="10"/>
  <c r="Q21" i="10" s="1"/>
  <c r="K23" i="10"/>
  <c r="P21" i="10" s="1"/>
  <c r="Q22" i="10"/>
  <c r="L22" i="10"/>
  <c r="K22" i="10"/>
  <c r="P19" i="10" s="1"/>
  <c r="L21" i="10"/>
  <c r="K21" i="10"/>
  <c r="P17" i="10" s="1"/>
  <c r="L20" i="10"/>
  <c r="Q24" i="10" s="1"/>
  <c r="K20" i="10"/>
  <c r="P24" i="10" s="1"/>
  <c r="Q19" i="10"/>
  <c r="L19" i="10"/>
  <c r="K19" i="10"/>
  <c r="P22" i="10" s="1"/>
  <c r="L18" i="10"/>
  <c r="Q20" i="10" s="1"/>
  <c r="K18" i="10"/>
  <c r="P20" i="10" s="1"/>
  <c r="Q17" i="10"/>
  <c r="L17" i="10"/>
  <c r="Q18" i="10" s="1"/>
  <c r="K17" i="10"/>
  <c r="P18" i="10" s="1"/>
  <c r="Q16" i="10"/>
  <c r="L16" i="10"/>
  <c r="K16" i="10"/>
  <c r="P16" i="10" s="1"/>
  <c r="L12" i="10"/>
  <c r="Q12" i="10" s="1"/>
  <c r="K12" i="10"/>
  <c r="P12" i="10" s="1"/>
  <c r="Q11" i="10"/>
  <c r="P11" i="10"/>
  <c r="L11" i="10"/>
  <c r="Q10" i="10" s="1"/>
  <c r="K11" i="10"/>
  <c r="P10" i="10" s="1"/>
  <c r="L10" i="10"/>
  <c r="K10" i="10"/>
  <c r="L9" i="10"/>
  <c r="Q6" i="10" s="1"/>
  <c r="K9" i="10"/>
  <c r="P6" i="10" s="1"/>
  <c r="Q8" i="10"/>
  <c r="P8" i="10"/>
  <c r="L8" i="10"/>
  <c r="Q4" i="10" s="1"/>
  <c r="K8" i="10"/>
  <c r="P4" i="10" s="1"/>
  <c r="L7" i="10"/>
  <c r="K7" i="10"/>
  <c r="L6" i="10"/>
  <c r="Q9" i="10" s="1"/>
  <c r="K6" i="10"/>
  <c r="P9" i="10" s="1"/>
  <c r="Q5" i="10"/>
  <c r="P5" i="10"/>
  <c r="L5" i="10"/>
  <c r="Q7" i="10" s="1"/>
  <c r="K5" i="10"/>
  <c r="P7" i="10" s="1"/>
  <c r="L4" i="10"/>
  <c r="K4" i="10"/>
  <c r="L3" i="10"/>
  <c r="Q3" i="10" s="1"/>
  <c r="K3" i="10"/>
  <c r="P3" i="10" s="1"/>
  <c r="Q64" i="9"/>
  <c r="L64" i="9"/>
  <c r="K64" i="9"/>
  <c r="P64" i="9" s="1"/>
  <c r="L63" i="9"/>
  <c r="Q62" i="9" s="1"/>
  <c r="K63" i="9"/>
  <c r="P62" i="9" s="1"/>
  <c r="L62" i="9"/>
  <c r="Q60" i="9" s="1"/>
  <c r="K62" i="9"/>
  <c r="P60" i="9" s="1"/>
  <c r="Q61" i="9"/>
  <c r="L61" i="9"/>
  <c r="K61" i="9"/>
  <c r="P58" i="9" s="1"/>
  <c r="L60" i="9"/>
  <c r="Q56" i="9" s="1"/>
  <c r="K60" i="9"/>
  <c r="P56" i="9" s="1"/>
  <c r="L59" i="9"/>
  <c r="Q63" i="9" s="1"/>
  <c r="K59" i="9"/>
  <c r="P63" i="9" s="1"/>
  <c r="Q58" i="9"/>
  <c r="L58" i="9"/>
  <c r="K58" i="9"/>
  <c r="P61" i="9" s="1"/>
  <c r="L57" i="9"/>
  <c r="Q59" i="9" s="1"/>
  <c r="K57" i="9"/>
  <c r="P59" i="9" s="1"/>
  <c r="L56" i="9"/>
  <c r="Q57" i="9" s="1"/>
  <c r="K56" i="9"/>
  <c r="P57" i="9" s="1"/>
  <c r="Q55" i="9"/>
  <c r="L55" i="9"/>
  <c r="K55" i="9"/>
  <c r="P55" i="9" s="1"/>
  <c r="L51" i="9"/>
  <c r="Q51" i="9" s="1"/>
  <c r="K51" i="9"/>
  <c r="P51" i="9" s="1"/>
  <c r="Q50" i="9"/>
  <c r="P50" i="9"/>
  <c r="L50" i="9"/>
  <c r="Q49" i="9" s="1"/>
  <c r="K50" i="9"/>
  <c r="P49" i="9" s="1"/>
  <c r="L49" i="9"/>
  <c r="K49" i="9"/>
  <c r="L48" i="9"/>
  <c r="Q45" i="9" s="1"/>
  <c r="K48" i="9"/>
  <c r="P45" i="9" s="1"/>
  <c r="Q47" i="9"/>
  <c r="P47" i="9"/>
  <c r="L47" i="9"/>
  <c r="Q43" i="9" s="1"/>
  <c r="K47" i="9"/>
  <c r="P43" i="9" s="1"/>
  <c r="L46" i="9"/>
  <c r="K46" i="9"/>
  <c r="L45" i="9"/>
  <c r="Q48" i="9" s="1"/>
  <c r="K45" i="9"/>
  <c r="P48" i="9" s="1"/>
  <c r="Q44" i="9"/>
  <c r="P44" i="9"/>
  <c r="L44" i="9"/>
  <c r="Q46" i="9" s="1"/>
  <c r="K44" i="9"/>
  <c r="P46" i="9" s="1"/>
  <c r="L43" i="9"/>
  <c r="K43" i="9"/>
  <c r="L42" i="9"/>
  <c r="Q42" i="9" s="1"/>
  <c r="K42" i="9"/>
  <c r="P42" i="9" s="1"/>
  <c r="L38" i="9"/>
  <c r="Q38" i="9" s="1"/>
  <c r="K38" i="9"/>
  <c r="P38" i="9" s="1"/>
  <c r="L37" i="9"/>
  <c r="K37" i="9"/>
  <c r="Q36" i="9"/>
  <c r="P36" i="9"/>
  <c r="L36" i="9"/>
  <c r="Q34" i="9" s="1"/>
  <c r="K36" i="9"/>
  <c r="P34" i="9" s="1"/>
  <c r="L35" i="9"/>
  <c r="Q32" i="9" s="1"/>
  <c r="K35" i="9"/>
  <c r="P32" i="9" s="1"/>
  <c r="L34" i="9"/>
  <c r="K34" i="9"/>
  <c r="Q33" i="9"/>
  <c r="P33" i="9"/>
  <c r="L33" i="9"/>
  <c r="Q37" i="9" s="1"/>
  <c r="K33" i="9"/>
  <c r="P37" i="9" s="1"/>
  <c r="L32" i="9"/>
  <c r="Q35" i="9" s="1"/>
  <c r="K32" i="9"/>
  <c r="P35" i="9" s="1"/>
  <c r="L31" i="9"/>
  <c r="K31" i="9"/>
  <c r="Q30" i="9"/>
  <c r="P30" i="9"/>
  <c r="L30" i="9"/>
  <c r="Q31" i="9" s="1"/>
  <c r="K30" i="9"/>
  <c r="P31" i="9" s="1"/>
  <c r="L29" i="9"/>
  <c r="Q29" i="9" s="1"/>
  <c r="K29" i="9"/>
  <c r="P29" i="9" s="1"/>
  <c r="Q25" i="9"/>
  <c r="L25" i="9"/>
  <c r="K25" i="9"/>
  <c r="P25" i="9" s="1"/>
  <c r="L24" i="9"/>
  <c r="Q23" i="9" s="1"/>
  <c r="K24" i="9"/>
  <c r="P23" i="9" s="1"/>
  <c r="L23" i="9"/>
  <c r="Q21" i="9" s="1"/>
  <c r="K23" i="9"/>
  <c r="P21" i="9" s="1"/>
  <c r="Q22" i="9"/>
  <c r="L22" i="9"/>
  <c r="K22" i="9"/>
  <c r="P19" i="9" s="1"/>
  <c r="L21" i="9"/>
  <c r="Q17" i="9" s="1"/>
  <c r="K21" i="9"/>
  <c r="P17" i="9" s="1"/>
  <c r="L20" i="9"/>
  <c r="Q24" i="9" s="1"/>
  <c r="K20" i="9"/>
  <c r="P24" i="9" s="1"/>
  <c r="Q19" i="9"/>
  <c r="L19" i="9"/>
  <c r="K19" i="9"/>
  <c r="P22" i="9" s="1"/>
  <c r="L18" i="9"/>
  <c r="Q20" i="9" s="1"/>
  <c r="K18" i="9"/>
  <c r="P20" i="9" s="1"/>
  <c r="L17" i="9"/>
  <c r="Q18" i="9" s="1"/>
  <c r="K17" i="9"/>
  <c r="P18" i="9" s="1"/>
  <c r="Q16" i="9"/>
  <c r="L16" i="9"/>
  <c r="K16" i="9"/>
  <c r="P16" i="9" s="1"/>
  <c r="L12" i="9"/>
  <c r="Q12" i="9" s="1"/>
  <c r="K12" i="9"/>
  <c r="P12" i="9" s="1"/>
  <c r="Q11" i="9"/>
  <c r="P11" i="9"/>
  <c r="L11" i="9"/>
  <c r="Q10" i="9" s="1"/>
  <c r="K11" i="9"/>
  <c r="P10" i="9" s="1"/>
  <c r="L10" i="9"/>
  <c r="K10" i="9"/>
  <c r="L9" i="9"/>
  <c r="Q6" i="9" s="1"/>
  <c r="K9" i="9"/>
  <c r="P6" i="9" s="1"/>
  <c r="Q8" i="9"/>
  <c r="P8" i="9"/>
  <c r="L8" i="9"/>
  <c r="Q4" i="9" s="1"/>
  <c r="K8" i="9"/>
  <c r="P4" i="9" s="1"/>
  <c r="L7" i="9"/>
  <c r="K7" i="9"/>
  <c r="L6" i="9"/>
  <c r="Q9" i="9" s="1"/>
  <c r="K6" i="9"/>
  <c r="P9" i="9" s="1"/>
  <c r="Q5" i="9"/>
  <c r="P5" i="9"/>
  <c r="L5" i="9"/>
  <c r="Q7" i="9" s="1"/>
  <c r="K5" i="9"/>
  <c r="P7" i="9" s="1"/>
  <c r="L4" i="9"/>
  <c r="K4" i="9"/>
  <c r="L3" i="9"/>
  <c r="Q3" i="9" s="1"/>
  <c r="K3" i="9"/>
  <c r="P3" i="9" s="1"/>
  <c r="J56" i="6" l="1"/>
  <c r="O57" i="6" s="1"/>
  <c r="H12" i="8" l="1"/>
  <c r="H64" i="8"/>
  <c r="M64" i="8" s="1"/>
  <c r="G64" i="8"/>
  <c r="L64" i="8" s="1"/>
  <c r="H63" i="8"/>
  <c r="M62" i="8" s="1"/>
  <c r="G63" i="8"/>
  <c r="L62" i="8" s="1"/>
  <c r="H62" i="8"/>
  <c r="M60" i="8" s="1"/>
  <c r="G62" i="8"/>
  <c r="L60" i="8" s="1"/>
  <c r="M61" i="8"/>
  <c r="H61" i="8"/>
  <c r="M58" i="8" s="1"/>
  <c r="G61" i="8"/>
  <c r="L58" i="8" s="1"/>
  <c r="H60" i="8"/>
  <c r="M56" i="8" s="1"/>
  <c r="G60" i="8"/>
  <c r="L56" i="8" s="1"/>
  <c r="H59" i="8"/>
  <c r="M63" i="8" s="1"/>
  <c r="G59" i="8"/>
  <c r="L63" i="8" s="1"/>
  <c r="H58" i="8"/>
  <c r="G58" i="8"/>
  <c r="L61" i="8" s="1"/>
  <c r="H57" i="8"/>
  <c r="M59" i="8" s="1"/>
  <c r="G57" i="8"/>
  <c r="L59" i="8" s="1"/>
  <c r="H56" i="8"/>
  <c r="M57" i="8" s="1"/>
  <c r="G56" i="8"/>
  <c r="L57" i="8" s="1"/>
  <c r="H55" i="8"/>
  <c r="M55" i="8" s="1"/>
  <c r="G55" i="8"/>
  <c r="L55" i="8" s="1"/>
  <c r="H51" i="8"/>
  <c r="M51" i="8" s="1"/>
  <c r="G51" i="8"/>
  <c r="L51" i="8" s="1"/>
  <c r="H50" i="8"/>
  <c r="M49" i="8" s="1"/>
  <c r="G50" i="8"/>
  <c r="L49" i="8" s="1"/>
  <c r="H49" i="8"/>
  <c r="G49" i="8"/>
  <c r="L47" i="8" s="1"/>
  <c r="H48" i="8"/>
  <c r="M45" i="8" s="1"/>
  <c r="G48" i="8"/>
  <c r="L45" i="8" s="1"/>
  <c r="M47" i="8"/>
  <c r="H47" i="8"/>
  <c r="M43" i="8" s="1"/>
  <c r="G47" i="8"/>
  <c r="L43" i="8" s="1"/>
  <c r="H46" i="8"/>
  <c r="M50" i="8" s="1"/>
  <c r="G46" i="8"/>
  <c r="L50" i="8" s="1"/>
  <c r="H45" i="8"/>
  <c r="M48" i="8" s="1"/>
  <c r="G45" i="8"/>
  <c r="L48" i="8" s="1"/>
  <c r="H44" i="8"/>
  <c r="M46" i="8" s="1"/>
  <c r="G44" i="8"/>
  <c r="L46" i="8" s="1"/>
  <c r="H43" i="8"/>
  <c r="M44" i="8" s="1"/>
  <c r="G43" i="8"/>
  <c r="L44" i="8" s="1"/>
  <c r="H42" i="8"/>
  <c r="M42" i="8" s="1"/>
  <c r="G42" i="8"/>
  <c r="L42" i="8" s="1"/>
  <c r="H38" i="8"/>
  <c r="M38" i="8" s="1"/>
  <c r="G38" i="8"/>
  <c r="L38" i="8" s="1"/>
  <c r="H37" i="8"/>
  <c r="M36" i="8" s="1"/>
  <c r="G37" i="8"/>
  <c r="L36" i="8" s="1"/>
  <c r="H36" i="8"/>
  <c r="M34" i="8" s="1"/>
  <c r="G36" i="8"/>
  <c r="L34" i="8" s="1"/>
  <c r="H35" i="8"/>
  <c r="M32" i="8" s="1"/>
  <c r="G35" i="8"/>
  <c r="L32" i="8" s="1"/>
  <c r="H34" i="8"/>
  <c r="M30" i="8" s="1"/>
  <c r="G34" i="8"/>
  <c r="L30" i="8" s="1"/>
  <c r="H33" i="8"/>
  <c r="M37" i="8" s="1"/>
  <c r="G33" i="8"/>
  <c r="L37" i="8" s="1"/>
  <c r="H32" i="8"/>
  <c r="M35" i="8" s="1"/>
  <c r="G32" i="8"/>
  <c r="L35" i="8" s="1"/>
  <c r="H31" i="8"/>
  <c r="M33" i="8" s="1"/>
  <c r="G31" i="8"/>
  <c r="L33" i="8" s="1"/>
  <c r="H30" i="8"/>
  <c r="M31" i="8" s="1"/>
  <c r="G30" i="8"/>
  <c r="L31" i="8" s="1"/>
  <c r="H29" i="8"/>
  <c r="M29" i="8" s="1"/>
  <c r="G29" i="8"/>
  <c r="L29" i="8" s="1"/>
  <c r="H25" i="8"/>
  <c r="M25" i="8" s="1"/>
  <c r="G25" i="8"/>
  <c r="L25" i="8" s="1"/>
  <c r="H24" i="8"/>
  <c r="M23" i="8" s="1"/>
  <c r="G24" i="8"/>
  <c r="L23" i="8" s="1"/>
  <c r="H23" i="8"/>
  <c r="M21" i="8" s="1"/>
  <c r="G23" i="8"/>
  <c r="L21" i="8" s="1"/>
  <c r="H22" i="8"/>
  <c r="M19" i="8" s="1"/>
  <c r="G22" i="8"/>
  <c r="L19" i="8" s="1"/>
  <c r="H21" i="8"/>
  <c r="M17" i="8" s="1"/>
  <c r="G21" i="8"/>
  <c r="L17" i="8" s="1"/>
  <c r="H20" i="8"/>
  <c r="M24" i="8" s="1"/>
  <c r="G20" i="8"/>
  <c r="L24" i="8" s="1"/>
  <c r="H19" i="8"/>
  <c r="M22" i="8" s="1"/>
  <c r="G19" i="8"/>
  <c r="L22" i="8" s="1"/>
  <c r="H18" i="8"/>
  <c r="M20" i="8" s="1"/>
  <c r="G18" i="8"/>
  <c r="L20" i="8" s="1"/>
  <c r="H17" i="8"/>
  <c r="M18" i="8" s="1"/>
  <c r="G17" i="8"/>
  <c r="L18" i="8" s="1"/>
  <c r="H16" i="8"/>
  <c r="M16" i="8" s="1"/>
  <c r="G16" i="8"/>
  <c r="L16" i="8" s="1"/>
  <c r="M12" i="8"/>
  <c r="G12" i="8"/>
  <c r="L12" i="8" s="1"/>
  <c r="H11" i="8"/>
  <c r="M10" i="8" s="1"/>
  <c r="G11" i="8"/>
  <c r="L10" i="8" s="1"/>
  <c r="H10" i="8"/>
  <c r="G10" i="8"/>
  <c r="H9" i="8"/>
  <c r="M6" i="8" s="1"/>
  <c r="G9" i="8"/>
  <c r="L6" i="8" s="1"/>
  <c r="M8" i="8"/>
  <c r="L8" i="8"/>
  <c r="H8" i="8"/>
  <c r="M4" i="8" s="1"/>
  <c r="G8" i="8"/>
  <c r="L4" i="8" s="1"/>
  <c r="H7" i="8"/>
  <c r="M11" i="8" s="1"/>
  <c r="G7" i="8"/>
  <c r="L11" i="8" s="1"/>
  <c r="H6" i="8"/>
  <c r="M9" i="8" s="1"/>
  <c r="G6" i="8"/>
  <c r="L9" i="8" s="1"/>
  <c r="H5" i="8"/>
  <c r="M7" i="8" s="1"/>
  <c r="G5" i="8"/>
  <c r="L7" i="8" s="1"/>
  <c r="H4" i="8"/>
  <c r="M5" i="8" s="1"/>
  <c r="G4" i="8"/>
  <c r="L5" i="8" s="1"/>
  <c r="H3" i="8"/>
  <c r="M3" i="8" s="1"/>
  <c r="G3" i="8"/>
  <c r="L3" i="8" s="1"/>
  <c r="M63" i="3"/>
  <c r="L63" i="3"/>
  <c r="L58" i="3"/>
  <c r="L57" i="3"/>
  <c r="M56" i="3"/>
  <c r="M48" i="3"/>
  <c r="L48" i="3"/>
  <c r="M47" i="3"/>
  <c r="L47" i="3"/>
  <c r="L38" i="3"/>
  <c r="M33" i="3"/>
  <c r="L33" i="3"/>
  <c r="M32" i="3"/>
  <c r="L32" i="3"/>
  <c r="H64" i="3"/>
  <c r="M64" i="3" s="1"/>
  <c r="G64" i="3"/>
  <c r="L64" i="3" s="1"/>
  <c r="H63" i="3"/>
  <c r="M62" i="3" s="1"/>
  <c r="G63" i="3"/>
  <c r="L62" i="3" s="1"/>
  <c r="H62" i="3"/>
  <c r="M60" i="3" s="1"/>
  <c r="G62" i="3"/>
  <c r="L60" i="3" s="1"/>
  <c r="H61" i="3"/>
  <c r="M58" i="3" s="1"/>
  <c r="G61" i="3"/>
  <c r="H60" i="3"/>
  <c r="G60" i="3"/>
  <c r="L56" i="3" s="1"/>
  <c r="H59" i="3"/>
  <c r="G59" i="3"/>
  <c r="H58" i="3"/>
  <c r="M61" i="3" s="1"/>
  <c r="G58" i="3"/>
  <c r="L61" i="3" s="1"/>
  <c r="H57" i="3"/>
  <c r="M59" i="3" s="1"/>
  <c r="G57" i="3"/>
  <c r="L59" i="3" s="1"/>
  <c r="H56" i="3"/>
  <c r="M57" i="3" s="1"/>
  <c r="G56" i="3"/>
  <c r="H55" i="3"/>
  <c r="M55" i="3" s="1"/>
  <c r="G55" i="3"/>
  <c r="L55" i="3" s="1"/>
  <c r="H51" i="3"/>
  <c r="M51" i="3" s="1"/>
  <c r="G51" i="3"/>
  <c r="L51" i="3" s="1"/>
  <c r="H50" i="3"/>
  <c r="M49" i="3" s="1"/>
  <c r="G50" i="3"/>
  <c r="L49" i="3" s="1"/>
  <c r="H49" i="3"/>
  <c r="G49" i="3"/>
  <c r="H48" i="3"/>
  <c r="M45" i="3" s="1"/>
  <c r="G48" i="3"/>
  <c r="L45" i="3" s="1"/>
  <c r="H47" i="3"/>
  <c r="M43" i="3" s="1"/>
  <c r="G47" i="3"/>
  <c r="L43" i="3" s="1"/>
  <c r="H46" i="3"/>
  <c r="M50" i="3" s="1"/>
  <c r="G46" i="3"/>
  <c r="L50" i="3" s="1"/>
  <c r="H45" i="3"/>
  <c r="G45" i="3"/>
  <c r="H44" i="3"/>
  <c r="M46" i="3" s="1"/>
  <c r="G44" i="3"/>
  <c r="L46" i="3" s="1"/>
  <c r="H43" i="3"/>
  <c r="M44" i="3" s="1"/>
  <c r="G43" i="3"/>
  <c r="L44" i="3" s="1"/>
  <c r="H42" i="3"/>
  <c r="M42" i="3" s="1"/>
  <c r="G42" i="3"/>
  <c r="L42" i="3" s="1"/>
  <c r="H38" i="3"/>
  <c r="M38" i="3" s="1"/>
  <c r="G38" i="3"/>
  <c r="H37" i="3"/>
  <c r="M36" i="3" s="1"/>
  <c r="G37" i="3"/>
  <c r="L36" i="3" s="1"/>
  <c r="H36" i="3"/>
  <c r="M34" i="3" s="1"/>
  <c r="G36" i="3"/>
  <c r="L34" i="3" s="1"/>
  <c r="H35" i="3"/>
  <c r="G35" i="3"/>
  <c r="H34" i="3"/>
  <c r="M30" i="3" s="1"/>
  <c r="G34" i="3"/>
  <c r="L30" i="3" s="1"/>
  <c r="H33" i="3"/>
  <c r="M37" i="3" s="1"/>
  <c r="G33" i="3"/>
  <c r="L37" i="3" s="1"/>
  <c r="H32" i="3"/>
  <c r="M35" i="3" s="1"/>
  <c r="G32" i="3"/>
  <c r="L35" i="3" s="1"/>
  <c r="H31" i="3"/>
  <c r="G31" i="3"/>
  <c r="H30" i="3"/>
  <c r="M31" i="3" s="1"/>
  <c r="G30" i="3"/>
  <c r="L31" i="3" s="1"/>
  <c r="H29" i="3"/>
  <c r="M29" i="3" s="1"/>
  <c r="G29" i="3"/>
  <c r="L29" i="3" s="1"/>
  <c r="H25" i="3"/>
  <c r="G25" i="3"/>
  <c r="L25" i="3" s="1"/>
  <c r="H24" i="3"/>
  <c r="M23" i="3" s="1"/>
  <c r="G24" i="3"/>
  <c r="L23" i="3" s="1"/>
  <c r="H23" i="3"/>
  <c r="M21" i="3" s="1"/>
  <c r="G23" i="3"/>
  <c r="H22" i="3"/>
  <c r="G22" i="3"/>
  <c r="L19" i="3" s="1"/>
  <c r="H21" i="3"/>
  <c r="M17" i="3" s="1"/>
  <c r="G21" i="3"/>
  <c r="L17" i="3" s="1"/>
  <c r="H20" i="3"/>
  <c r="M24" i="3" s="1"/>
  <c r="G20" i="3"/>
  <c r="L24" i="3" s="1"/>
  <c r="H19" i="3"/>
  <c r="M22" i="3" s="1"/>
  <c r="G19" i="3"/>
  <c r="H18" i="3"/>
  <c r="G18" i="3"/>
  <c r="H17" i="3"/>
  <c r="M18" i="3" s="1"/>
  <c r="G17" i="3"/>
  <c r="H16" i="3"/>
  <c r="M16" i="3" s="1"/>
  <c r="G16" i="3"/>
  <c r="L16" i="3" s="1"/>
  <c r="G4" i="3"/>
  <c r="L5" i="3" s="1"/>
  <c r="H4" i="3"/>
  <c r="G5" i="3"/>
  <c r="H5" i="3"/>
  <c r="G6" i="3"/>
  <c r="H6" i="3"/>
  <c r="M9" i="3" s="1"/>
  <c r="G7" i="3"/>
  <c r="L11" i="3" s="1"/>
  <c r="H7" i="3"/>
  <c r="M11" i="3" s="1"/>
  <c r="G8" i="3"/>
  <c r="L4" i="3" s="1"/>
  <c r="H8" i="3"/>
  <c r="M4" i="3" s="1"/>
  <c r="G9" i="3"/>
  <c r="L6" i="3" s="1"/>
  <c r="H9" i="3"/>
  <c r="G10" i="3"/>
  <c r="L8" i="3" s="1"/>
  <c r="H10" i="3"/>
  <c r="G11" i="3"/>
  <c r="H11" i="3"/>
  <c r="G12" i="3"/>
  <c r="H12" i="3"/>
  <c r="M12" i="3" s="1"/>
  <c r="H3" i="3"/>
  <c r="M3" i="3" s="1"/>
  <c r="L10" i="3"/>
  <c r="L12" i="3"/>
  <c r="G3" i="3"/>
  <c r="L3" i="3" s="1"/>
  <c r="M25" i="3"/>
  <c r="L21" i="3"/>
  <c r="M19" i="3"/>
  <c r="L22" i="3"/>
  <c r="M20" i="3"/>
  <c r="L20" i="3"/>
  <c r="L18" i="3"/>
  <c r="M10" i="3"/>
  <c r="M8" i="3"/>
  <c r="M7" i="3"/>
  <c r="M6" i="3"/>
  <c r="L9" i="3"/>
  <c r="L7" i="3"/>
  <c r="M5" i="3"/>
  <c r="K64" i="7" l="1"/>
  <c r="P64" i="7" s="1"/>
  <c r="J64" i="7"/>
  <c r="O64" i="7" s="1"/>
  <c r="K63" i="7"/>
  <c r="P62" i="7" s="1"/>
  <c r="J63" i="7"/>
  <c r="O62" i="7" s="1"/>
  <c r="K62" i="7"/>
  <c r="P60" i="7" s="1"/>
  <c r="J62" i="7"/>
  <c r="O60" i="7" s="1"/>
  <c r="K61" i="7"/>
  <c r="P58" i="7" s="1"/>
  <c r="J61" i="7"/>
  <c r="O58" i="7" s="1"/>
  <c r="K60" i="7"/>
  <c r="P56" i="7" s="1"/>
  <c r="J60" i="7"/>
  <c r="O56" i="7" s="1"/>
  <c r="K59" i="7"/>
  <c r="P63" i="7" s="1"/>
  <c r="J59" i="7"/>
  <c r="O63" i="7" s="1"/>
  <c r="K58" i="7"/>
  <c r="P61" i="7" s="1"/>
  <c r="J58" i="7"/>
  <c r="O61" i="7" s="1"/>
  <c r="K57" i="7"/>
  <c r="P59" i="7" s="1"/>
  <c r="J57" i="7"/>
  <c r="O59" i="7" s="1"/>
  <c r="K56" i="7"/>
  <c r="P57" i="7" s="1"/>
  <c r="J56" i="7"/>
  <c r="O57" i="7" s="1"/>
  <c r="K55" i="7"/>
  <c r="P55" i="7" s="1"/>
  <c r="J55" i="7"/>
  <c r="O55" i="7" s="1"/>
  <c r="K51" i="7"/>
  <c r="P51" i="7" s="1"/>
  <c r="J51" i="7"/>
  <c r="O51" i="7" s="1"/>
  <c r="K50" i="7"/>
  <c r="P49" i="7" s="1"/>
  <c r="J50" i="7"/>
  <c r="O49" i="7" s="1"/>
  <c r="K49" i="7"/>
  <c r="P47" i="7" s="1"/>
  <c r="J49" i="7"/>
  <c r="O47" i="7" s="1"/>
  <c r="K48" i="7"/>
  <c r="P45" i="7" s="1"/>
  <c r="J48" i="7"/>
  <c r="O45" i="7" s="1"/>
  <c r="K47" i="7"/>
  <c r="P43" i="7" s="1"/>
  <c r="J47" i="7"/>
  <c r="O43" i="7" s="1"/>
  <c r="K46" i="7"/>
  <c r="P50" i="7" s="1"/>
  <c r="J46" i="7"/>
  <c r="O50" i="7" s="1"/>
  <c r="K45" i="7"/>
  <c r="P48" i="7" s="1"/>
  <c r="J45" i="7"/>
  <c r="O48" i="7" s="1"/>
  <c r="K44" i="7"/>
  <c r="P46" i="7" s="1"/>
  <c r="J44" i="7"/>
  <c r="O46" i="7" s="1"/>
  <c r="K43" i="7"/>
  <c r="P44" i="7" s="1"/>
  <c r="J43" i="7"/>
  <c r="O44" i="7" s="1"/>
  <c r="K42" i="7"/>
  <c r="P42" i="7" s="1"/>
  <c r="J42" i="7"/>
  <c r="O42" i="7" s="1"/>
  <c r="K38" i="7"/>
  <c r="P38" i="7" s="1"/>
  <c r="J38" i="7"/>
  <c r="O38" i="7" s="1"/>
  <c r="K37" i="7"/>
  <c r="P36" i="7" s="1"/>
  <c r="J37" i="7"/>
  <c r="O36" i="7" s="1"/>
  <c r="K36" i="7"/>
  <c r="P34" i="7" s="1"/>
  <c r="J36" i="7"/>
  <c r="O34" i="7" s="1"/>
  <c r="K35" i="7"/>
  <c r="P32" i="7" s="1"/>
  <c r="J35" i="7"/>
  <c r="O32" i="7" s="1"/>
  <c r="K34" i="7"/>
  <c r="P30" i="7" s="1"/>
  <c r="J34" i="7"/>
  <c r="O30" i="7" s="1"/>
  <c r="K33" i="7"/>
  <c r="P37" i="7" s="1"/>
  <c r="J33" i="7"/>
  <c r="O37" i="7" s="1"/>
  <c r="K32" i="7"/>
  <c r="P35" i="7" s="1"/>
  <c r="J32" i="7"/>
  <c r="O35" i="7" s="1"/>
  <c r="K31" i="7"/>
  <c r="P33" i="7" s="1"/>
  <c r="J31" i="7"/>
  <c r="O33" i="7" s="1"/>
  <c r="K30" i="7"/>
  <c r="P31" i="7" s="1"/>
  <c r="J30" i="7"/>
  <c r="O31" i="7" s="1"/>
  <c r="K29" i="7"/>
  <c r="P29" i="7" s="1"/>
  <c r="J29" i="7"/>
  <c r="O29" i="7" s="1"/>
  <c r="K25" i="7"/>
  <c r="P25" i="7" s="1"/>
  <c r="J25" i="7"/>
  <c r="O25" i="7" s="1"/>
  <c r="K24" i="7"/>
  <c r="P23" i="7" s="1"/>
  <c r="J24" i="7"/>
  <c r="O23" i="7"/>
  <c r="K23" i="7"/>
  <c r="P21" i="7" s="1"/>
  <c r="J23" i="7"/>
  <c r="O21" i="7" s="1"/>
  <c r="K22" i="7"/>
  <c r="P19" i="7" s="1"/>
  <c r="J22" i="7"/>
  <c r="O19" i="7" s="1"/>
  <c r="K21" i="7"/>
  <c r="P17" i="7" s="1"/>
  <c r="J21" i="7"/>
  <c r="O17" i="7" s="1"/>
  <c r="K20" i="7"/>
  <c r="P24" i="7" s="1"/>
  <c r="J20" i="7"/>
  <c r="O24" i="7" s="1"/>
  <c r="K19" i="7"/>
  <c r="P22" i="7" s="1"/>
  <c r="J19" i="7"/>
  <c r="O22" i="7" s="1"/>
  <c r="K18" i="7"/>
  <c r="P20" i="7" s="1"/>
  <c r="J18" i="7"/>
  <c r="O20" i="7" s="1"/>
  <c r="K17" i="7"/>
  <c r="P18" i="7" s="1"/>
  <c r="J17" i="7"/>
  <c r="O18" i="7" s="1"/>
  <c r="P16" i="7"/>
  <c r="K16" i="7"/>
  <c r="J16" i="7"/>
  <c r="O16" i="7" s="1"/>
  <c r="K12" i="7"/>
  <c r="P12" i="7" s="1"/>
  <c r="J12" i="7"/>
  <c r="O12" i="7" s="1"/>
  <c r="K11" i="7"/>
  <c r="P10" i="7" s="1"/>
  <c r="J11" i="7"/>
  <c r="O10" i="7" s="1"/>
  <c r="K10" i="7"/>
  <c r="J10" i="7"/>
  <c r="O8" i="7" s="1"/>
  <c r="K9" i="7"/>
  <c r="P6" i="7" s="1"/>
  <c r="J9" i="7"/>
  <c r="O6" i="7" s="1"/>
  <c r="P8" i="7"/>
  <c r="K8" i="7"/>
  <c r="P4" i="7" s="1"/>
  <c r="J8" i="7"/>
  <c r="O4" i="7" s="1"/>
  <c r="K7" i="7"/>
  <c r="P11" i="7" s="1"/>
  <c r="J7" i="7"/>
  <c r="O11" i="7" s="1"/>
  <c r="K6" i="7"/>
  <c r="P9" i="7" s="1"/>
  <c r="J6" i="7"/>
  <c r="O9" i="7" s="1"/>
  <c r="K5" i="7"/>
  <c r="P7" i="7" s="1"/>
  <c r="J5" i="7"/>
  <c r="O7" i="7" s="1"/>
  <c r="K4" i="7"/>
  <c r="P5" i="7" s="1"/>
  <c r="J4" i="7"/>
  <c r="O5" i="7" s="1"/>
  <c r="K3" i="7"/>
  <c r="P3" i="7" s="1"/>
  <c r="J3" i="7"/>
  <c r="O3" i="7" s="1"/>
  <c r="K16" i="6"/>
  <c r="P16" i="6" s="1"/>
  <c r="J16" i="6"/>
  <c r="O16" i="6" s="1"/>
  <c r="K64" i="6"/>
  <c r="P64" i="6" s="1"/>
  <c r="J64" i="6"/>
  <c r="O64" i="6" s="1"/>
  <c r="K63" i="6"/>
  <c r="P62" i="6" s="1"/>
  <c r="J63" i="6"/>
  <c r="O62" i="6" s="1"/>
  <c r="K62" i="6"/>
  <c r="P60" i="6" s="1"/>
  <c r="J62" i="6"/>
  <c r="O60" i="6" s="1"/>
  <c r="K61" i="6"/>
  <c r="P58" i="6" s="1"/>
  <c r="J61" i="6"/>
  <c r="O58" i="6" s="1"/>
  <c r="K60" i="6"/>
  <c r="P56" i="6" s="1"/>
  <c r="J60" i="6"/>
  <c r="O56" i="6" s="1"/>
  <c r="K59" i="6"/>
  <c r="P63" i="6" s="1"/>
  <c r="J59" i="6"/>
  <c r="O63" i="6" s="1"/>
  <c r="K58" i="6"/>
  <c r="P61" i="6" s="1"/>
  <c r="J58" i="6"/>
  <c r="O61" i="6" s="1"/>
  <c r="K57" i="6"/>
  <c r="P59" i="6" s="1"/>
  <c r="J57" i="6"/>
  <c r="O59" i="6" s="1"/>
  <c r="K56" i="6"/>
  <c r="P57" i="6" s="1"/>
  <c r="K55" i="6"/>
  <c r="P55" i="6" s="1"/>
  <c r="J55" i="6"/>
  <c r="O55" i="6" s="1"/>
  <c r="K51" i="6"/>
  <c r="P51" i="6" s="1"/>
  <c r="J51" i="6"/>
  <c r="O51" i="6" s="1"/>
  <c r="K50" i="6"/>
  <c r="P49" i="6" s="1"/>
  <c r="J50" i="6"/>
  <c r="O49" i="6" s="1"/>
  <c r="K49" i="6"/>
  <c r="P47" i="6" s="1"/>
  <c r="J49" i="6"/>
  <c r="O47" i="6" s="1"/>
  <c r="K48" i="6"/>
  <c r="P45" i="6" s="1"/>
  <c r="J48" i="6"/>
  <c r="O45" i="6" s="1"/>
  <c r="K47" i="6"/>
  <c r="P43" i="6" s="1"/>
  <c r="J47" i="6"/>
  <c r="O43" i="6" s="1"/>
  <c r="K46" i="6"/>
  <c r="P50" i="6" s="1"/>
  <c r="J46" i="6"/>
  <c r="O50" i="6" s="1"/>
  <c r="K45" i="6"/>
  <c r="P48" i="6" s="1"/>
  <c r="J45" i="6"/>
  <c r="O48" i="6" s="1"/>
  <c r="K44" i="6"/>
  <c r="P46" i="6" s="1"/>
  <c r="J44" i="6"/>
  <c r="O46" i="6" s="1"/>
  <c r="K43" i="6"/>
  <c r="P44" i="6" s="1"/>
  <c r="J43" i="6"/>
  <c r="O44" i="6" s="1"/>
  <c r="K42" i="6"/>
  <c r="P42" i="6" s="1"/>
  <c r="J42" i="6"/>
  <c r="O42" i="6" s="1"/>
  <c r="K38" i="6"/>
  <c r="P38" i="6" s="1"/>
  <c r="J38" i="6"/>
  <c r="O38" i="6" s="1"/>
  <c r="K37" i="6"/>
  <c r="P36" i="6" s="1"/>
  <c r="J37" i="6"/>
  <c r="O36" i="6" s="1"/>
  <c r="K36" i="6"/>
  <c r="P34" i="6" s="1"/>
  <c r="J36" i="6"/>
  <c r="O34" i="6" s="1"/>
  <c r="K35" i="6"/>
  <c r="P32" i="6" s="1"/>
  <c r="J35" i="6"/>
  <c r="O32" i="6" s="1"/>
  <c r="K34" i="6"/>
  <c r="P30" i="6" s="1"/>
  <c r="J34" i="6"/>
  <c r="O30" i="6" s="1"/>
  <c r="K33" i="6"/>
  <c r="P37" i="6" s="1"/>
  <c r="J33" i="6"/>
  <c r="O37" i="6" s="1"/>
  <c r="K32" i="6"/>
  <c r="P35" i="6" s="1"/>
  <c r="J32" i="6"/>
  <c r="O35" i="6" s="1"/>
  <c r="K31" i="6"/>
  <c r="P33" i="6" s="1"/>
  <c r="J31" i="6"/>
  <c r="O33" i="6" s="1"/>
  <c r="K30" i="6"/>
  <c r="P31" i="6" s="1"/>
  <c r="J30" i="6"/>
  <c r="O31" i="6" s="1"/>
  <c r="K29" i="6"/>
  <c r="P29" i="6" s="1"/>
  <c r="J29" i="6"/>
  <c r="O29" i="6" s="1"/>
  <c r="K25" i="6"/>
  <c r="P25" i="6" s="1"/>
  <c r="J25" i="6"/>
  <c r="O25" i="6" s="1"/>
  <c r="K24" i="6"/>
  <c r="P23" i="6" s="1"/>
  <c r="J24" i="6"/>
  <c r="O23" i="6" s="1"/>
  <c r="K23" i="6"/>
  <c r="P21" i="6" s="1"/>
  <c r="J23" i="6"/>
  <c r="O21" i="6" s="1"/>
  <c r="K22" i="6"/>
  <c r="P19" i="6" s="1"/>
  <c r="J22" i="6"/>
  <c r="O19" i="6" s="1"/>
  <c r="K21" i="6"/>
  <c r="P17" i="6" s="1"/>
  <c r="J21" i="6"/>
  <c r="O17" i="6" s="1"/>
  <c r="K20" i="6"/>
  <c r="P24" i="6" s="1"/>
  <c r="J20" i="6"/>
  <c r="O24" i="6" s="1"/>
  <c r="K19" i="6"/>
  <c r="P22" i="6" s="1"/>
  <c r="J19" i="6"/>
  <c r="O22" i="6" s="1"/>
  <c r="K18" i="6"/>
  <c r="P20" i="6" s="1"/>
  <c r="J18" i="6"/>
  <c r="O20" i="6" s="1"/>
  <c r="K17" i="6"/>
  <c r="P18" i="6" s="1"/>
  <c r="J17" i="6"/>
  <c r="O18" i="6" s="1"/>
  <c r="J4" i="6"/>
  <c r="K4" i="6"/>
  <c r="J5" i="6"/>
  <c r="O7" i="6" s="1"/>
  <c r="K5" i="6"/>
  <c r="J6" i="6"/>
  <c r="K6" i="6"/>
  <c r="J7" i="6"/>
  <c r="O11" i="6" s="1"/>
  <c r="K7" i="6"/>
  <c r="P11" i="6" s="1"/>
  <c r="J8" i="6"/>
  <c r="O4" i="6" s="1"/>
  <c r="K8" i="6"/>
  <c r="P4" i="6" s="1"/>
  <c r="J9" i="6"/>
  <c r="O6" i="6" s="1"/>
  <c r="K9" i="6"/>
  <c r="P6" i="6" s="1"/>
  <c r="J10" i="6"/>
  <c r="O8" i="6" s="1"/>
  <c r="K10" i="6"/>
  <c r="P8" i="6" s="1"/>
  <c r="J11" i="6"/>
  <c r="O10" i="6" s="1"/>
  <c r="K11" i="6"/>
  <c r="P10" i="6" s="1"/>
  <c r="J12" i="6"/>
  <c r="O12" i="6" s="1"/>
  <c r="K12" i="6"/>
  <c r="P12" i="6" s="1"/>
  <c r="K3" i="6"/>
  <c r="J3" i="6"/>
  <c r="O3" i="6" s="1"/>
  <c r="P9" i="6" l="1"/>
  <c r="O9" i="6"/>
  <c r="P7" i="6"/>
  <c r="P5" i="6"/>
  <c r="O5" i="6"/>
  <c r="P3" i="6"/>
</calcChain>
</file>

<file path=xl/sharedStrings.xml><?xml version="1.0" encoding="utf-8"?>
<sst xmlns="http://schemas.openxmlformats.org/spreadsheetml/2006/main" count="2979" uniqueCount="38">
  <si>
    <t>model for acetate</t>
  </si>
  <si>
    <t>gradient boosting, raw</t>
  </si>
  <si>
    <t>random forest, raw</t>
  </si>
  <si>
    <t>support vector, raw</t>
  </si>
  <si>
    <t>lasso, raw</t>
  </si>
  <si>
    <t>gradient boosting, smooth</t>
  </si>
  <si>
    <t>random forest, smooth</t>
  </si>
  <si>
    <t>support vector, smooth</t>
  </si>
  <si>
    <t>lasso, smooth</t>
  </si>
  <si>
    <t>model for biomass</t>
  </si>
  <si>
    <t>model for butanol</t>
  </si>
  <si>
    <t>model for butyrate</t>
  </si>
  <si>
    <t>model for ethanol</t>
  </si>
  <si>
    <t>average</t>
  </si>
  <si>
    <t>std dev</t>
  </si>
  <si>
    <t>raw</t>
  </si>
  <si>
    <t>smooth</t>
  </si>
  <si>
    <t>gradient boosting</t>
  </si>
  <si>
    <t>random forest</t>
  </si>
  <si>
    <t>support vector</t>
  </si>
  <si>
    <t>lasso</t>
  </si>
  <si>
    <t>neural net, raw</t>
  </si>
  <si>
    <t>neural net, smooth</t>
  </si>
  <si>
    <t>neural net</t>
  </si>
  <si>
    <t>7</t>
  </si>
  <si>
    <t>conc 6 std dev</t>
  </si>
  <si>
    <t>conc 6 average</t>
  </si>
  <si>
    <t>slope 6 average</t>
  </si>
  <si>
    <t>Concentration</t>
  </si>
  <si>
    <t>Slope</t>
  </si>
  <si>
    <t>slope 6 std dev</t>
  </si>
  <si>
    <t>Acetate</t>
  </si>
  <si>
    <t>Biomass</t>
  </si>
  <si>
    <t>Butanol</t>
  </si>
  <si>
    <t>Butyrate</t>
  </si>
  <si>
    <t>Ethanol</t>
  </si>
  <si>
    <t>Cross</t>
  </si>
  <si>
    <t>Valdation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</si>
</sst>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C5C8C6"/>
      <name val="Menlo"/>
      <family val="2"/>
    </font>
    <font>
      <b/>
      <sz val="12"/>
      <color theme="1"/>
      <name val="Menlo"/>
      <family val="2"/>
    </font>
    <font>
      <sz val="12"/>
      <color theme="1"/>
      <name val="Menlo"/>
      <family val="2"/>
    </font>
    <font>
      <sz val="12"/>
      <color rgb="FF000000"/>
      <name val="Calibri"/>
      <family val="2"/>
      <scheme val="minor"/>
    </font>
    <font>
      <sz val="12"/>
      <color rgb="FFC5C8C6"/>
      <name val="Var(--vscode-editor-font-famil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1" fontId="3" fillId="0" borderId="0" xfId="0" applyNumberFormat="1" applyFont="1"/>
    <xf numFmtId="11" fontId="0" fillId="0" borderId="0" xfId="0" applyNumberFormat="1"/>
    <xf numFmtId="0" fontId="4" fillId="0" borderId="0" xfId="0" applyFont="1"/>
    <xf numFmtId="0" fontId="4" fillId="0" borderId="0" xfId="0" applyNumberFormat="1" applyFont="1"/>
    <xf numFmtId="0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figs'!$I$4:$I$13</c:f>
                <c:numCache>
                  <c:formatCode>General</c:formatCode>
                  <c:ptCount val="10"/>
                  <c:pt idx="0">
                    <c:v>0.48764584999999999</c:v>
                  </c:pt>
                  <c:pt idx="1">
                    <c:v>0.34786992983333337</c:v>
                  </c:pt>
                  <c:pt idx="2">
                    <c:v>0.34888066333333329</c:v>
                  </c:pt>
                  <c:pt idx="3">
                    <c:v>0.32296419999999998</c:v>
                  </c:pt>
                  <c:pt idx="4">
                    <c:v>0.43408158333333335</c:v>
                  </c:pt>
                  <c:pt idx="5">
                    <c:v>0.3390130666666667</c:v>
                  </c:pt>
                  <c:pt idx="6">
                    <c:v>0.41808667333333333</c:v>
                  </c:pt>
                  <c:pt idx="7">
                    <c:v>3.191455E-2</c:v>
                  </c:pt>
                  <c:pt idx="8">
                    <c:v>0.33127369666666667</c:v>
                  </c:pt>
                  <c:pt idx="9">
                    <c:v>5.2583333333333336E-3</c:v>
                  </c:pt>
                </c:numCache>
              </c:numRef>
            </c:plus>
            <c:minus>
              <c:numRef>
                <c:f>'r2 6 figs'!$I$4:$I$13</c:f>
                <c:numCache>
                  <c:formatCode>General</c:formatCode>
                  <c:ptCount val="10"/>
                  <c:pt idx="0">
                    <c:v>0.48764584999999999</c:v>
                  </c:pt>
                  <c:pt idx="1">
                    <c:v>0.34786992983333337</c:v>
                  </c:pt>
                  <c:pt idx="2">
                    <c:v>0.34888066333333329</c:v>
                  </c:pt>
                  <c:pt idx="3">
                    <c:v>0.32296419999999998</c:v>
                  </c:pt>
                  <c:pt idx="4">
                    <c:v>0.43408158333333335</c:v>
                  </c:pt>
                  <c:pt idx="5">
                    <c:v>0.3390130666666667</c:v>
                  </c:pt>
                  <c:pt idx="6">
                    <c:v>0.41808667333333333</c:v>
                  </c:pt>
                  <c:pt idx="7">
                    <c:v>3.191455E-2</c:v>
                  </c:pt>
                  <c:pt idx="8">
                    <c:v>0.33127369666666667</c:v>
                  </c:pt>
                  <c:pt idx="9">
                    <c:v>5.2583333333333336E-3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figs'!$D$4:$D$13</c:f>
              <c:numCache>
                <c:formatCode>General</c:formatCode>
                <c:ptCount val="10"/>
                <c:pt idx="0">
                  <c:v>0.48764584999999999</c:v>
                </c:pt>
                <c:pt idx="1">
                  <c:v>0.34888066333333329</c:v>
                </c:pt>
                <c:pt idx="2">
                  <c:v>0.43408158333333335</c:v>
                </c:pt>
                <c:pt idx="3">
                  <c:v>0.41808667333333333</c:v>
                </c:pt>
                <c:pt idx="4">
                  <c:v>0.33127369666666667</c:v>
                </c:pt>
                <c:pt idx="5">
                  <c:v>0.34786992983333337</c:v>
                </c:pt>
                <c:pt idx="6">
                  <c:v>0.32296419999999998</c:v>
                </c:pt>
                <c:pt idx="7">
                  <c:v>0.3390130666666667</c:v>
                </c:pt>
                <c:pt idx="8">
                  <c:v>3.191455E-2</c:v>
                </c:pt>
                <c:pt idx="9">
                  <c:v>5.2583333333333336E-3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6-6A45-9DAC-0DE0AFD96F76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figs'!$J$4:$J$13</c:f>
                <c:numCache>
                  <c:formatCode>General</c:formatCode>
                  <c:ptCount val="10"/>
                  <c:pt idx="0">
                    <c:v>0.20826366666666665</c:v>
                  </c:pt>
                  <c:pt idx="1">
                    <c:v>0.52154900000000004</c:v>
                  </c:pt>
                  <c:pt idx="2">
                    <c:v>0.48636450000000003</c:v>
                  </c:pt>
                  <c:pt idx="3">
                    <c:v>0.33516999999999997</c:v>
                  </c:pt>
                  <c:pt idx="4">
                    <c:v>0.42455066666666669</c:v>
                  </c:pt>
                  <c:pt idx="5">
                    <c:v>0.44804333333333335</c:v>
                  </c:pt>
                  <c:pt idx="6">
                    <c:v>0.23230016666666664</c:v>
                  </c:pt>
                  <c:pt idx="7">
                    <c:v>0.38162566666666664</c:v>
                  </c:pt>
                  <c:pt idx="8">
                    <c:v>0.14127466666666666</c:v>
                  </c:pt>
                  <c:pt idx="9">
                    <c:v>0.55087833333333336</c:v>
                  </c:pt>
                </c:numCache>
              </c:numRef>
            </c:plus>
            <c:minus>
              <c:numRef>
                <c:f>'r2 6 figs'!$J$4:$J$13</c:f>
                <c:numCache>
                  <c:formatCode>General</c:formatCode>
                  <c:ptCount val="10"/>
                  <c:pt idx="0">
                    <c:v>0.20826366666666665</c:v>
                  </c:pt>
                  <c:pt idx="1">
                    <c:v>0.52154900000000004</c:v>
                  </c:pt>
                  <c:pt idx="2">
                    <c:v>0.48636450000000003</c:v>
                  </c:pt>
                  <c:pt idx="3">
                    <c:v>0.33516999999999997</c:v>
                  </c:pt>
                  <c:pt idx="4">
                    <c:v>0.42455066666666669</c:v>
                  </c:pt>
                  <c:pt idx="5">
                    <c:v>0.44804333333333335</c:v>
                  </c:pt>
                  <c:pt idx="6">
                    <c:v>0.23230016666666664</c:v>
                  </c:pt>
                  <c:pt idx="7">
                    <c:v>0.38162566666666664</c:v>
                  </c:pt>
                  <c:pt idx="8">
                    <c:v>0.14127466666666666</c:v>
                  </c:pt>
                  <c:pt idx="9">
                    <c:v>0.55087833333333336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figs'!$E$4:$E$13</c:f>
              <c:numCache>
                <c:formatCode>General</c:formatCode>
                <c:ptCount val="10"/>
                <c:pt idx="0">
                  <c:v>0.20826366666666665</c:v>
                </c:pt>
                <c:pt idx="1">
                  <c:v>0.48636450000000003</c:v>
                </c:pt>
                <c:pt idx="2">
                  <c:v>0.42455066666666669</c:v>
                </c:pt>
                <c:pt idx="3">
                  <c:v>0.23230016666666664</c:v>
                </c:pt>
                <c:pt idx="4">
                  <c:v>0.14127466666666666</c:v>
                </c:pt>
                <c:pt idx="5">
                  <c:v>0.52154900000000004</c:v>
                </c:pt>
                <c:pt idx="6">
                  <c:v>0.33516999999999997</c:v>
                </c:pt>
                <c:pt idx="7">
                  <c:v>0.44804333333333335</c:v>
                </c:pt>
                <c:pt idx="8">
                  <c:v>0.38162566666666664</c:v>
                </c:pt>
                <c:pt idx="9">
                  <c:v>0.55087833333333336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6-6A45-9DAC-0DE0AFD96F76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figs'!$K$4:$K$13</c:f>
                <c:numCache>
                  <c:formatCode>General</c:formatCode>
                  <c:ptCount val="10"/>
                  <c:pt idx="0">
                    <c:v>0.26497066666666663</c:v>
                  </c:pt>
                  <c:pt idx="1">
                    <c:v>3.3974999999999998E-2</c:v>
                  </c:pt>
                  <c:pt idx="2">
                    <c:v>0.11224366666666667</c:v>
                  </c:pt>
                  <c:pt idx="3">
                    <c:v>0.10111666666666667</c:v>
                  </c:pt>
                  <c:pt idx="4">
                    <c:v>0.22074866666666668</c:v>
                  </c:pt>
                  <c:pt idx="5">
                    <c:v>9.8858666666666664E-2</c:v>
                  </c:pt>
                  <c:pt idx="6">
                    <c:v>0.16723366666666664</c:v>
                  </c:pt>
                  <c:pt idx="7">
                    <c:v>8.3212000000000008E-2</c:v>
                  </c:pt>
                  <c:pt idx="8">
                    <c:v>3.9497666666666667E-2</c:v>
                  </c:pt>
                  <c:pt idx="9">
                    <c:v>8.3212000000000008E-2</c:v>
                  </c:pt>
                </c:numCache>
              </c:numRef>
            </c:plus>
            <c:minus>
              <c:numRef>
                <c:f>'r2 6 figs'!$K$4:$K$13</c:f>
                <c:numCache>
                  <c:formatCode>General</c:formatCode>
                  <c:ptCount val="10"/>
                  <c:pt idx="0">
                    <c:v>0.26497066666666663</c:v>
                  </c:pt>
                  <c:pt idx="1">
                    <c:v>3.3974999999999998E-2</c:v>
                  </c:pt>
                  <c:pt idx="2">
                    <c:v>0.11224366666666667</c:v>
                  </c:pt>
                  <c:pt idx="3">
                    <c:v>0.10111666666666667</c:v>
                  </c:pt>
                  <c:pt idx="4">
                    <c:v>0.22074866666666668</c:v>
                  </c:pt>
                  <c:pt idx="5">
                    <c:v>9.8858666666666664E-2</c:v>
                  </c:pt>
                  <c:pt idx="6">
                    <c:v>0.16723366666666664</c:v>
                  </c:pt>
                  <c:pt idx="7">
                    <c:v>8.3212000000000008E-2</c:v>
                  </c:pt>
                  <c:pt idx="8">
                    <c:v>3.9497666666666667E-2</c:v>
                  </c:pt>
                  <c:pt idx="9">
                    <c:v>8.3212000000000008E-2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figs'!$F$4:$F$13</c:f>
              <c:numCache>
                <c:formatCode>General</c:formatCode>
                <c:ptCount val="10"/>
                <c:pt idx="0">
                  <c:v>0.26497066666666663</c:v>
                </c:pt>
                <c:pt idx="1">
                  <c:v>0.11224366666666667</c:v>
                </c:pt>
                <c:pt idx="2">
                  <c:v>0.22074866666666668</c:v>
                </c:pt>
                <c:pt idx="3">
                  <c:v>0.16723366666666664</c:v>
                </c:pt>
                <c:pt idx="4">
                  <c:v>3.9497666666666667E-2</c:v>
                </c:pt>
                <c:pt idx="5">
                  <c:v>3.3974999999999998E-2</c:v>
                </c:pt>
                <c:pt idx="6">
                  <c:v>0.10111666666666667</c:v>
                </c:pt>
                <c:pt idx="7">
                  <c:v>9.8858666666666664E-2</c:v>
                </c:pt>
                <c:pt idx="8">
                  <c:v>8.3212000000000008E-2</c:v>
                </c:pt>
                <c:pt idx="9">
                  <c:v>8.3212000000000008E-2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6-6A45-9DAC-0DE0AFD96F76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figs'!$L$4:$L$13</c:f>
                <c:numCache>
                  <c:formatCode>General</c:formatCode>
                  <c:ptCount val="10"/>
                  <c:pt idx="0">
                    <c:v>0.16887000976359168</c:v>
                  </c:pt>
                  <c:pt idx="1">
                    <c:v>0.11561838755242268</c:v>
                  </c:pt>
                  <c:pt idx="2">
                    <c:v>9.9489585245000525E-2</c:v>
                  </c:pt>
                  <c:pt idx="3">
                    <c:v>0.10517204483131427</c:v>
                  </c:pt>
                  <c:pt idx="4">
                    <c:v>7.7566403259830663E-2</c:v>
                  </c:pt>
                  <c:pt idx="5">
                    <c:v>0.10615512752675792</c:v>
                  </c:pt>
                  <c:pt idx="6">
                    <c:v>0.12086153350103672</c:v>
                  </c:pt>
                  <c:pt idx="7">
                    <c:v>8.5592575072581834E-2</c:v>
                  </c:pt>
                  <c:pt idx="8">
                    <c:v>7.1348488435285004E-2</c:v>
                  </c:pt>
                  <c:pt idx="9">
                    <c:v>4.4925696143743837E-2</c:v>
                  </c:pt>
                </c:numCache>
              </c:numRef>
            </c:plus>
            <c:minus>
              <c:numRef>
                <c:f>'r2 6 figs'!$L$4:$L$13</c:f>
                <c:numCache>
                  <c:formatCode>General</c:formatCode>
                  <c:ptCount val="10"/>
                  <c:pt idx="0">
                    <c:v>0.16887000976359168</c:v>
                  </c:pt>
                  <c:pt idx="1">
                    <c:v>0.11561838755242268</c:v>
                  </c:pt>
                  <c:pt idx="2">
                    <c:v>9.9489585245000525E-2</c:v>
                  </c:pt>
                  <c:pt idx="3">
                    <c:v>0.10517204483131427</c:v>
                  </c:pt>
                  <c:pt idx="4">
                    <c:v>7.7566403259830663E-2</c:v>
                  </c:pt>
                  <c:pt idx="5">
                    <c:v>0.10615512752675792</c:v>
                  </c:pt>
                  <c:pt idx="6">
                    <c:v>0.12086153350103672</c:v>
                  </c:pt>
                  <c:pt idx="7">
                    <c:v>8.5592575072581834E-2</c:v>
                  </c:pt>
                  <c:pt idx="8">
                    <c:v>7.1348488435285004E-2</c:v>
                  </c:pt>
                  <c:pt idx="9">
                    <c:v>4.4925696143743837E-2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figs'!$G$4:$G$13</c:f>
              <c:numCache>
                <c:formatCode>General</c:formatCode>
                <c:ptCount val="10"/>
                <c:pt idx="0">
                  <c:v>0.22605833333333333</c:v>
                </c:pt>
                <c:pt idx="1">
                  <c:v>0.20609266666666667</c:v>
                </c:pt>
                <c:pt idx="2">
                  <c:v>0.14100066666666666</c:v>
                </c:pt>
                <c:pt idx="3">
                  <c:v>0.40747499999999998</c:v>
                </c:pt>
                <c:pt idx="4">
                  <c:v>0.15374600000000002</c:v>
                </c:pt>
                <c:pt idx="5">
                  <c:v>0.30405133333333328</c:v>
                </c:pt>
                <c:pt idx="6">
                  <c:v>0.15763666666666667</c:v>
                </c:pt>
                <c:pt idx="7">
                  <c:v>0.16129166666666664</c:v>
                </c:pt>
                <c:pt idx="8">
                  <c:v>5.0450999999999996E-2</c:v>
                </c:pt>
                <c:pt idx="9">
                  <c:v>9.4185000000000005E-2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6-6A45-9DAC-0DE0AFD9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r-squared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89624714388626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figs'!$I$56:$I$65</c:f>
                <c:numCache>
                  <c:formatCode>General</c:formatCode>
                  <c:ptCount val="10"/>
                  <c:pt idx="0">
                    <c:v>8.2177519238879384</c:v>
                  </c:pt>
                  <c:pt idx="1">
                    <c:v>14.171001019337218</c:v>
                  </c:pt>
                  <c:pt idx="2">
                    <c:v>10.811479478805062</c:v>
                  </c:pt>
                  <c:pt idx="3">
                    <c:v>14.552725701784656</c:v>
                  </c:pt>
                  <c:pt idx="4">
                    <c:v>9.803966158670665</c:v>
                  </c:pt>
                  <c:pt idx="5">
                    <c:v>7.3922408088997544</c:v>
                  </c:pt>
                  <c:pt idx="6">
                    <c:v>7.2455738478359235</c:v>
                  </c:pt>
                  <c:pt idx="7">
                    <c:v>10.777032576176362</c:v>
                  </c:pt>
                  <c:pt idx="8">
                    <c:v>8.8846581978217305</c:v>
                  </c:pt>
                  <c:pt idx="9">
                    <c:v>10.855936820096671</c:v>
                  </c:pt>
                </c:numCache>
              </c:numRef>
            </c:plus>
            <c:minus>
              <c:numRef>
                <c:f>'rmse 6 figs'!$I$56:$I$65</c:f>
                <c:numCache>
                  <c:formatCode>General</c:formatCode>
                  <c:ptCount val="10"/>
                  <c:pt idx="0">
                    <c:v>8.2177519238879384</c:v>
                  </c:pt>
                  <c:pt idx="1">
                    <c:v>14.171001019337218</c:v>
                  </c:pt>
                  <c:pt idx="2">
                    <c:v>10.811479478805062</c:v>
                  </c:pt>
                  <c:pt idx="3">
                    <c:v>14.552725701784656</c:v>
                  </c:pt>
                  <c:pt idx="4">
                    <c:v>9.803966158670665</c:v>
                  </c:pt>
                  <c:pt idx="5">
                    <c:v>7.3922408088997544</c:v>
                  </c:pt>
                  <c:pt idx="6">
                    <c:v>7.2455738478359235</c:v>
                  </c:pt>
                  <c:pt idx="7">
                    <c:v>10.777032576176362</c:v>
                  </c:pt>
                  <c:pt idx="8">
                    <c:v>8.8846581978217305</c:v>
                  </c:pt>
                  <c:pt idx="9">
                    <c:v>10.855936820096671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figs'!$D$56:$D$65</c:f>
              <c:numCache>
                <c:formatCode>General</c:formatCode>
                <c:ptCount val="10"/>
                <c:pt idx="0">
                  <c:v>27.318974333333333</c:v>
                </c:pt>
                <c:pt idx="1">
                  <c:v>25.741496000000001</c:v>
                </c:pt>
                <c:pt idx="2">
                  <c:v>25.418544166666663</c:v>
                </c:pt>
                <c:pt idx="3">
                  <c:v>25.979571333333336</c:v>
                </c:pt>
                <c:pt idx="4">
                  <c:v>21.964318500000001</c:v>
                </c:pt>
                <c:pt idx="5">
                  <c:v>26.785000333333333</c:v>
                </c:pt>
                <c:pt idx="6">
                  <c:v>19.121182833333332</c:v>
                </c:pt>
                <c:pt idx="7">
                  <c:v>21.927726500000002</c:v>
                </c:pt>
                <c:pt idx="8">
                  <c:v>28.365657166666665</c:v>
                </c:pt>
                <c:pt idx="9">
                  <c:v>26.601065166666668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1843-93F2-3CE9A6E4F4BA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figs'!$J$56:$J$65</c:f>
                <c:numCache>
                  <c:formatCode>General</c:formatCode>
                  <c:ptCount val="10"/>
                  <c:pt idx="0">
                    <c:v>5.9867309713491066</c:v>
                  </c:pt>
                  <c:pt idx="1">
                    <c:v>10.22510955078145</c:v>
                  </c:pt>
                  <c:pt idx="2">
                    <c:v>15.4702438406364</c:v>
                  </c:pt>
                  <c:pt idx="3">
                    <c:v>13.266517573964268</c:v>
                  </c:pt>
                  <c:pt idx="4">
                    <c:v>11.402216881243739</c:v>
                  </c:pt>
                  <c:pt idx="5">
                    <c:v>11.309763668591501</c:v>
                  </c:pt>
                  <c:pt idx="6">
                    <c:v>10.447017957227985</c:v>
                  </c:pt>
                  <c:pt idx="7">
                    <c:v>11.680579851876661</c:v>
                  </c:pt>
                  <c:pt idx="8">
                    <c:v>20.198415752337517</c:v>
                  </c:pt>
                  <c:pt idx="9">
                    <c:v>10.242970381862396</c:v>
                  </c:pt>
                </c:numCache>
              </c:numRef>
            </c:plus>
            <c:minus>
              <c:numRef>
                <c:f>'rmse 6 figs'!$J$56:$J$65</c:f>
                <c:numCache>
                  <c:formatCode>General</c:formatCode>
                  <c:ptCount val="10"/>
                  <c:pt idx="0">
                    <c:v>5.9867309713491066</c:v>
                  </c:pt>
                  <c:pt idx="1">
                    <c:v>10.22510955078145</c:v>
                  </c:pt>
                  <c:pt idx="2">
                    <c:v>15.4702438406364</c:v>
                  </c:pt>
                  <c:pt idx="3">
                    <c:v>13.266517573964268</c:v>
                  </c:pt>
                  <c:pt idx="4">
                    <c:v>11.402216881243739</c:v>
                  </c:pt>
                  <c:pt idx="5">
                    <c:v>11.309763668591501</c:v>
                  </c:pt>
                  <c:pt idx="6">
                    <c:v>10.447017957227985</c:v>
                  </c:pt>
                  <c:pt idx="7">
                    <c:v>11.680579851876661</c:v>
                  </c:pt>
                  <c:pt idx="8">
                    <c:v>20.198415752337517</c:v>
                  </c:pt>
                  <c:pt idx="9">
                    <c:v>10.242970381862396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figs'!$E$56:$E$65</c:f>
              <c:numCache>
                <c:formatCode>General</c:formatCode>
                <c:ptCount val="10"/>
                <c:pt idx="0">
                  <c:v>21.007724666666665</c:v>
                </c:pt>
                <c:pt idx="1">
                  <c:v>23.147172833333332</c:v>
                </c:pt>
                <c:pt idx="2">
                  <c:v>22.546880000000002</c:v>
                </c:pt>
                <c:pt idx="3">
                  <c:v>20.828477333333336</c:v>
                </c:pt>
                <c:pt idx="4">
                  <c:v>19.090903166666667</c:v>
                </c:pt>
                <c:pt idx="5">
                  <c:v>19.554080833333334</c:v>
                </c:pt>
                <c:pt idx="6">
                  <c:v>20.959635000000002</c:v>
                </c:pt>
                <c:pt idx="7">
                  <c:v>24.501451333333332</c:v>
                </c:pt>
                <c:pt idx="8">
                  <c:v>36.886260333333333</c:v>
                </c:pt>
                <c:pt idx="9">
                  <c:v>22.192461500000004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1843-93F2-3CE9A6E4F4BA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figs'!$K$56:$K$65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plus>
            <c:minus>
              <c:numRef>
                <c:f>'rmse 6 figs'!$K$56:$K$65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figs'!$F$56:$F$65</c:f>
              <c:numCache>
                <c:formatCode>General</c:formatCode>
                <c:ptCount val="10"/>
                <c:pt idx="0">
                  <c:v>20.235911666666667</c:v>
                </c:pt>
                <c:pt idx="1">
                  <c:v>21.71774533333333</c:v>
                </c:pt>
                <c:pt idx="2">
                  <c:v>27.791204333333337</c:v>
                </c:pt>
                <c:pt idx="3">
                  <c:v>22.013827666666668</c:v>
                </c:pt>
                <c:pt idx="4">
                  <c:v>20.352072666666668</c:v>
                </c:pt>
                <c:pt idx="5">
                  <c:v>23.255478666666665</c:v>
                </c:pt>
                <c:pt idx="6">
                  <c:v>22.248790333333336</c:v>
                </c:pt>
                <c:pt idx="7">
                  <c:v>71.538589000000002</c:v>
                </c:pt>
                <c:pt idx="8">
                  <c:v>41.161214666666666</c:v>
                </c:pt>
                <c:pt idx="9">
                  <c:v>85.322297000000006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F-1843-93F2-3CE9A6E4F4BA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figs'!$L$56:$L$65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plus>
            <c:minus>
              <c:numRef>
                <c:f>'rmse 6 figs'!$L$56:$L$65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figs'!$G$56:$G$65</c:f>
              <c:numCache>
                <c:formatCode>General</c:formatCode>
                <c:ptCount val="10"/>
                <c:pt idx="0">
                  <c:v>25.250171333333338</c:v>
                </c:pt>
                <c:pt idx="1">
                  <c:v>26.472460000000002</c:v>
                </c:pt>
                <c:pt idx="2">
                  <c:v>30.767540333333329</c:v>
                </c:pt>
                <c:pt idx="3">
                  <c:v>27.482994333333334</c:v>
                </c:pt>
                <c:pt idx="4">
                  <c:v>20.191511999999999</c:v>
                </c:pt>
                <c:pt idx="5">
                  <c:v>34.088455666666668</c:v>
                </c:pt>
                <c:pt idx="6">
                  <c:v>24.835386</c:v>
                </c:pt>
                <c:pt idx="7">
                  <c:v>23.18173333333333</c:v>
                </c:pt>
                <c:pt idx="8">
                  <c:v>30.169875333333334</c:v>
                </c:pt>
                <c:pt idx="9">
                  <c:v>27.95713533333333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F-1843-93F2-3CE9A6E4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slope'!$M$55:$M$64</c:f>
                <c:numCache>
                  <c:formatCode>General</c:formatCode>
                  <c:ptCount val="10"/>
                  <c:pt idx="0">
                    <c:v>0.30090447396289899</c:v>
                  </c:pt>
                  <c:pt idx="1">
                    <c:v>0.28462565453162442</c:v>
                  </c:pt>
                  <c:pt idx="2">
                    <c:v>0.29698498867563428</c:v>
                  </c:pt>
                  <c:pt idx="3">
                    <c:v>0.26896926752863209</c:v>
                  </c:pt>
                  <c:pt idx="4">
                    <c:v>0.17575162007219161</c:v>
                  </c:pt>
                  <c:pt idx="5">
                    <c:v>0.20935898822039284</c:v>
                  </c:pt>
                  <c:pt idx="6">
                    <c:v>0.25871279803974812</c:v>
                  </c:pt>
                  <c:pt idx="7">
                    <c:v>0.25951044359074771</c:v>
                  </c:pt>
                  <c:pt idx="8">
                    <c:v>0.19098021270860027</c:v>
                  </c:pt>
                  <c:pt idx="9">
                    <c:v>0.24802761299142112</c:v>
                  </c:pt>
                </c:numCache>
              </c:numRef>
            </c:plus>
            <c:minus>
              <c:numRef>
                <c:f>'r2 validation data 7 slope'!$M$55:$M$64</c:f>
                <c:numCache>
                  <c:formatCode>General</c:formatCode>
                  <c:ptCount val="10"/>
                  <c:pt idx="0">
                    <c:v>0.30090447396289899</c:v>
                  </c:pt>
                  <c:pt idx="1">
                    <c:v>0.28462565453162442</c:v>
                  </c:pt>
                  <c:pt idx="2">
                    <c:v>0.29698498867563428</c:v>
                  </c:pt>
                  <c:pt idx="3">
                    <c:v>0.26896926752863209</c:v>
                  </c:pt>
                  <c:pt idx="4">
                    <c:v>0.17575162007219161</c:v>
                  </c:pt>
                  <c:pt idx="5">
                    <c:v>0.20935898822039284</c:v>
                  </c:pt>
                  <c:pt idx="6">
                    <c:v>0.25871279803974812</c:v>
                  </c:pt>
                  <c:pt idx="7">
                    <c:v>0.25951044359074771</c:v>
                  </c:pt>
                  <c:pt idx="8">
                    <c:v>0.19098021270860027</c:v>
                  </c:pt>
                  <c:pt idx="9">
                    <c:v>0.24802761299142112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slope'!$J$55:$K$64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slope'!$L$55:$L$64</c:f>
              <c:numCache>
                <c:formatCode>General</c:formatCode>
                <c:ptCount val="10"/>
                <c:pt idx="0">
                  <c:v>0.56414333333333333</c:v>
                </c:pt>
                <c:pt idx="1">
                  <c:v>0.55193833333333331</c:v>
                </c:pt>
                <c:pt idx="2">
                  <c:v>0.57325100000000007</c:v>
                </c:pt>
                <c:pt idx="3" formatCode="0.00E+00">
                  <c:v>0.54204166666666664</c:v>
                </c:pt>
                <c:pt idx="4">
                  <c:v>0.55853600000000003</c:v>
                </c:pt>
                <c:pt idx="5">
                  <c:v>0.67707899999999999</c:v>
                </c:pt>
                <c:pt idx="6">
                  <c:v>0.61541533333333331</c:v>
                </c:pt>
                <c:pt idx="7">
                  <c:v>0.60744399999999998</c:v>
                </c:pt>
                <c:pt idx="8">
                  <c:v>0.40430766666666668</c:v>
                </c:pt>
                <c:pt idx="9">
                  <c:v>0.6368813333333333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54B-8BF9-38AD5797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slope'!$M$3:$M$12</c:f>
                <c:numCache>
                  <c:formatCode>General</c:formatCode>
                  <c:ptCount val="10"/>
                  <c:pt idx="0">
                    <c:v>4.3611293576100998</c:v>
                  </c:pt>
                  <c:pt idx="1">
                    <c:v>10.208365913273726</c:v>
                  </c:pt>
                  <c:pt idx="2">
                    <c:v>35.905255095671784</c:v>
                  </c:pt>
                  <c:pt idx="3">
                    <c:v>14.564049274926493</c:v>
                  </c:pt>
                  <c:pt idx="4">
                    <c:v>8.0156816092289382</c:v>
                  </c:pt>
                  <c:pt idx="5">
                    <c:v>4.6916742897865573</c:v>
                  </c:pt>
                  <c:pt idx="6">
                    <c:v>5.1501606322553322</c:v>
                  </c:pt>
                  <c:pt idx="7">
                    <c:v>10.783690877772356</c:v>
                  </c:pt>
                  <c:pt idx="8">
                    <c:v>6.8339840089131032</c:v>
                  </c:pt>
                  <c:pt idx="9">
                    <c:v>8.0446712504289195</c:v>
                  </c:pt>
                </c:numCache>
              </c:numRef>
            </c:plus>
            <c:minus>
              <c:numRef>
                <c:f>'rmse validation data 7 slope'!$M$3:$M$12</c:f>
                <c:numCache>
                  <c:formatCode>General</c:formatCode>
                  <c:ptCount val="10"/>
                  <c:pt idx="0">
                    <c:v>4.3611293576100998</c:v>
                  </c:pt>
                  <c:pt idx="1">
                    <c:v>10.208365913273726</c:v>
                  </c:pt>
                  <c:pt idx="2">
                    <c:v>35.905255095671784</c:v>
                  </c:pt>
                  <c:pt idx="3">
                    <c:v>14.564049274926493</c:v>
                  </c:pt>
                  <c:pt idx="4">
                    <c:v>8.0156816092289382</c:v>
                  </c:pt>
                  <c:pt idx="5">
                    <c:v>4.6916742897865573</c:v>
                  </c:pt>
                  <c:pt idx="6">
                    <c:v>5.1501606322553322</c:v>
                  </c:pt>
                  <c:pt idx="7">
                    <c:v>10.783690877772356</c:v>
                  </c:pt>
                  <c:pt idx="8">
                    <c:v>6.8339840089131032</c:v>
                  </c:pt>
                  <c:pt idx="9">
                    <c:v>8.0446712504289195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slope'!$J$3:$K$12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slope'!$L$3:$L$12</c:f>
              <c:numCache>
                <c:formatCode>General</c:formatCode>
                <c:ptCount val="10"/>
                <c:pt idx="0">
                  <c:v>15.092205</c:v>
                </c:pt>
                <c:pt idx="1">
                  <c:v>14.194193333333333</c:v>
                </c:pt>
                <c:pt idx="2">
                  <c:v>80.255556666666664</c:v>
                </c:pt>
                <c:pt idx="3" formatCode="0.00E+00">
                  <c:v>19.184467333333334</c:v>
                </c:pt>
                <c:pt idx="4">
                  <c:v>37.664224666666662</c:v>
                </c:pt>
                <c:pt idx="5">
                  <c:v>15.718117666666666</c:v>
                </c:pt>
                <c:pt idx="6">
                  <c:v>19.089977000000001</c:v>
                </c:pt>
                <c:pt idx="7">
                  <c:v>32.350144333333333</c:v>
                </c:pt>
                <c:pt idx="8">
                  <c:v>29.817189333333335</c:v>
                </c:pt>
                <c:pt idx="9">
                  <c:v>27.794460333333333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234E-ADFD-753B7BD6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slope'!$M$16:$M$25</c:f>
                <c:numCache>
                  <c:formatCode>General</c:formatCode>
                  <c:ptCount val="10"/>
                  <c:pt idx="0">
                    <c:v>0.12177514385219265</c:v>
                  </c:pt>
                  <c:pt idx="1">
                    <c:v>8.688975289539165E-2</c:v>
                  </c:pt>
                  <c:pt idx="2">
                    <c:v>4.2723919701575373E-2</c:v>
                  </c:pt>
                  <c:pt idx="3">
                    <c:v>7.6337331986970139E-2</c:v>
                  </c:pt>
                  <c:pt idx="4">
                    <c:v>0.43190242882108865</c:v>
                  </c:pt>
                  <c:pt idx="5">
                    <c:v>9.9565439998023419E-2</c:v>
                  </c:pt>
                  <c:pt idx="6">
                    <c:v>0.12611076436300842</c:v>
                  </c:pt>
                  <c:pt idx="7">
                    <c:v>0.12210488753617618</c:v>
                  </c:pt>
                  <c:pt idx="8">
                    <c:v>0.65447650219155229</c:v>
                  </c:pt>
                  <c:pt idx="9">
                    <c:v>3.9687163567077841E-2</c:v>
                  </c:pt>
                </c:numCache>
              </c:numRef>
            </c:plus>
            <c:minus>
              <c:numRef>
                <c:f>'rmse validation data 7 slope'!$M$16:$M$25</c:f>
                <c:numCache>
                  <c:formatCode>General</c:formatCode>
                  <c:ptCount val="10"/>
                  <c:pt idx="0">
                    <c:v>0.12177514385219265</c:v>
                  </c:pt>
                  <c:pt idx="1">
                    <c:v>8.688975289539165E-2</c:v>
                  </c:pt>
                  <c:pt idx="2">
                    <c:v>4.2723919701575373E-2</c:v>
                  </c:pt>
                  <c:pt idx="3">
                    <c:v>7.6337331986970139E-2</c:v>
                  </c:pt>
                  <c:pt idx="4">
                    <c:v>0.43190242882108865</c:v>
                  </c:pt>
                  <c:pt idx="5">
                    <c:v>9.9565439998023419E-2</c:v>
                  </c:pt>
                  <c:pt idx="6">
                    <c:v>0.12611076436300842</c:v>
                  </c:pt>
                  <c:pt idx="7">
                    <c:v>0.12210488753617618</c:v>
                  </c:pt>
                  <c:pt idx="8">
                    <c:v>0.65447650219155229</c:v>
                  </c:pt>
                  <c:pt idx="9">
                    <c:v>3.9687163567077841E-2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slope'!$J$16:$K$25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slope'!$L$16:$L$25</c:f>
              <c:numCache>
                <c:formatCode>General</c:formatCode>
                <c:ptCount val="10"/>
                <c:pt idx="0">
                  <c:v>0.28202433333333338</c:v>
                </c:pt>
                <c:pt idx="1">
                  <c:v>0.26230933333333334</c:v>
                </c:pt>
                <c:pt idx="2">
                  <c:v>0.30393900000000001</c:v>
                </c:pt>
                <c:pt idx="3">
                  <c:v>0.27488433333333334</c:v>
                </c:pt>
                <c:pt idx="4">
                  <c:v>0.5777336666666667</c:v>
                </c:pt>
                <c:pt idx="5">
                  <c:v>0.43638399999999994</c:v>
                </c:pt>
                <c:pt idx="6">
                  <c:v>0.33848233333333333</c:v>
                </c:pt>
                <c:pt idx="7">
                  <c:v>0.34832166666666664</c:v>
                </c:pt>
                <c:pt idx="8">
                  <c:v>0.87964266666666668</c:v>
                </c:pt>
                <c:pt idx="9">
                  <c:v>0.22804199999999999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E-944C-981A-CCBD029B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slope'!$M$42:$M$51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plus>
            <c:minus>
              <c:numRef>
                <c:f>'rmse validation data 7 slope'!$M$42:$M$51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slope'!$J$29:$K$38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slope'!$L$29:$L$38</c:f>
              <c:numCache>
                <c:formatCode>General</c:formatCode>
                <c:ptCount val="10"/>
                <c:pt idx="0">
                  <c:v>10.933382666666667</c:v>
                </c:pt>
                <c:pt idx="1">
                  <c:v>8.0077669999999994</c:v>
                </c:pt>
                <c:pt idx="2">
                  <c:v>9.2492819999999991</c:v>
                </c:pt>
                <c:pt idx="3" formatCode="0.00E+00">
                  <c:v>10.427538333333333</c:v>
                </c:pt>
                <c:pt idx="4">
                  <c:v>56.321648333333336</c:v>
                </c:pt>
                <c:pt idx="5">
                  <c:v>2.2298313333333333</c:v>
                </c:pt>
                <c:pt idx="6">
                  <c:v>53.244457000000004</c:v>
                </c:pt>
                <c:pt idx="7">
                  <c:v>7.2385919999999997</c:v>
                </c:pt>
                <c:pt idx="8">
                  <c:v>73.400115666666665</c:v>
                </c:pt>
                <c:pt idx="9">
                  <c:v>52.63909966666666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A743-BBFE-E2BE414E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slope'!$M$42:$M$51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plus>
            <c:minus>
              <c:numRef>
                <c:f>'rmse validation data 7 slope'!$M$42:$M$51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slope'!$J$42:$K$51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slope'!$L$42:$L$51</c:f>
              <c:numCache>
                <c:formatCode>General</c:formatCode>
                <c:ptCount val="10"/>
                <c:pt idx="0">
                  <c:v>2.2399819999999999</c:v>
                </c:pt>
                <c:pt idx="1">
                  <c:v>2.2447613333333334</c:v>
                </c:pt>
                <c:pt idx="2">
                  <c:v>4.0314033333333334</c:v>
                </c:pt>
                <c:pt idx="3" formatCode="0.00E+00">
                  <c:v>4.0631783333333331</c:v>
                </c:pt>
                <c:pt idx="4">
                  <c:v>22.159982666666668</c:v>
                </c:pt>
                <c:pt idx="5">
                  <c:v>4.7552776666666672</c:v>
                </c:pt>
                <c:pt idx="6">
                  <c:v>42.822586333333334</c:v>
                </c:pt>
                <c:pt idx="7">
                  <c:v>1.7646813333333331</c:v>
                </c:pt>
                <c:pt idx="8">
                  <c:v>4.0365719999999996</c:v>
                </c:pt>
                <c:pt idx="9">
                  <c:v>2.0827373333333337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6A45-BAA5-BD38AE96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slope'!$M$55:$M$64</c:f>
                <c:numCache>
                  <c:formatCode>General</c:formatCode>
                  <c:ptCount val="10"/>
                  <c:pt idx="0">
                    <c:v>19.297850621152076</c:v>
                  </c:pt>
                  <c:pt idx="1">
                    <c:v>12.816146151862039</c:v>
                  </c:pt>
                  <c:pt idx="2">
                    <c:v>23.444930478783014</c:v>
                  </c:pt>
                  <c:pt idx="3">
                    <c:v>8.1177606764033339</c:v>
                  </c:pt>
                  <c:pt idx="4">
                    <c:v>12.382744290559023</c:v>
                  </c:pt>
                  <c:pt idx="5">
                    <c:v>61.800804878905495</c:v>
                  </c:pt>
                  <c:pt idx="6">
                    <c:v>34.283296399885501</c:v>
                  </c:pt>
                  <c:pt idx="7">
                    <c:v>22.415389392405455</c:v>
                  </c:pt>
                  <c:pt idx="8">
                    <c:v>58.791865975371032</c:v>
                  </c:pt>
                  <c:pt idx="9">
                    <c:v>33.050107891103636</c:v>
                  </c:pt>
                </c:numCache>
              </c:numRef>
            </c:plus>
            <c:minus>
              <c:numRef>
                <c:f>'rmse validation data 7 slope'!$M$55:$M$64</c:f>
                <c:numCache>
                  <c:formatCode>General</c:formatCode>
                  <c:ptCount val="10"/>
                  <c:pt idx="0">
                    <c:v>19.297850621152076</c:v>
                  </c:pt>
                  <c:pt idx="1">
                    <c:v>12.816146151862039</c:v>
                  </c:pt>
                  <c:pt idx="2">
                    <c:v>23.444930478783014</c:v>
                  </c:pt>
                  <c:pt idx="3">
                    <c:v>8.1177606764033339</c:v>
                  </c:pt>
                  <c:pt idx="4">
                    <c:v>12.382744290559023</c:v>
                  </c:pt>
                  <c:pt idx="5">
                    <c:v>61.800804878905495</c:v>
                  </c:pt>
                  <c:pt idx="6">
                    <c:v>34.283296399885501</c:v>
                  </c:pt>
                  <c:pt idx="7">
                    <c:v>22.415389392405455</c:v>
                  </c:pt>
                  <c:pt idx="8">
                    <c:v>58.791865975371032</c:v>
                  </c:pt>
                  <c:pt idx="9">
                    <c:v>33.050107891103636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slope'!$J$55:$K$64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slope'!$L$55:$L$64</c:f>
              <c:numCache>
                <c:formatCode>General</c:formatCode>
                <c:ptCount val="10"/>
                <c:pt idx="0">
                  <c:v>25.240305666666668</c:v>
                </c:pt>
                <c:pt idx="1">
                  <c:v>25.775525666666667</c:v>
                </c:pt>
                <c:pt idx="2">
                  <c:v>28.551261999999998</c:v>
                </c:pt>
                <c:pt idx="3" formatCode="0.00E+00">
                  <c:v>27.984486333333333</c:v>
                </c:pt>
                <c:pt idx="4">
                  <c:v>28.815015666666667</c:v>
                </c:pt>
                <c:pt idx="5">
                  <c:v>55.190636333333337</c:v>
                </c:pt>
                <c:pt idx="6">
                  <c:v>36.566273000000002</c:v>
                </c:pt>
                <c:pt idx="7">
                  <c:v>28.024961666666666</c:v>
                </c:pt>
                <c:pt idx="8">
                  <c:v>68.384662333333338</c:v>
                </c:pt>
                <c:pt idx="9">
                  <c:v>34.86190633333333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5-4D40-8D92-2E809DB3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3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88073054445E-2"/>
          <c:y val="0.15373982663931715"/>
          <c:w val="0.90507213352688243"/>
          <c:h val="0.56144048170449279"/>
        </c:manualLayout>
      </c:layout>
      <c:barChart>
        <c:barDir val="col"/>
        <c:grouping val="clustered"/>
        <c:varyColors val="0"/>
        <c:ser>
          <c:idx val="0"/>
          <c:order val="0"/>
          <c:tx>
            <c:v>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figs'!$G$3:$G$12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plus>
            <c:minus>
              <c:numRef>
                <c:f>'rmse val 6 figs'!$H$3:$H$12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figs'!$B$3:$C$12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figs'!$D$3:$D$12</c:f>
              <c:numCache>
                <c:formatCode>General</c:formatCode>
                <c:ptCount val="10"/>
                <c:pt idx="0">
                  <c:v>19.538087666666669</c:v>
                </c:pt>
                <c:pt idx="1">
                  <c:v>14.745461000000001</c:v>
                </c:pt>
                <c:pt idx="2">
                  <c:v>17.807997666666669</c:v>
                </c:pt>
                <c:pt idx="3">
                  <c:v>21.025053666666665</c:v>
                </c:pt>
                <c:pt idx="4">
                  <c:v>10.893732666666665</c:v>
                </c:pt>
                <c:pt idx="5">
                  <c:v>20.309481999999999</c:v>
                </c:pt>
                <c:pt idx="6">
                  <c:v>111.90124466666667</c:v>
                </c:pt>
                <c:pt idx="7">
                  <c:v>103.79880366666667</c:v>
                </c:pt>
                <c:pt idx="8">
                  <c:v>22.227984000000003</c:v>
                </c:pt>
                <c:pt idx="9">
                  <c:v>26.010892666666667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1-7040-A193-5C6305ED39E8}"/>
            </c:ext>
          </c:extLst>
        </c:ser>
        <c:ser>
          <c:idx val="1"/>
          <c:order val="1"/>
          <c:tx>
            <c:v>Slope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figs'!$H$3:$H$12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plus>
            <c:minus>
              <c:numRef>
                <c:f>'rmse val 6 figs'!$H$3:$H$12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figs'!$B$3:$C$12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figs'!$E$3:$E$12</c:f>
              <c:numCache>
                <c:formatCode>General</c:formatCode>
                <c:ptCount val="10"/>
                <c:pt idx="0">
                  <c:v>18.939087000000001</c:v>
                </c:pt>
                <c:pt idx="1">
                  <c:v>22.74212</c:v>
                </c:pt>
                <c:pt idx="2">
                  <c:v>99.576584333333315</c:v>
                </c:pt>
                <c:pt idx="3">
                  <c:v>18.445458333333335</c:v>
                </c:pt>
                <c:pt idx="4">
                  <c:v>36.639960666666667</c:v>
                </c:pt>
                <c:pt idx="5">
                  <c:v>26.400093999999999</c:v>
                </c:pt>
                <c:pt idx="6">
                  <c:v>38.571403666666662</c:v>
                </c:pt>
                <c:pt idx="7">
                  <c:v>34.269782666666664</c:v>
                </c:pt>
                <c:pt idx="8">
                  <c:v>40.876149333333331</c:v>
                </c:pt>
                <c:pt idx="9">
                  <c:v>35.330241999999998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1-7040-A193-5C6305ED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381054042271704"/>
          <c:y val="2.4550056242969586E-2"/>
          <c:w val="0.1997463240733596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88073054445E-2"/>
          <c:y val="0.15373982663931715"/>
          <c:w val="0.90507213352688243"/>
          <c:h val="0.56144048170449279"/>
        </c:manualLayout>
      </c:layout>
      <c:barChart>
        <c:barDir val="col"/>
        <c:grouping val="clustered"/>
        <c:varyColors val="0"/>
        <c:ser>
          <c:idx val="0"/>
          <c:order val="0"/>
          <c:tx>
            <c:v>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figs'!$G$16:$G$25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plus>
            <c:minus>
              <c:numRef>
                <c:f>'rmse val 6 figs'!$G$16:$G$25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figs'!$B$16:$C$25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figs'!$D$16:$D$25</c:f>
              <c:numCache>
                <c:formatCode>General</c:formatCode>
                <c:ptCount val="10"/>
                <c:pt idx="0">
                  <c:v>0.92896966666666669</c:v>
                </c:pt>
                <c:pt idx="1">
                  <c:v>0.96182599999999996</c:v>
                </c:pt>
                <c:pt idx="2">
                  <c:v>0.93112366666666668</c:v>
                </c:pt>
                <c:pt idx="3">
                  <c:v>0.92907266666666677</c:v>
                </c:pt>
                <c:pt idx="4">
                  <c:v>1.0477423333333336</c:v>
                </c:pt>
                <c:pt idx="5">
                  <c:v>1.1501443333333334</c:v>
                </c:pt>
                <c:pt idx="6">
                  <c:v>1.0753943333333333</c:v>
                </c:pt>
                <c:pt idx="7">
                  <c:v>1.2315176666666667</c:v>
                </c:pt>
                <c:pt idx="8">
                  <c:v>0.36714033333333335</c:v>
                </c:pt>
                <c:pt idx="9">
                  <c:v>0.29547133333333336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A-6C40-9C25-958347030B52}"/>
            </c:ext>
          </c:extLst>
        </c:ser>
        <c:ser>
          <c:idx val="1"/>
          <c:order val="1"/>
          <c:tx>
            <c:v>Slope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figs'!$H$16:$H$25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plus>
            <c:minus>
              <c:numRef>
                <c:f>'rmse val 6 figs'!$H$16:$H$25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figs'!$B$16:$C$25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figs'!$E$16:$E$25</c:f>
              <c:numCache>
                <c:formatCode>General</c:formatCode>
                <c:ptCount val="10"/>
                <c:pt idx="0">
                  <c:v>0.273839</c:v>
                </c:pt>
                <c:pt idx="1">
                  <c:v>0.29588133333333339</c:v>
                </c:pt>
                <c:pt idx="2">
                  <c:v>0.33976500000000004</c:v>
                </c:pt>
                <c:pt idx="3">
                  <c:v>0.30095999999999995</c:v>
                </c:pt>
                <c:pt idx="4">
                  <c:v>0.2716283333333333</c:v>
                </c:pt>
                <c:pt idx="5">
                  <c:v>0.45056299999999999</c:v>
                </c:pt>
                <c:pt idx="6">
                  <c:v>0.34130900000000003</c:v>
                </c:pt>
                <c:pt idx="7">
                  <c:v>0.33382633333333334</c:v>
                </c:pt>
                <c:pt idx="8">
                  <c:v>0.99793233333333331</c:v>
                </c:pt>
                <c:pt idx="9">
                  <c:v>0.22113466666666667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A-6C40-9C25-95834703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381054042271704"/>
          <c:y val="2.4550056242969586E-2"/>
          <c:w val="0.1997463240733596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Validation </a:t>
            </a:r>
            <a:r>
              <a:rPr lang="en-US"/>
              <a:t>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88073054445E-2"/>
          <c:y val="0.15373982663931715"/>
          <c:w val="0.90507213352688243"/>
          <c:h val="0.56144048170449279"/>
        </c:manualLayout>
      </c:layout>
      <c:barChart>
        <c:barDir val="col"/>
        <c:grouping val="clustered"/>
        <c:varyColors val="0"/>
        <c:ser>
          <c:idx val="0"/>
          <c:order val="0"/>
          <c:tx>
            <c:v>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figs'!$G$29:$G$38</c:f>
                <c:numCache>
                  <c:formatCode>General</c:formatCode>
                  <c:ptCount val="10"/>
                  <c:pt idx="0">
                    <c:v>2.5162453955631321</c:v>
                  </c:pt>
                  <c:pt idx="1">
                    <c:v>2.5445179254030719</c:v>
                  </c:pt>
                  <c:pt idx="2">
                    <c:v>0.79546982345208384</c:v>
                  </c:pt>
                  <c:pt idx="3">
                    <c:v>1.3936728917497905</c:v>
                  </c:pt>
                  <c:pt idx="4">
                    <c:v>11.91012282706407</c:v>
                  </c:pt>
                  <c:pt idx="5">
                    <c:v>8.1269844174065433</c:v>
                  </c:pt>
                  <c:pt idx="6">
                    <c:v>0.60002301492581622</c:v>
                  </c:pt>
                  <c:pt idx="7">
                    <c:v>2.1826579115729512</c:v>
                  </c:pt>
                  <c:pt idx="8">
                    <c:v>5.8526918601742768</c:v>
                  </c:pt>
                  <c:pt idx="9">
                    <c:v>3.881512861834016</c:v>
                  </c:pt>
                </c:numCache>
              </c:numRef>
            </c:plus>
            <c:minus>
              <c:numRef>
                <c:f>'rmse val 6 figs'!$G$29:$G$38</c:f>
                <c:numCache>
                  <c:formatCode>General</c:formatCode>
                  <c:ptCount val="10"/>
                  <c:pt idx="0">
                    <c:v>2.5162453955631321</c:v>
                  </c:pt>
                  <c:pt idx="1">
                    <c:v>2.5445179254030719</c:v>
                  </c:pt>
                  <c:pt idx="2">
                    <c:v>0.79546982345208384</c:v>
                  </c:pt>
                  <c:pt idx="3">
                    <c:v>1.3936728917497905</c:v>
                  </c:pt>
                  <c:pt idx="4">
                    <c:v>11.91012282706407</c:v>
                  </c:pt>
                  <c:pt idx="5">
                    <c:v>8.1269844174065433</c:v>
                  </c:pt>
                  <c:pt idx="6">
                    <c:v>0.60002301492581622</c:v>
                  </c:pt>
                  <c:pt idx="7">
                    <c:v>2.1826579115729512</c:v>
                  </c:pt>
                  <c:pt idx="8">
                    <c:v>5.8526918601742768</c:v>
                  </c:pt>
                  <c:pt idx="9">
                    <c:v>3.881512861834016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figs'!$B$29:$C$38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figs'!$D$29:$D$38</c:f>
              <c:numCache>
                <c:formatCode>General</c:formatCode>
                <c:ptCount val="10"/>
                <c:pt idx="0">
                  <c:v>3.5468930000000003</c:v>
                </c:pt>
                <c:pt idx="1">
                  <c:v>3.2349256666666668</c:v>
                </c:pt>
                <c:pt idx="2">
                  <c:v>2.3343543333333332</c:v>
                </c:pt>
                <c:pt idx="3">
                  <c:v>2.1833346666666666</c:v>
                </c:pt>
                <c:pt idx="4">
                  <c:v>30.707999000000001</c:v>
                </c:pt>
                <c:pt idx="5">
                  <c:v>24.631777</c:v>
                </c:pt>
                <c:pt idx="6">
                  <c:v>7.9602329999999997</c:v>
                </c:pt>
                <c:pt idx="7">
                  <c:v>5.8388579999999992</c:v>
                </c:pt>
                <c:pt idx="8">
                  <c:v>12.004337666666666</c:v>
                </c:pt>
                <c:pt idx="9">
                  <c:v>8.3602573333333332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E-8E4C-802F-62D541BAD4D9}"/>
            </c:ext>
          </c:extLst>
        </c:ser>
        <c:ser>
          <c:idx val="1"/>
          <c:order val="1"/>
          <c:tx>
            <c:v>Slope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figs'!$H$29:$H$38</c:f>
                <c:numCache>
                  <c:formatCode>General</c:formatCode>
                  <c:ptCount val="10"/>
                  <c:pt idx="0">
                    <c:v>10.591539784659115</c:v>
                  </c:pt>
                  <c:pt idx="1">
                    <c:v>10.364917072708824</c:v>
                  </c:pt>
                  <c:pt idx="2">
                    <c:v>10.855924610086911</c:v>
                  </c:pt>
                  <c:pt idx="3">
                    <c:v>10.777206748949778</c:v>
                  </c:pt>
                  <c:pt idx="4">
                    <c:v>0.78596466017174715</c:v>
                  </c:pt>
                  <c:pt idx="5">
                    <c:v>1.3742188680577772</c:v>
                  </c:pt>
                  <c:pt idx="6">
                    <c:v>9.9086026364113522</c:v>
                  </c:pt>
                  <c:pt idx="7">
                    <c:v>2.3803396935502485</c:v>
                  </c:pt>
                  <c:pt idx="8">
                    <c:v>41.440254174992326</c:v>
                  </c:pt>
                  <c:pt idx="9">
                    <c:v>33.668704099065266</c:v>
                  </c:pt>
                </c:numCache>
              </c:numRef>
            </c:plus>
            <c:minus>
              <c:numRef>
                <c:f>'rmse val 6 figs'!$H$29:$H$38</c:f>
                <c:numCache>
                  <c:formatCode>General</c:formatCode>
                  <c:ptCount val="10"/>
                  <c:pt idx="0">
                    <c:v>10.591539784659115</c:v>
                  </c:pt>
                  <c:pt idx="1">
                    <c:v>10.364917072708824</c:v>
                  </c:pt>
                  <c:pt idx="2">
                    <c:v>10.855924610086911</c:v>
                  </c:pt>
                  <c:pt idx="3">
                    <c:v>10.777206748949778</c:v>
                  </c:pt>
                  <c:pt idx="4">
                    <c:v>0.78596466017174715</c:v>
                  </c:pt>
                  <c:pt idx="5">
                    <c:v>1.3742188680577772</c:v>
                  </c:pt>
                  <c:pt idx="6">
                    <c:v>9.9086026364113522</c:v>
                  </c:pt>
                  <c:pt idx="7">
                    <c:v>2.3803396935502485</c:v>
                  </c:pt>
                  <c:pt idx="8">
                    <c:v>41.440254174992326</c:v>
                  </c:pt>
                  <c:pt idx="9">
                    <c:v>33.668704099065266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figs'!$B$29:$C$38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figs'!$E$29:$E$38</c:f>
              <c:numCache>
                <c:formatCode>General</c:formatCode>
                <c:ptCount val="10"/>
                <c:pt idx="0">
                  <c:v>9.8863243333333326</c:v>
                </c:pt>
                <c:pt idx="1">
                  <c:v>10.459680333333333</c:v>
                </c:pt>
                <c:pt idx="2">
                  <c:v>9.3796049999999997</c:v>
                </c:pt>
                <c:pt idx="3">
                  <c:v>10.093936999999999</c:v>
                </c:pt>
                <c:pt idx="4">
                  <c:v>3.6210563333333332</c:v>
                </c:pt>
                <c:pt idx="5">
                  <c:v>2.5216660000000002</c:v>
                </c:pt>
                <c:pt idx="6">
                  <c:v>14.100864999999999</c:v>
                </c:pt>
                <c:pt idx="7">
                  <c:v>4.6524996666666665</c:v>
                </c:pt>
                <c:pt idx="8">
                  <c:v>41.660419999999995</c:v>
                </c:pt>
                <c:pt idx="9">
                  <c:v>34.127360333333336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E-8E4C-802F-62D541BA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381054042271704"/>
          <c:y val="2.4550056242969586E-2"/>
          <c:w val="0.1997463240733596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88073054445E-2"/>
          <c:y val="0.15373982663931715"/>
          <c:w val="0.90507213352688243"/>
          <c:h val="0.56144048170449279"/>
        </c:manualLayout>
      </c:layout>
      <c:barChart>
        <c:barDir val="col"/>
        <c:grouping val="clustered"/>
        <c:varyColors val="0"/>
        <c:ser>
          <c:idx val="0"/>
          <c:order val="0"/>
          <c:tx>
            <c:v>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figs'!$G$42:$G$51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plus>
            <c:minus>
              <c:numRef>
                <c:f>'rmse val 6 figs'!$G$42:$G$51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figs'!$B$42:$C$51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figs'!$D$42:$D$51</c:f>
              <c:numCache>
                <c:formatCode>General</c:formatCode>
                <c:ptCount val="10"/>
                <c:pt idx="0">
                  <c:v>3.5375573333333334</c:v>
                </c:pt>
                <c:pt idx="1">
                  <c:v>3.7129940000000001</c:v>
                </c:pt>
                <c:pt idx="2">
                  <c:v>3.0449299999999995</c:v>
                </c:pt>
                <c:pt idx="3">
                  <c:v>3.3350863333333329</c:v>
                </c:pt>
                <c:pt idx="4">
                  <c:v>3.3402966666666667</c:v>
                </c:pt>
                <c:pt idx="5">
                  <c:v>3.3465609999999999</c:v>
                </c:pt>
                <c:pt idx="6">
                  <c:v>3.9712260000000001</c:v>
                </c:pt>
                <c:pt idx="7">
                  <c:v>14.135978666666666</c:v>
                </c:pt>
                <c:pt idx="8">
                  <c:v>7.0206426666666673</c:v>
                </c:pt>
                <c:pt idx="9">
                  <c:v>11.332259000000001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6743-9022-E7A13E4DA20E}"/>
            </c:ext>
          </c:extLst>
        </c:ser>
        <c:ser>
          <c:idx val="1"/>
          <c:order val="1"/>
          <c:tx>
            <c:v>Slope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figs'!$H$42:$H$51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plus>
            <c:minus>
              <c:numRef>
                <c:f>'rmse val 6 figs'!$H$42:$H$51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figs'!$B$42:$C$51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figs'!$E$42:$E$51</c:f>
              <c:numCache>
                <c:formatCode>General</c:formatCode>
                <c:ptCount val="10"/>
                <c:pt idx="0">
                  <c:v>2.9370163333333337</c:v>
                </c:pt>
                <c:pt idx="1">
                  <c:v>2.3589513333333332</c:v>
                </c:pt>
                <c:pt idx="2">
                  <c:v>4.133089</c:v>
                </c:pt>
                <c:pt idx="3">
                  <c:v>3.8860383333333335</c:v>
                </c:pt>
                <c:pt idx="4">
                  <c:v>4.050615333333333</c:v>
                </c:pt>
                <c:pt idx="5">
                  <c:v>4.6733183333333335</c:v>
                </c:pt>
                <c:pt idx="6">
                  <c:v>8.0764779999999998</c:v>
                </c:pt>
                <c:pt idx="7">
                  <c:v>6.8697109999999997</c:v>
                </c:pt>
                <c:pt idx="8">
                  <c:v>4.2245600000000003</c:v>
                </c:pt>
                <c:pt idx="9">
                  <c:v>2.081448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6743-9022-E7A13E4D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381054042271704"/>
          <c:y val="2.4550056242969586E-2"/>
          <c:w val="0.1997463240733596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88073054445E-2"/>
          <c:y val="0.15373982663931715"/>
          <c:w val="0.90507213352688243"/>
          <c:h val="0.56144048170449279"/>
        </c:manualLayout>
      </c:layout>
      <c:barChart>
        <c:barDir val="col"/>
        <c:grouping val="clustered"/>
        <c:varyColors val="0"/>
        <c:ser>
          <c:idx val="0"/>
          <c:order val="0"/>
          <c:tx>
            <c:v>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figs'!$G$55:$G$64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plus>
            <c:minus>
              <c:numRef>
                <c:f>'rmse val 6 figs'!$G$55:$G$64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figs'!$B$55:$C$64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figs'!$D$55:$D$64</c:f>
              <c:numCache>
                <c:formatCode>General</c:formatCode>
                <c:ptCount val="10"/>
                <c:pt idx="0">
                  <c:v>20.235911666666667</c:v>
                </c:pt>
                <c:pt idx="1">
                  <c:v>21.71774533333333</c:v>
                </c:pt>
                <c:pt idx="2">
                  <c:v>27.791204333333337</c:v>
                </c:pt>
                <c:pt idx="3">
                  <c:v>22.013827666666668</c:v>
                </c:pt>
                <c:pt idx="4">
                  <c:v>20.352072666666668</c:v>
                </c:pt>
                <c:pt idx="5">
                  <c:v>23.255478666666665</c:v>
                </c:pt>
                <c:pt idx="6">
                  <c:v>22.248790333333336</c:v>
                </c:pt>
                <c:pt idx="7">
                  <c:v>71.538589000000002</c:v>
                </c:pt>
                <c:pt idx="8">
                  <c:v>41.161214666666666</c:v>
                </c:pt>
                <c:pt idx="9">
                  <c:v>85.322297000000006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B-9A4E-B18F-A189AF038976}"/>
            </c:ext>
          </c:extLst>
        </c:ser>
        <c:ser>
          <c:idx val="1"/>
          <c:order val="1"/>
          <c:tx>
            <c:v>Slope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 6 figs'!$H$55:$H$64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plus>
            <c:minus>
              <c:numRef>
                <c:f>'rmse val 6 figs'!$H$55:$H$64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 6 figs'!$B$55:$C$64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 6 figs'!$E$55:$E$64</c:f>
              <c:numCache>
                <c:formatCode>General</c:formatCode>
                <c:ptCount val="10"/>
                <c:pt idx="0">
                  <c:v>25.250171333333338</c:v>
                </c:pt>
                <c:pt idx="1">
                  <c:v>26.472460000000002</c:v>
                </c:pt>
                <c:pt idx="2">
                  <c:v>30.767540333333329</c:v>
                </c:pt>
                <c:pt idx="3">
                  <c:v>27.482994333333334</c:v>
                </c:pt>
                <c:pt idx="4">
                  <c:v>20.191511999999999</c:v>
                </c:pt>
                <c:pt idx="5">
                  <c:v>34.088455666666668</c:v>
                </c:pt>
                <c:pt idx="6">
                  <c:v>24.835386</c:v>
                </c:pt>
                <c:pt idx="7">
                  <c:v>23.18173333333333</c:v>
                </c:pt>
                <c:pt idx="8">
                  <c:v>30.169875333333334</c:v>
                </c:pt>
                <c:pt idx="9">
                  <c:v>27.95713533333333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B-9A4E-B18F-A189AF03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381054042271704"/>
          <c:y val="2.4550056242969586E-2"/>
          <c:w val="0.1997463240733596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conc 6'!$P$3:$P$16</c:f>
                <c:numCache>
                  <c:formatCode>General</c:formatCode>
                  <c:ptCount val="14"/>
                  <c:pt idx="0">
                    <c:v>0.27717562213399266</c:v>
                  </c:pt>
                  <c:pt idx="1">
                    <c:v>0.30486797513597486</c:v>
                  </c:pt>
                  <c:pt idx="2">
                    <c:v>0.29647701617542188</c:v>
                  </c:pt>
                  <c:pt idx="3">
                    <c:v>0.19207851362406353</c:v>
                  </c:pt>
                  <c:pt idx="4">
                    <c:v>0.40663637442459744</c:v>
                  </c:pt>
                  <c:pt idx="5">
                    <c:v>0.36531029892026762</c:v>
                  </c:pt>
                  <c:pt idx="6">
                    <c:v>0.35645955911672977</c:v>
                  </c:pt>
                  <c:pt idx="7">
                    <c:v>0.35195748832674695</c:v>
                  </c:pt>
                  <c:pt idx="8">
                    <c:v>6.8096536740222702E-2</c:v>
                  </c:pt>
                  <c:pt idx="9">
                    <c:v>8.8623344679729984E-3</c:v>
                  </c:pt>
                  <c:pt idx="12">
                    <c:v>0</c:v>
                  </c:pt>
                  <c:pt idx="13">
                    <c:v>0.25771592393800991</c:v>
                  </c:pt>
                </c:numCache>
              </c:numRef>
            </c:plus>
            <c:minus>
              <c:numRef>
                <c:f>'r2 cross data conc 6'!$P$3:$P$16</c:f>
                <c:numCache>
                  <c:formatCode>General</c:formatCode>
                  <c:ptCount val="14"/>
                  <c:pt idx="0">
                    <c:v>0.27717562213399266</c:v>
                  </c:pt>
                  <c:pt idx="1">
                    <c:v>0.30486797513597486</c:v>
                  </c:pt>
                  <c:pt idx="2">
                    <c:v>0.29647701617542188</c:v>
                  </c:pt>
                  <c:pt idx="3">
                    <c:v>0.19207851362406353</c:v>
                  </c:pt>
                  <c:pt idx="4">
                    <c:v>0.40663637442459744</c:v>
                  </c:pt>
                  <c:pt idx="5">
                    <c:v>0.36531029892026762</c:v>
                  </c:pt>
                  <c:pt idx="6">
                    <c:v>0.35645955911672977</c:v>
                  </c:pt>
                  <c:pt idx="7">
                    <c:v>0.35195748832674695</c:v>
                  </c:pt>
                  <c:pt idx="8">
                    <c:v>6.8096536740222702E-2</c:v>
                  </c:pt>
                  <c:pt idx="9">
                    <c:v>8.8623344679729984E-3</c:v>
                  </c:pt>
                  <c:pt idx="12">
                    <c:v>0</c:v>
                  </c:pt>
                  <c:pt idx="13">
                    <c:v>0.25771592393800991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conc 6'!$M$3:$N$12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conc 6'!$O$3:$O$12</c:f>
              <c:numCache>
                <c:formatCode>General</c:formatCode>
                <c:ptCount val="10"/>
                <c:pt idx="0">
                  <c:v>0.48764584999999999</c:v>
                </c:pt>
                <c:pt idx="1">
                  <c:v>0.34888066333333329</c:v>
                </c:pt>
                <c:pt idx="2">
                  <c:v>0.43408158333333335</c:v>
                </c:pt>
                <c:pt idx="3">
                  <c:v>0.41808667333333333</c:v>
                </c:pt>
                <c:pt idx="4">
                  <c:v>0.33127369666666667</c:v>
                </c:pt>
                <c:pt idx="5">
                  <c:v>0.34786992983333337</c:v>
                </c:pt>
                <c:pt idx="6">
                  <c:v>0.32296419999999998</c:v>
                </c:pt>
                <c:pt idx="7">
                  <c:v>0.3390130666666667</c:v>
                </c:pt>
                <c:pt idx="8">
                  <c:v>3.191455E-2</c:v>
                </c:pt>
                <c:pt idx="9">
                  <c:v>5.2583333333333336E-3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0-6842-B631-BA1BA49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 squared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conc 6'!$P$16:$P$25</c:f>
                <c:numCache>
                  <c:formatCode>General</c:formatCode>
                  <c:ptCount val="10"/>
                  <c:pt idx="0">
                    <c:v>0.25771592393800991</c:v>
                  </c:pt>
                  <c:pt idx="1">
                    <c:v>0.21931145206582867</c:v>
                  </c:pt>
                  <c:pt idx="2">
                    <c:v>0.24504312696815919</c:v>
                  </c:pt>
                  <c:pt idx="3">
                    <c:v>0.22623365183293728</c:v>
                  </c:pt>
                  <c:pt idx="4">
                    <c:v>0.32901745833854407</c:v>
                  </c:pt>
                  <c:pt idx="5">
                    <c:v>0.29157879590529773</c:v>
                  </c:pt>
                  <c:pt idx="6">
                    <c:v>0.19065885648171882</c:v>
                  </c:pt>
                  <c:pt idx="7">
                    <c:v>0.28627200881950643</c:v>
                  </c:pt>
                  <c:pt idx="8">
                    <c:v>0.32283866579424098</c:v>
                  </c:pt>
                  <c:pt idx="9">
                    <c:v>0.31614276755552478</c:v>
                  </c:pt>
                </c:numCache>
              </c:numRef>
            </c:plus>
            <c:minus>
              <c:numRef>
                <c:f>'r2 cross data conc 6'!$P$16:$P$25</c:f>
                <c:numCache>
                  <c:formatCode>General</c:formatCode>
                  <c:ptCount val="10"/>
                  <c:pt idx="0">
                    <c:v>0.25771592393800991</c:v>
                  </c:pt>
                  <c:pt idx="1">
                    <c:v>0.21931145206582867</c:v>
                  </c:pt>
                  <c:pt idx="2">
                    <c:v>0.24504312696815919</c:v>
                  </c:pt>
                  <c:pt idx="3">
                    <c:v>0.22623365183293728</c:v>
                  </c:pt>
                  <c:pt idx="4">
                    <c:v>0.32901745833854407</c:v>
                  </c:pt>
                  <c:pt idx="5">
                    <c:v>0.29157879590529773</c:v>
                  </c:pt>
                  <c:pt idx="6">
                    <c:v>0.19065885648171882</c:v>
                  </c:pt>
                  <c:pt idx="7">
                    <c:v>0.28627200881950643</c:v>
                  </c:pt>
                  <c:pt idx="8">
                    <c:v>0.32283866579424098</c:v>
                  </c:pt>
                  <c:pt idx="9">
                    <c:v>0.31614276755552478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conc 6'!$M$16:$N$25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conc 6'!$O$16:$O$25</c:f>
              <c:numCache>
                <c:formatCode>General</c:formatCode>
                <c:ptCount val="10"/>
                <c:pt idx="0">
                  <c:v>0.55183833333333332</c:v>
                </c:pt>
                <c:pt idx="1">
                  <c:v>0.57681733333333329</c:v>
                </c:pt>
                <c:pt idx="2">
                  <c:v>0.64214699999999991</c:v>
                </c:pt>
                <c:pt idx="3">
                  <c:v>0.53176599999999996</c:v>
                </c:pt>
                <c:pt idx="4">
                  <c:v>0.46477933333333327</c:v>
                </c:pt>
                <c:pt idx="5">
                  <c:v>0.53632449999999998</c:v>
                </c:pt>
                <c:pt idx="6">
                  <c:v>0.17479750000000002</c:v>
                </c:pt>
                <c:pt idx="7">
                  <c:v>0.23332066666666665</c:v>
                </c:pt>
                <c:pt idx="8">
                  <c:v>0.54551983333333331</c:v>
                </c:pt>
                <c:pt idx="9">
                  <c:v>0.54575200000000001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6-2C41-9A13-A97C6C7E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conc 6'!$P$29:$P$38</c:f>
                <c:numCache>
                  <c:formatCode>General</c:formatCode>
                  <c:ptCount val="10"/>
                  <c:pt idx="0">
                    <c:v>0.2950860136031902</c:v>
                  </c:pt>
                  <c:pt idx="1">
                    <c:v>0.19027402479005276</c:v>
                  </c:pt>
                  <c:pt idx="2">
                    <c:v>0.19330627520056531</c:v>
                  </c:pt>
                  <c:pt idx="3">
                    <c:v>0.18329845763346089</c:v>
                  </c:pt>
                  <c:pt idx="4">
                    <c:v>0.12534944906462697</c:v>
                  </c:pt>
                  <c:pt idx="5">
                    <c:v>0.11335055176371536</c:v>
                  </c:pt>
                  <c:pt idx="6">
                    <c:v>0.26551890666056571</c:v>
                  </c:pt>
                  <c:pt idx="7">
                    <c:v>0.16614865604774628</c:v>
                  </c:pt>
                  <c:pt idx="8">
                    <c:v>0.12013449841103979</c:v>
                  </c:pt>
                  <c:pt idx="9">
                    <c:v>0.12295995631189108</c:v>
                  </c:pt>
                </c:numCache>
              </c:numRef>
            </c:plus>
            <c:minus>
              <c:numRef>
                <c:f>'r2 cross data conc 6'!$P$29:$P$38</c:f>
                <c:numCache>
                  <c:formatCode>General</c:formatCode>
                  <c:ptCount val="10"/>
                  <c:pt idx="0">
                    <c:v>0.2950860136031902</c:v>
                  </c:pt>
                  <c:pt idx="1">
                    <c:v>0.19027402479005276</c:v>
                  </c:pt>
                  <c:pt idx="2">
                    <c:v>0.19330627520056531</c:v>
                  </c:pt>
                  <c:pt idx="3">
                    <c:v>0.18329845763346089</c:v>
                  </c:pt>
                  <c:pt idx="4">
                    <c:v>0.12534944906462697</c:v>
                  </c:pt>
                  <c:pt idx="5">
                    <c:v>0.11335055176371536</c:v>
                  </c:pt>
                  <c:pt idx="6">
                    <c:v>0.26551890666056571</c:v>
                  </c:pt>
                  <c:pt idx="7">
                    <c:v>0.16614865604774628</c:v>
                  </c:pt>
                  <c:pt idx="8">
                    <c:v>0.12013449841103979</c:v>
                  </c:pt>
                  <c:pt idx="9">
                    <c:v>0.12295995631189108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conc 6'!$M$29:$N$38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conc 6'!$O$29:$O$38</c:f>
              <c:numCache>
                <c:formatCode>General</c:formatCode>
                <c:ptCount val="10"/>
                <c:pt idx="0">
                  <c:v>0.63249766666666674</c:v>
                </c:pt>
                <c:pt idx="1">
                  <c:v>0.71752683333333334</c:v>
                </c:pt>
                <c:pt idx="2">
                  <c:v>0.78948550000000006</c:v>
                </c:pt>
                <c:pt idx="3">
                  <c:v>0.79198616666666666</c:v>
                </c:pt>
                <c:pt idx="4">
                  <c:v>0.83180516666666671</c:v>
                </c:pt>
                <c:pt idx="5">
                  <c:v>0.82985416666666678</c:v>
                </c:pt>
                <c:pt idx="6">
                  <c:v>0.71996966666666662</c:v>
                </c:pt>
                <c:pt idx="7">
                  <c:v>0.76674016666666667</c:v>
                </c:pt>
                <c:pt idx="8">
                  <c:v>0.8230751666666668</c:v>
                </c:pt>
                <c:pt idx="9">
                  <c:v>0.82148666666666681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4-1F42-ACCA-6AFBEDCA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conc 6'!$P$42:$P$51</c:f>
                <c:numCache>
                  <c:formatCode>General</c:formatCode>
                  <c:ptCount val="10"/>
                  <c:pt idx="0">
                    <c:v>0.22525590675767462</c:v>
                  </c:pt>
                  <c:pt idx="1">
                    <c:v>0.30151480029621547</c:v>
                  </c:pt>
                  <c:pt idx="2">
                    <c:v>0.20554286701757732</c:v>
                  </c:pt>
                  <c:pt idx="3">
                    <c:v>0.26768208830480661</c:v>
                  </c:pt>
                  <c:pt idx="4">
                    <c:v>0.28664683411962794</c:v>
                  </c:pt>
                  <c:pt idx="5">
                    <c:v>0.30948958100969354</c:v>
                  </c:pt>
                  <c:pt idx="6">
                    <c:v>0.3318484658227141</c:v>
                  </c:pt>
                  <c:pt idx="7">
                    <c:v>0.2710101171933233</c:v>
                  </c:pt>
                  <c:pt idx="8">
                    <c:v>0.25178563493271849</c:v>
                  </c:pt>
                  <c:pt idx="9">
                    <c:v>0.28452965005157593</c:v>
                  </c:pt>
                </c:numCache>
              </c:numRef>
            </c:plus>
            <c:minus>
              <c:numRef>
                <c:f>'r2 cross data conc 6'!$P$42:$P$51</c:f>
                <c:numCache>
                  <c:formatCode>General</c:formatCode>
                  <c:ptCount val="10"/>
                  <c:pt idx="0">
                    <c:v>0.22525590675767462</c:v>
                  </c:pt>
                  <c:pt idx="1">
                    <c:v>0.30151480029621547</c:v>
                  </c:pt>
                  <c:pt idx="2">
                    <c:v>0.20554286701757732</c:v>
                  </c:pt>
                  <c:pt idx="3">
                    <c:v>0.26768208830480661</c:v>
                  </c:pt>
                  <c:pt idx="4">
                    <c:v>0.28664683411962794</c:v>
                  </c:pt>
                  <c:pt idx="5">
                    <c:v>0.30948958100969354</c:v>
                  </c:pt>
                  <c:pt idx="6">
                    <c:v>0.3318484658227141</c:v>
                  </c:pt>
                  <c:pt idx="7">
                    <c:v>0.2710101171933233</c:v>
                  </c:pt>
                  <c:pt idx="8">
                    <c:v>0.25178563493271849</c:v>
                  </c:pt>
                  <c:pt idx="9">
                    <c:v>0.28452965005157593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conc 6'!$M$42:$N$51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conc 6'!$O$42:$O$51</c:f>
              <c:numCache>
                <c:formatCode>General</c:formatCode>
                <c:ptCount val="10"/>
                <c:pt idx="0">
                  <c:v>0.39241166666666677</c:v>
                </c:pt>
                <c:pt idx="1">
                  <c:v>0.47284299999999996</c:v>
                </c:pt>
                <c:pt idx="2">
                  <c:v>0.55341716666666674</c:v>
                </c:pt>
                <c:pt idx="3">
                  <c:v>0.44348333333333328</c:v>
                </c:pt>
                <c:pt idx="4">
                  <c:v>0.59901316666666671</c:v>
                </c:pt>
                <c:pt idx="5">
                  <c:v>0.61131566666666659</c:v>
                </c:pt>
                <c:pt idx="6">
                  <c:v>0.69033566666666657</c:v>
                </c:pt>
                <c:pt idx="7">
                  <c:v>0.34882883333333337</c:v>
                </c:pt>
                <c:pt idx="8">
                  <c:v>0.60259416666666665</c:v>
                </c:pt>
                <c:pt idx="9">
                  <c:v>0.57175283333333338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E-1A40-91E2-A1858B97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figs'!$I$17:$I$26</c:f>
                <c:numCache>
                  <c:formatCode>General</c:formatCode>
                  <c:ptCount val="10"/>
                  <c:pt idx="0">
                    <c:v>0.55183833333333332</c:v>
                  </c:pt>
                  <c:pt idx="1">
                    <c:v>0.53632449999999998</c:v>
                  </c:pt>
                  <c:pt idx="2">
                    <c:v>0.57681733333333329</c:v>
                  </c:pt>
                  <c:pt idx="3">
                    <c:v>0.17479750000000002</c:v>
                  </c:pt>
                  <c:pt idx="4">
                    <c:v>0.64214699999999991</c:v>
                  </c:pt>
                  <c:pt idx="5">
                    <c:v>0.23332066666666665</c:v>
                  </c:pt>
                  <c:pt idx="6">
                    <c:v>0.53176599999999996</c:v>
                  </c:pt>
                  <c:pt idx="7">
                    <c:v>0.54551983333333331</c:v>
                  </c:pt>
                  <c:pt idx="8">
                    <c:v>0.46477933333333327</c:v>
                  </c:pt>
                  <c:pt idx="9">
                    <c:v>0.54575200000000001</c:v>
                  </c:pt>
                </c:numCache>
              </c:numRef>
            </c:plus>
            <c:minus>
              <c:numRef>
                <c:f>'r2 6 figs'!$I$17:$I$26</c:f>
                <c:numCache>
                  <c:formatCode>General</c:formatCode>
                  <c:ptCount val="10"/>
                  <c:pt idx="0">
                    <c:v>0.55183833333333332</c:v>
                  </c:pt>
                  <c:pt idx="1">
                    <c:v>0.53632449999999998</c:v>
                  </c:pt>
                  <c:pt idx="2">
                    <c:v>0.57681733333333329</c:v>
                  </c:pt>
                  <c:pt idx="3">
                    <c:v>0.17479750000000002</c:v>
                  </c:pt>
                  <c:pt idx="4">
                    <c:v>0.64214699999999991</c:v>
                  </c:pt>
                  <c:pt idx="5">
                    <c:v>0.23332066666666665</c:v>
                  </c:pt>
                  <c:pt idx="6">
                    <c:v>0.53176599999999996</c:v>
                  </c:pt>
                  <c:pt idx="7">
                    <c:v>0.54551983333333331</c:v>
                  </c:pt>
                  <c:pt idx="8">
                    <c:v>0.46477933333333327</c:v>
                  </c:pt>
                  <c:pt idx="9">
                    <c:v>0.54575200000000001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figs'!$D$17:$D$26</c:f>
              <c:numCache>
                <c:formatCode>General</c:formatCode>
                <c:ptCount val="10"/>
                <c:pt idx="0">
                  <c:v>0.55183833333333332</c:v>
                </c:pt>
                <c:pt idx="1">
                  <c:v>0.57681733333333329</c:v>
                </c:pt>
                <c:pt idx="2">
                  <c:v>0.64214699999999991</c:v>
                </c:pt>
                <c:pt idx="3">
                  <c:v>0.53176599999999996</c:v>
                </c:pt>
                <c:pt idx="4">
                  <c:v>0.46477933333333327</c:v>
                </c:pt>
                <c:pt idx="5">
                  <c:v>0.53632449999999998</c:v>
                </c:pt>
                <c:pt idx="6">
                  <c:v>0.17479750000000002</c:v>
                </c:pt>
                <c:pt idx="7">
                  <c:v>0.23332066666666665</c:v>
                </c:pt>
                <c:pt idx="8">
                  <c:v>0.54551983333333331</c:v>
                </c:pt>
                <c:pt idx="9">
                  <c:v>0.54575200000000001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5342-AF89-5A3B6F2A55C1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figs'!$J$17:$J$26</c:f>
                <c:numCache>
                  <c:formatCode>General</c:formatCode>
                  <c:ptCount val="10"/>
                  <c:pt idx="0">
                    <c:v>0.15625566666666665</c:v>
                  </c:pt>
                  <c:pt idx="1">
                    <c:v>0.45034816666666666</c:v>
                  </c:pt>
                  <c:pt idx="2">
                    <c:v>0.3577683333333333</c:v>
                  </c:pt>
                  <c:pt idx="3">
                    <c:v>0.37784366666666669</c:v>
                  </c:pt>
                  <c:pt idx="4">
                    <c:v>0.21896183333333333</c:v>
                  </c:pt>
                  <c:pt idx="5">
                    <c:v>0.39300116666666662</c:v>
                  </c:pt>
                  <c:pt idx="6">
                    <c:v>0.39481083333333333</c:v>
                  </c:pt>
                  <c:pt idx="7">
                    <c:v>0.35161483333333332</c:v>
                  </c:pt>
                  <c:pt idx="8">
                    <c:v>0.59807100000000013</c:v>
                  </c:pt>
                  <c:pt idx="9">
                    <c:v>0.49398483333333337</c:v>
                  </c:pt>
                </c:numCache>
              </c:numRef>
            </c:plus>
            <c:minus>
              <c:numRef>
                <c:f>'r2 6 figs'!$J$17:$J$26</c:f>
                <c:numCache>
                  <c:formatCode>General</c:formatCode>
                  <c:ptCount val="10"/>
                  <c:pt idx="0">
                    <c:v>0.15625566666666665</c:v>
                  </c:pt>
                  <c:pt idx="1">
                    <c:v>0.45034816666666666</c:v>
                  </c:pt>
                  <c:pt idx="2">
                    <c:v>0.3577683333333333</c:v>
                  </c:pt>
                  <c:pt idx="3">
                    <c:v>0.37784366666666669</c:v>
                  </c:pt>
                  <c:pt idx="4">
                    <c:v>0.21896183333333333</c:v>
                  </c:pt>
                  <c:pt idx="5">
                    <c:v>0.39300116666666662</c:v>
                  </c:pt>
                  <c:pt idx="6">
                    <c:v>0.39481083333333333</c:v>
                  </c:pt>
                  <c:pt idx="7">
                    <c:v>0.35161483333333332</c:v>
                  </c:pt>
                  <c:pt idx="8">
                    <c:v>0.59807100000000013</c:v>
                  </c:pt>
                  <c:pt idx="9">
                    <c:v>0.49398483333333337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figs'!$E$17:$E$26</c:f>
              <c:numCache>
                <c:formatCode>General</c:formatCode>
                <c:ptCount val="10"/>
                <c:pt idx="0">
                  <c:v>0.15625566666666665</c:v>
                </c:pt>
                <c:pt idx="1">
                  <c:v>0.3577683333333333</c:v>
                </c:pt>
                <c:pt idx="2">
                  <c:v>0.21896183333333333</c:v>
                </c:pt>
                <c:pt idx="3">
                  <c:v>0.39481083333333333</c:v>
                </c:pt>
                <c:pt idx="4">
                  <c:v>0.59807100000000013</c:v>
                </c:pt>
                <c:pt idx="5">
                  <c:v>0.45034816666666666</c:v>
                </c:pt>
                <c:pt idx="6">
                  <c:v>0.37784366666666669</c:v>
                </c:pt>
                <c:pt idx="7">
                  <c:v>0.39300116666666662</c:v>
                </c:pt>
                <c:pt idx="8">
                  <c:v>0.35161483333333332</c:v>
                </c:pt>
                <c:pt idx="9">
                  <c:v>0.49398483333333337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5342-AF89-5A3B6F2A55C1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figs'!$K$17:$K$26</c:f>
                <c:numCache>
                  <c:formatCode>General</c:formatCode>
                  <c:ptCount val="10"/>
                  <c:pt idx="0">
                    <c:v>0.5295782</c:v>
                  </c:pt>
                  <c:pt idx="1">
                    <c:v>0.12128352999999999</c:v>
                  </c:pt>
                  <c:pt idx="2">
                    <c:v>0.51541150000000002</c:v>
                  </c:pt>
                  <c:pt idx="3">
                    <c:v>0.15345231519999999</c:v>
                  </c:pt>
                  <c:pt idx="4">
                    <c:v>0.52949843333333335</c:v>
                  </c:pt>
                  <c:pt idx="5">
                    <c:v>0.21734489666666668</c:v>
                  </c:pt>
                  <c:pt idx="6">
                    <c:v>0.55038656666666663</c:v>
                  </c:pt>
                  <c:pt idx="7">
                    <c:v>0.56863770000000002</c:v>
                  </c:pt>
                  <c:pt idx="8">
                    <c:v>0.19916706207169668</c:v>
                  </c:pt>
                  <c:pt idx="9">
                    <c:v>0.50959903333333345</c:v>
                  </c:pt>
                </c:numCache>
              </c:numRef>
            </c:plus>
            <c:minus>
              <c:numRef>
                <c:f>'r2 6 figs'!$K$17:$K$26</c:f>
                <c:numCache>
                  <c:formatCode>General</c:formatCode>
                  <c:ptCount val="10"/>
                  <c:pt idx="0">
                    <c:v>0.5295782</c:v>
                  </c:pt>
                  <c:pt idx="1">
                    <c:v>0.12128352999999999</c:v>
                  </c:pt>
                  <c:pt idx="2">
                    <c:v>0.51541150000000002</c:v>
                  </c:pt>
                  <c:pt idx="3">
                    <c:v>0.15345231519999999</c:v>
                  </c:pt>
                  <c:pt idx="4">
                    <c:v>0.52949843333333335</c:v>
                  </c:pt>
                  <c:pt idx="5">
                    <c:v>0.21734489666666668</c:v>
                  </c:pt>
                  <c:pt idx="6">
                    <c:v>0.55038656666666663</c:v>
                  </c:pt>
                  <c:pt idx="7">
                    <c:v>0.56863770000000002</c:v>
                  </c:pt>
                  <c:pt idx="8">
                    <c:v>0.19916706207169668</c:v>
                  </c:pt>
                  <c:pt idx="9">
                    <c:v>0.50959903333333345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figs'!$F$17:$F$26</c:f>
              <c:numCache>
                <c:formatCode>General</c:formatCode>
                <c:ptCount val="10"/>
                <c:pt idx="0">
                  <c:v>0.5295782</c:v>
                </c:pt>
                <c:pt idx="1">
                  <c:v>0.51541150000000002</c:v>
                </c:pt>
                <c:pt idx="2">
                  <c:v>0.52949843333333335</c:v>
                </c:pt>
                <c:pt idx="3">
                  <c:v>0.55038656666666663</c:v>
                </c:pt>
                <c:pt idx="4">
                  <c:v>0.19916706207169668</c:v>
                </c:pt>
                <c:pt idx="5">
                  <c:v>0.12128352999999999</c:v>
                </c:pt>
                <c:pt idx="6">
                  <c:v>0.15345231519999999</c:v>
                </c:pt>
                <c:pt idx="7">
                  <c:v>0.21734489666666668</c:v>
                </c:pt>
                <c:pt idx="8">
                  <c:v>0.56863770000000002</c:v>
                </c:pt>
                <c:pt idx="9">
                  <c:v>0.50959903333333345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5342-AF89-5A3B6F2A55C1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figs'!$L$17:$L$26</c:f>
                <c:numCache>
                  <c:formatCode>General</c:formatCode>
                  <c:ptCount val="10"/>
                  <c:pt idx="0">
                    <c:v>0.12250531491145847</c:v>
                  </c:pt>
                  <c:pt idx="1">
                    <c:v>0.32427666527245258</c:v>
                  </c:pt>
                  <c:pt idx="2">
                    <c:v>0.22267008942529001</c:v>
                  </c:pt>
                  <c:pt idx="3">
                    <c:v>0.3051483613614131</c:v>
                  </c:pt>
                  <c:pt idx="4">
                    <c:v>9.8957948541567545E-2</c:v>
                  </c:pt>
                  <c:pt idx="5">
                    <c:v>0.22531949009696348</c:v>
                  </c:pt>
                  <c:pt idx="6">
                    <c:v>0.16339067855365016</c:v>
                  </c:pt>
                  <c:pt idx="7">
                    <c:v>7.8975018788644089E-2</c:v>
                  </c:pt>
                  <c:pt idx="8">
                    <c:v>0.14846215643575805</c:v>
                  </c:pt>
                  <c:pt idx="9">
                    <c:v>9.2357150852306308E-2</c:v>
                  </c:pt>
                </c:numCache>
              </c:numRef>
            </c:plus>
            <c:minus>
              <c:numRef>
                <c:f>'r2 6 figs'!$L$17:$L$26</c:f>
                <c:numCache>
                  <c:formatCode>General</c:formatCode>
                  <c:ptCount val="10"/>
                  <c:pt idx="0">
                    <c:v>0.12250531491145847</c:v>
                  </c:pt>
                  <c:pt idx="1">
                    <c:v>0.32427666527245258</c:v>
                  </c:pt>
                  <c:pt idx="2">
                    <c:v>0.22267008942529001</c:v>
                  </c:pt>
                  <c:pt idx="3">
                    <c:v>0.3051483613614131</c:v>
                  </c:pt>
                  <c:pt idx="4">
                    <c:v>9.8957948541567545E-2</c:v>
                  </c:pt>
                  <c:pt idx="5">
                    <c:v>0.22531949009696348</c:v>
                  </c:pt>
                  <c:pt idx="6">
                    <c:v>0.16339067855365016</c:v>
                  </c:pt>
                  <c:pt idx="7">
                    <c:v>7.8975018788644089E-2</c:v>
                  </c:pt>
                  <c:pt idx="8">
                    <c:v>0.14846215643575805</c:v>
                  </c:pt>
                  <c:pt idx="9">
                    <c:v>9.2357150852306308E-2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figs'!$G$17:$G$26</c:f>
              <c:numCache>
                <c:formatCode>General</c:formatCode>
                <c:ptCount val="10"/>
                <c:pt idx="0">
                  <c:v>0.64841933333333335</c:v>
                </c:pt>
                <c:pt idx="1">
                  <c:v>0.27751833333333331</c:v>
                </c:pt>
                <c:pt idx="2">
                  <c:v>0.28841200000000006</c:v>
                </c:pt>
                <c:pt idx="3">
                  <c:v>0.53588966666666671</c:v>
                </c:pt>
                <c:pt idx="4">
                  <c:v>0.55066733333333329</c:v>
                </c:pt>
                <c:pt idx="5">
                  <c:v>0.37032933333333329</c:v>
                </c:pt>
                <c:pt idx="6">
                  <c:v>0.24067266666666665</c:v>
                </c:pt>
                <c:pt idx="7">
                  <c:v>0.30780199999999996</c:v>
                </c:pt>
                <c:pt idx="8">
                  <c:v>0.44758966666666672</c:v>
                </c:pt>
                <c:pt idx="9">
                  <c:v>0.60675633333333334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5342-AF89-5A3B6F2A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conc 6'!$P$55:$P$64</c:f>
                <c:numCache>
                  <c:formatCode>General</c:formatCode>
                  <c:ptCount val="10"/>
                  <c:pt idx="0">
                    <c:v>0.21542287602810953</c:v>
                  </c:pt>
                  <c:pt idx="1">
                    <c:v>0.31850817335060461</c:v>
                  </c:pt>
                  <c:pt idx="2">
                    <c:v>0.23169038697994501</c:v>
                  </c:pt>
                  <c:pt idx="3">
                    <c:v>0.3074301957175265</c:v>
                  </c:pt>
                  <c:pt idx="4">
                    <c:v>0.21254107725227042</c:v>
                  </c:pt>
                  <c:pt idx="5">
                    <c:v>0.22661107223126917</c:v>
                  </c:pt>
                  <c:pt idx="6">
                    <c:v>0.29134340467145581</c:v>
                  </c:pt>
                  <c:pt idx="7">
                    <c:v>0.22440422683977129</c:v>
                  </c:pt>
                  <c:pt idx="8">
                    <c:v>0.21650132323184301</c:v>
                  </c:pt>
                  <c:pt idx="9">
                    <c:v>0.22497183444797894</c:v>
                  </c:pt>
                </c:numCache>
              </c:numRef>
            </c:plus>
            <c:minus>
              <c:numRef>
                <c:f>'r2 cross data conc 6'!$P$55:$P$64</c:f>
                <c:numCache>
                  <c:formatCode>General</c:formatCode>
                  <c:ptCount val="10"/>
                  <c:pt idx="0">
                    <c:v>0.21542287602810953</c:v>
                  </c:pt>
                  <c:pt idx="1">
                    <c:v>0.31850817335060461</c:v>
                  </c:pt>
                  <c:pt idx="2">
                    <c:v>0.23169038697994501</c:v>
                  </c:pt>
                  <c:pt idx="3">
                    <c:v>0.3074301957175265</c:v>
                  </c:pt>
                  <c:pt idx="4">
                    <c:v>0.21254107725227042</c:v>
                  </c:pt>
                  <c:pt idx="5">
                    <c:v>0.22661107223126917</c:v>
                  </c:pt>
                  <c:pt idx="6">
                    <c:v>0.29134340467145581</c:v>
                  </c:pt>
                  <c:pt idx="7">
                    <c:v>0.22440422683977129</c:v>
                  </c:pt>
                  <c:pt idx="8">
                    <c:v>0.21650132323184301</c:v>
                  </c:pt>
                  <c:pt idx="9">
                    <c:v>0.22497183444797894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conc 6'!$M$55:$N$64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conc 6'!$O$55:$O$64</c:f>
              <c:numCache>
                <c:formatCode>General</c:formatCode>
                <c:ptCount val="10"/>
                <c:pt idx="0">
                  <c:v>0.56763466666666662</c:v>
                </c:pt>
                <c:pt idx="1">
                  <c:v>0.44830483333333332</c:v>
                </c:pt>
                <c:pt idx="2">
                  <c:v>0.64092950000000004</c:v>
                </c:pt>
                <c:pt idx="3">
                  <c:v>0.55220049999999998</c:v>
                </c:pt>
                <c:pt idx="4">
                  <c:v>0.63838733333333331</c:v>
                </c:pt>
                <c:pt idx="5">
                  <c:v>0.55330383333333344</c:v>
                </c:pt>
                <c:pt idx="6">
                  <c:v>0.51357666666666668</c:v>
                </c:pt>
                <c:pt idx="7">
                  <c:v>0.37581466666666669</c:v>
                </c:pt>
                <c:pt idx="8">
                  <c:v>0.62309716666666659</c:v>
                </c:pt>
                <c:pt idx="9">
                  <c:v>0.59552866666666671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8-1F4B-A413-264907E6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conc 6'!$P$3:$P$12</c:f>
                <c:numCache>
                  <c:formatCode>General</c:formatCode>
                  <c:ptCount val="10"/>
                  <c:pt idx="0">
                    <c:v>4.0518083191391199</c:v>
                  </c:pt>
                  <c:pt idx="1">
                    <c:v>4.0094616656216138</c:v>
                  </c:pt>
                  <c:pt idx="2">
                    <c:v>4.4526480869475646</c:v>
                  </c:pt>
                  <c:pt idx="3">
                    <c:v>4.8590899280839519</c:v>
                  </c:pt>
                  <c:pt idx="4">
                    <c:v>6.6842568253873091</c:v>
                  </c:pt>
                  <c:pt idx="5">
                    <c:v>6.7169835186516362</c:v>
                  </c:pt>
                  <c:pt idx="6">
                    <c:v>5.4765411565956468</c:v>
                  </c:pt>
                  <c:pt idx="7">
                    <c:v>5.6688400328735566</c:v>
                  </c:pt>
                  <c:pt idx="8">
                    <c:v>5.460698534597765</c:v>
                  </c:pt>
                  <c:pt idx="9">
                    <c:v>6.0874791542277595</c:v>
                  </c:pt>
                </c:numCache>
              </c:numRef>
            </c:plus>
            <c:minus>
              <c:numRef>
                <c:f>'rmse cross data conc 6'!$P$3:$P$12</c:f>
                <c:numCache>
                  <c:formatCode>General</c:formatCode>
                  <c:ptCount val="10"/>
                  <c:pt idx="0">
                    <c:v>4.0518083191391199</c:v>
                  </c:pt>
                  <c:pt idx="1">
                    <c:v>4.0094616656216138</c:v>
                  </c:pt>
                  <c:pt idx="2">
                    <c:v>4.4526480869475646</c:v>
                  </c:pt>
                  <c:pt idx="3">
                    <c:v>4.8590899280839519</c:v>
                  </c:pt>
                  <c:pt idx="4">
                    <c:v>6.6842568253873091</c:v>
                  </c:pt>
                  <c:pt idx="5">
                    <c:v>6.7169835186516362</c:v>
                  </c:pt>
                  <c:pt idx="6">
                    <c:v>5.4765411565956468</c:v>
                  </c:pt>
                  <c:pt idx="7">
                    <c:v>5.6688400328735566</c:v>
                  </c:pt>
                  <c:pt idx="8">
                    <c:v>5.460698534597765</c:v>
                  </c:pt>
                  <c:pt idx="9">
                    <c:v>6.0874791542277595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conc 6'!$M$3:$N$12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conc 6'!$O$3:$O$12</c:f>
              <c:numCache>
                <c:formatCode>General</c:formatCode>
                <c:ptCount val="10"/>
                <c:pt idx="0">
                  <c:v>14.496137499999998</c:v>
                </c:pt>
                <c:pt idx="1">
                  <c:v>15.420926833333331</c:v>
                </c:pt>
                <c:pt idx="2">
                  <c:v>15.117639166666665</c:v>
                </c:pt>
                <c:pt idx="3">
                  <c:v>15.2858375</c:v>
                </c:pt>
                <c:pt idx="4">
                  <c:v>20.685693833333335</c:v>
                </c:pt>
                <c:pt idx="5">
                  <c:v>20.606071833333335</c:v>
                </c:pt>
                <c:pt idx="6">
                  <c:v>21.57525716666667</c:v>
                </c:pt>
                <c:pt idx="7">
                  <c:v>20.7218695</c:v>
                </c:pt>
                <c:pt idx="8">
                  <c:v>18.628334333333335</c:v>
                </c:pt>
                <c:pt idx="9">
                  <c:v>18.190985666666666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B-4C4D-ABE3-A461249A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conc 6'!$P$16:$P$25</c:f>
                <c:numCache>
                  <c:formatCode>General</c:formatCode>
                  <c:ptCount val="10"/>
                  <c:pt idx="0">
                    <c:v>2.4500460587507353E-2</c:v>
                  </c:pt>
                  <c:pt idx="1">
                    <c:v>2.442633194878471E-2</c:v>
                  </c:pt>
                  <c:pt idx="2">
                    <c:v>2.0499804573594259E-2</c:v>
                  </c:pt>
                  <c:pt idx="3">
                    <c:v>2.5433157252011639E-2</c:v>
                  </c:pt>
                  <c:pt idx="4">
                    <c:v>2.9094068395560595E-2</c:v>
                  </c:pt>
                  <c:pt idx="5">
                    <c:v>5.2505576467065787E-2</c:v>
                  </c:pt>
                  <c:pt idx="6">
                    <c:v>5.5199045947874482E-2</c:v>
                  </c:pt>
                  <c:pt idx="7">
                    <c:v>4.6467755042251244E-2</c:v>
                  </c:pt>
                  <c:pt idx="8">
                    <c:v>8.4661384300439273E-3</c:v>
                  </c:pt>
                  <c:pt idx="9">
                    <c:v>1.0171053115200071E-2</c:v>
                  </c:pt>
                </c:numCache>
              </c:numRef>
            </c:plus>
            <c:minus>
              <c:numRef>
                <c:f>'rmse cross data conc 6'!$P$16:$P$25</c:f>
                <c:numCache>
                  <c:formatCode>General</c:formatCode>
                  <c:ptCount val="10"/>
                  <c:pt idx="0">
                    <c:v>2.4500460587507353E-2</c:v>
                  </c:pt>
                  <c:pt idx="1">
                    <c:v>2.442633194878471E-2</c:v>
                  </c:pt>
                  <c:pt idx="2">
                    <c:v>2.0499804573594259E-2</c:v>
                  </c:pt>
                  <c:pt idx="3">
                    <c:v>2.5433157252011639E-2</c:v>
                  </c:pt>
                  <c:pt idx="4">
                    <c:v>2.9094068395560595E-2</c:v>
                  </c:pt>
                  <c:pt idx="5">
                    <c:v>5.2505576467065787E-2</c:v>
                  </c:pt>
                  <c:pt idx="6">
                    <c:v>5.5199045947874482E-2</c:v>
                  </c:pt>
                  <c:pt idx="7">
                    <c:v>4.6467755042251244E-2</c:v>
                  </c:pt>
                  <c:pt idx="8">
                    <c:v>8.4661384300439273E-3</c:v>
                  </c:pt>
                  <c:pt idx="9">
                    <c:v>1.0171053115200071E-2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conc 6'!$M$16:$N$25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conc 6'!$O$16:$O$25</c:f>
              <c:numCache>
                <c:formatCode>General</c:formatCode>
                <c:ptCount val="10"/>
                <c:pt idx="0">
                  <c:v>7.167599999999999E-2</c:v>
                </c:pt>
                <c:pt idx="1">
                  <c:v>7.9577166666666685E-2</c:v>
                </c:pt>
                <c:pt idx="2">
                  <c:v>7.2700333333333325E-2</c:v>
                </c:pt>
                <c:pt idx="3">
                  <c:v>6.5252833333333357E-2</c:v>
                </c:pt>
                <c:pt idx="4">
                  <c:v>0.10489883333333333</c:v>
                </c:pt>
                <c:pt idx="5">
                  <c:v>0.10618716666666665</c:v>
                </c:pt>
                <c:pt idx="6">
                  <c:v>0.12470266666666667</c:v>
                </c:pt>
                <c:pt idx="7">
                  <c:v>0.116079</c:v>
                </c:pt>
                <c:pt idx="8">
                  <c:v>0.10115750000000001</c:v>
                </c:pt>
                <c:pt idx="9">
                  <c:v>9.2298833333333344E-2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D-FF41-AF45-37574150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(6)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conc 6'!$P$29:$P$38</c:f>
                <c:numCache>
                  <c:formatCode>General</c:formatCode>
                  <c:ptCount val="10"/>
                  <c:pt idx="0">
                    <c:v>1.307022021734578</c:v>
                  </c:pt>
                  <c:pt idx="1">
                    <c:v>1.5720972055139879</c:v>
                  </c:pt>
                  <c:pt idx="2">
                    <c:v>0.84393577164189604</c:v>
                  </c:pt>
                  <c:pt idx="3">
                    <c:v>1.5037755556183403</c:v>
                  </c:pt>
                  <c:pt idx="4">
                    <c:v>2.2168286645883284</c:v>
                  </c:pt>
                  <c:pt idx="5">
                    <c:v>2.3590627175777112</c:v>
                  </c:pt>
                  <c:pt idx="6">
                    <c:v>2.2626353723235857</c:v>
                  </c:pt>
                  <c:pt idx="7">
                    <c:v>1.7265470082766345</c:v>
                  </c:pt>
                  <c:pt idx="8">
                    <c:v>0.91892455055926836</c:v>
                  </c:pt>
                  <c:pt idx="9">
                    <c:v>1.2588741801067929</c:v>
                  </c:pt>
                </c:numCache>
              </c:numRef>
            </c:plus>
            <c:minus>
              <c:numRef>
                <c:f>'rmse cross data conc 6'!$P$29:$P$38</c:f>
                <c:numCache>
                  <c:formatCode>General</c:formatCode>
                  <c:ptCount val="10"/>
                  <c:pt idx="0">
                    <c:v>1.307022021734578</c:v>
                  </c:pt>
                  <c:pt idx="1">
                    <c:v>1.5720972055139879</c:v>
                  </c:pt>
                  <c:pt idx="2">
                    <c:v>0.84393577164189604</c:v>
                  </c:pt>
                  <c:pt idx="3">
                    <c:v>1.5037755556183403</c:v>
                  </c:pt>
                  <c:pt idx="4">
                    <c:v>2.2168286645883284</c:v>
                  </c:pt>
                  <c:pt idx="5">
                    <c:v>2.3590627175777112</c:v>
                  </c:pt>
                  <c:pt idx="6">
                    <c:v>2.2626353723235857</c:v>
                  </c:pt>
                  <c:pt idx="7">
                    <c:v>1.7265470082766345</c:v>
                  </c:pt>
                  <c:pt idx="8">
                    <c:v>0.91892455055926836</c:v>
                  </c:pt>
                  <c:pt idx="9">
                    <c:v>1.2588741801067929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conc 6'!$M$29:$N$38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conc 6'!$O$29:$O$38</c:f>
              <c:numCache>
                <c:formatCode>General</c:formatCode>
                <c:ptCount val="10"/>
                <c:pt idx="0">
                  <c:v>4.0346371666666663</c:v>
                </c:pt>
                <c:pt idx="1">
                  <c:v>4.1192013333333337</c:v>
                </c:pt>
                <c:pt idx="2">
                  <c:v>3.9422918333333334</c:v>
                </c:pt>
                <c:pt idx="3">
                  <c:v>3.8568864999999999</c:v>
                </c:pt>
                <c:pt idx="4">
                  <c:v>3.3851521666666664</c:v>
                </c:pt>
                <c:pt idx="5">
                  <c:v>3.7807628333333336</c:v>
                </c:pt>
                <c:pt idx="6">
                  <c:v>3.9287613333333335</c:v>
                </c:pt>
                <c:pt idx="7">
                  <c:v>3.2689280000000003</c:v>
                </c:pt>
                <c:pt idx="8">
                  <c:v>3.6484373333333338</c:v>
                </c:pt>
                <c:pt idx="9">
                  <c:v>3.5075886666666674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0-7645-A420-D9CBC0B8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conc 6'!$P$42:$P$51</c:f>
                <c:numCache>
                  <c:formatCode>General</c:formatCode>
                  <c:ptCount val="10"/>
                  <c:pt idx="0">
                    <c:v>1.3872415854780249</c:v>
                  </c:pt>
                  <c:pt idx="1">
                    <c:v>1.4258638899414615</c:v>
                  </c:pt>
                  <c:pt idx="2">
                    <c:v>1.4271235940309854</c:v>
                  </c:pt>
                  <c:pt idx="3">
                    <c:v>2.0254663596230338</c:v>
                  </c:pt>
                  <c:pt idx="4">
                    <c:v>1.6283713103738209</c:v>
                  </c:pt>
                  <c:pt idx="5">
                    <c:v>1.53578907135438</c:v>
                  </c:pt>
                  <c:pt idx="6">
                    <c:v>1.5609797820536486</c:v>
                  </c:pt>
                  <c:pt idx="7">
                    <c:v>0.83657692908391279</c:v>
                  </c:pt>
                  <c:pt idx="8">
                    <c:v>0.76472650976585577</c:v>
                  </c:pt>
                  <c:pt idx="9">
                    <c:v>1.2569139439929082</c:v>
                  </c:pt>
                </c:numCache>
              </c:numRef>
            </c:plus>
            <c:minus>
              <c:numRef>
                <c:f>'rmse cross data conc 6'!$P$42:$P$51</c:f>
                <c:numCache>
                  <c:formatCode>General</c:formatCode>
                  <c:ptCount val="10"/>
                  <c:pt idx="0">
                    <c:v>1.3872415854780249</c:v>
                  </c:pt>
                  <c:pt idx="1">
                    <c:v>1.4258638899414615</c:v>
                  </c:pt>
                  <c:pt idx="2">
                    <c:v>1.4271235940309854</c:v>
                  </c:pt>
                  <c:pt idx="3">
                    <c:v>2.0254663596230338</c:v>
                  </c:pt>
                  <c:pt idx="4">
                    <c:v>1.6283713103738209</c:v>
                  </c:pt>
                  <c:pt idx="5">
                    <c:v>1.53578907135438</c:v>
                  </c:pt>
                  <c:pt idx="6">
                    <c:v>1.5609797820536486</c:v>
                  </c:pt>
                  <c:pt idx="7">
                    <c:v>0.83657692908391279</c:v>
                  </c:pt>
                  <c:pt idx="8">
                    <c:v>0.76472650976585577</c:v>
                  </c:pt>
                  <c:pt idx="9">
                    <c:v>1.2569139439929082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conc 6'!$M$42:$N$51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conc 6'!$O$42:$O$51</c:f>
              <c:numCache>
                <c:formatCode>General</c:formatCode>
                <c:ptCount val="10"/>
                <c:pt idx="0">
                  <c:v>4.4827564999999998</c:v>
                </c:pt>
                <c:pt idx="1">
                  <c:v>4.5433580000000005</c:v>
                </c:pt>
                <c:pt idx="2">
                  <c:v>4.1683215000000002</c:v>
                </c:pt>
                <c:pt idx="3">
                  <c:v>4.1972674999999997</c:v>
                </c:pt>
                <c:pt idx="4">
                  <c:v>4.5994386666666669</c:v>
                </c:pt>
                <c:pt idx="5">
                  <c:v>4.294913666666667</c:v>
                </c:pt>
                <c:pt idx="6">
                  <c:v>4.4894704999999995</c:v>
                </c:pt>
                <c:pt idx="7">
                  <c:v>4.570475833333334</c:v>
                </c:pt>
                <c:pt idx="8">
                  <c:v>3.7209479999999999</c:v>
                </c:pt>
                <c:pt idx="9">
                  <c:v>4.5390448333333326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2-0642-887C-89ADE692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conc 6'!$P$55:$P$64</c:f>
                <c:numCache>
                  <c:formatCode>General</c:formatCode>
                  <c:ptCount val="10"/>
                  <c:pt idx="0">
                    <c:v>8.2177519238879384</c:v>
                  </c:pt>
                  <c:pt idx="1">
                    <c:v>14.171001019337218</c:v>
                  </c:pt>
                  <c:pt idx="2">
                    <c:v>10.811479478805062</c:v>
                  </c:pt>
                  <c:pt idx="3">
                    <c:v>14.552725701784656</c:v>
                  </c:pt>
                  <c:pt idx="4">
                    <c:v>9.803966158670665</c:v>
                  </c:pt>
                  <c:pt idx="5">
                    <c:v>7.3922408088997544</c:v>
                  </c:pt>
                  <c:pt idx="6">
                    <c:v>7.2455738478359235</c:v>
                  </c:pt>
                  <c:pt idx="7">
                    <c:v>10.777032576176362</c:v>
                  </c:pt>
                  <c:pt idx="8">
                    <c:v>8.8846581978217305</c:v>
                  </c:pt>
                  <c:pt idx="9">
                    <c:v>10.855936820096671</c:v>
                  </c:pt>
                </c:numCache>
              </c:numRef>
            </c:plus>
            <c:minus>
              <c:numRef>
                <c:f>'rmse cross data conc 6'!$P$55:$P$64</c:f>
                <c:numCache>
                  <c:formatCode>General</c:formatCode>
                  <c:ptCount val="10"/>
                  <c:pt idx="0">
                    <c:v>8.2177519238879384</c:v>
                  </c:pt>
                  <c:pt idx="1">
                    <c:v>14.171001019337218</c:v>
                  </c:pt>
                  <c:pt idx="2">
                    <c:v>10.811479478805062</c:v>
                  </c:pt>
                  <c:pt idx="3">
                    <c:v>14.552725701784656</c:v>
                  </c:pt>
                  <c:pt idx="4">
                    <c:v>9.803966158670665</c:v>
                  </c:pt>
                  <c:pt idx="5">
                    <c:v>7.3922408088997544</c:v>
                  </c:pt>
                  <c:pt idx="6">
                    <c:v>7.2455738478359235</c:v>
                  </c:pt>
                  <c:pt idx="7">
                    <c:v>10.777032576176362</c:v>
                  </c:pt>
                  <c:pt idx="8">
                    <c:v>8.8846581978217305</c:v>
                  </c:pt>
                  <c:pt idx="9">
                    <c:v>10.855936820096671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conc 6'!$M$55:$N$64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conc 6'!$O$55:$O$64</c:f>
              <c:numCache>
                <c:formatCode>General</c:formatCode>
                <c:ptCount val="10"/>
                <c:pt idx="0">
                  <c:v>27.318974333333333</c:v>
                </c:pt>
                <c:pt idx="1">
                  <c:v>25.741496000000001</c:v>
                </c:pt>
                <c:pt idx="2">
                  <c:v>25.418544166666663</c:v>
                </c:pt>
                <c:pt idx="3">
                  <c:v>25.979571333333336</c:v>
                </c:pt>
                <c:pt idx="4">
                  <c:v>21.964318500000001</c:v>
                </c:pt>
                <c:pt idx="5">
                  <c:v>26.785000333333333</c:v>
                </c:pt>
                <c:pt idx="6">
                  <c:v>19.121182833333332</c:v>
                </c:pt>
                <c:pt idx="7">
                  <c:v>21.927726500000002</c:v>
                </c:pt>
                <c:pt idx="8">
                  <c:v>28.365657166666665</c:v>
                </c:pt>
                <c:pt idx="9">
                  <c:v>26.601065166666668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3446-9F3E-934E5F9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conc 6'!$M$3:$M$12</c:f>
                <c:numCache>
                  <c:formatCode>General</c:formatCode>
                  <c:ptCount val="10"/>
                  <c:pt idx="0">
                    <c:v>0.12187385897539948</c:v>
                  </c:pt>
                  <c:pt idx="1">
                    <c:v>9.932411474337717E-2</c:v>
                  </c:pt>
                  <c:pt idx="2">
                    <c:v>0.15511488856185132</c:v>
                  </c:pt>
                  <c:pt idx="3">
                    <c:v>0.1624731847256306</c:v>
                  </c:pt>
                  <c:pt idx="4">
                    <c:v>5.5851772041916652E-2</c:v>
                  </c:pt>
                  <c:pt idx="5">
                    <c:v>4.7617221849522745E-2</c:v>
                  </c:pt>
                  <c:pt idx="6">
                    <c:v>8.0058342036014918E-2</c:v>
                  </c:pt>
                  <c:pt idx="7">
                    <c:v>7.6614315356567389E-2</c:v>
                  </c:pt>
                  <c:pt idx="8">
                    <c:v>5.8671942260902409E-2</c:v>
                  </c:pt>
                  <c:pt idx="9">
                    <c:v>5.8671942260902409E-2</c:v>
                  </c:pt>
                </c:numCache>
              </c:numRef>
            </c:plus>
            <c:minus>
              <c:numRef>
                <c:f>'r2 validation data conc 6'!$M$3:$M$12</c:f>
                <c:numCache>
                  <c:formatCode>General</c:formatCode>
                  <c:ptCount val="10"/>
                  <c:pt idx="0">
                    <c:v>0.12187385897539948</c:v>
                  </c:pt>
                  <c:pt idx="1">
                    <c:v>9.932411474337717E-2</c:v>
                  </c:pt>
                  <c:pt idx="2">
                    <c:v>0.15511488856185132</c:v>
                  </c:pt>
                  <c:pt idx="3">
                    <c:v>0.1624731847256306</c:v>
                  </c:pt>
                  <c:pt idx="4">
                    <c:v>5.5851772041916652E-2</c:v>
                  </c:pt>
                  <c:pt idx="5">
                    <c:v>4.7617221849522745E-2</c:v>
                  </c:pt>
                  <c:pt idx="6">
                    <c:v>8.0058342036014918E-2</c:v>
                  </c:pt>
                  <c:pt idx="7">
                    <c:v>7.6614315356567389E-2</c:v>
                  </c:pt>
                  <c:pt idx="8">
                    <c:v>5.8671942260902409E-2</c:v>
                  </c:pt>
                  <c:pt idx="9">
                    <c:v>5.8671942260902409E-2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conc 6'!$J$3:$K$12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conc 6'!$L$3:$L$12</c:f>
              <c:numCache>
                <c:formatCode>General</c:formatCode>
                <c:ptCount val="10"/>
                <c:pt idx="0">
                  <c:v>0.26497066666666663</c:v>
                </c:pt>
                <c:pt idx="1">
                  <c:v>0.11224366666666667</c:v>
                </c:pt>
                <c:pt idx="2">
                  <c:v>0.22074866666666668</c:v>
                </c:pt>
                <c:pt idx="3" formatCode="0.00E+00">
                  <c:v>0.16723366666666664</c:v>
                </c:pt>
                <c:pt idx="4">
                  <c:v>3.9497666666666667E-2</c:v>
                </c:pt>
                <c:pt idx="5">
                  <c:v>3.3974999999999998E-2</c:v>
                </c:pt>
                <c:pt idx="6">
                  <c:v>0.10111666666666667</c:v>
                </c:pt>
                <c:pt idx="7">
                  <c:v>9.8858666666666664E-2</c:v>
                </c:pt>
                <c:pt idx="8">
                  <c:v>8.3212000000000008E-2</c:v>
                </c:pt>
                <c:pt idx="9">
                  <c:v>8.3212000000000008E-2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1E40-B4C6-A239B3F6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conc 6'!$M$16:$M$25</c:f>
                <c:numCache>
                  <c:formatCode>General</c:formatCode>
                  <c:ptCount val="10"/>
                  <c:pt idx="0">
                    <c:v>0.23730596540181353</c:v>
                  </c:pt>
                  <c:pt idx="1">
                    <c:v>0.20229816442533535</c:v>
                  </c:pt>
                  <c:pt idx="2">
                    <c:v>0.20513747743816971</c:v>
                  </c:pt>
                  <c:pt idx="3">
                    <c:v>0.20036007551812526</c:v>
                  </c:pt>
                  <c:pt idx="4">
                    <c:v>0.14181702366876855</c:v>
                  </c:pt>
                  <c:pt idx="5">
                    <c:v>0.1588785640088318</c:v>
                  </c:pt>
                  <c:pt idx="6">
                    <c:v>0.18301008597630608</c:v>
                  </c:pt>
                  <c:pt idx="7">
                    <c:v>0.16232676647161229</c:v>
                  </c:pt>
                  <c:pt idx="8">
                    <c:v>0.11970247967994081</c:v>
                  </c:pt>
                  <c:pt idx="9">
                    <c:v>0.12864017821117207</c:v>
                  </c:pt>
                </c:numCache>
              </c:numRef>
            </c:plus>
            <c:minus>
              <c:numRef>
                <c:f>'r2 validation data conc 6'!$M$16:$M$25</c:f>
                <c:numCache>
                  <c:formatCode>General</c:formatCode>
                  <c:ptCount val="10"/>
                  <c:pt idx="0">
                    <c:v>0.23730596540181353</c:v>
                  </c:pt>
                  <c:pt idx="1">
                    <c:v>0.20229816442533535</c:v>
                  </c:pt>
                  <c:pt idx="2">
                    <c:v>0.20513747743816971</c:v>
                  </c:pt>
                  <c:pt idx="3">
                    <c:v>0.20036007551812526</c:v>
                  </c:pt>
                  <c:pt idx="4">
                    <c:v>0.14181702366876855</c:v>
                  </c:pt>
                  <c:pt idx="5">
                    <c:v>0.1588785640088318</c:v>
                  </c:pt>
                  <c:pt idx="6">
                    <c:v>0.18301008597630608</c:v>
                  </c:pt>
                  <c:pt idx="7">
                    <c:v>0.16232676647161229</c:v>
                  </c:pt>
                  <c:pt idx="8">
                    <c:v>0.11970247967994081</c:v>
                  </c:pt>
                  <c:pt idx="9">
                    <c:v>0.12864017821117207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conc 6'!$J$16:$K$25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conc 6'!$L$16:$L$25</c:f>
              <c:numCache>
                <c:formatCode>General</c:formatCode>
                <c:ptCount val="10"/>
                <c:pt idx="0">
                  <c:v>0.5295782</c:v>
                </c:pt>
                <c:pt idx="1">
                  <c:v>0.51541150000000002</c:v>
                </c:pt>
                <c:pt idx="2">
                  <c:v>0.52949843333333335</c:v>
                </c:pt>
                <c:pt idx="3">
                  <c:v>0.55038656666666663</c:v>
                </c:pt>
                <c:pt idx="4">
                  <c:v>0.19916706207169668</c:v>
                </c:pt>
                <c:pt idx="5">
                  <c:v>0.12128352999999999</c:v>
                </c:pt>
                <c:pt idx="6">
                  <c:v>0.15345231519999999</c:v>
                </c:pt>
                <c:pt idx="7">
                  <c:v>0.21734489666666668</c:v>
                </c:pt>
                <c:pt idx="8">
                  <c:v>0.56863770000000002</c:v>
                </c:pt>
                <c:pt idx="9">
                  <c:v>0.50959903333333345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E-DB40-8B00-A28B318C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conc 6'!$M$42:$M$51</c:f>
                <c:numCache>
                  <c:formatCode>General</c:formatCode>
                  <c:ptCount val="10"/>
                  <c:pt idx="0">
                    <c:v>0.1333769061833503</c:v>
                  </c:pt>
                  <c:pt idx="1">
                    <c:v>0.16642403048248647</c:v>
                  </c:pt>
                  <c:pt idx="2">
                    <c:v>0.18229830009968706</c:v>
                  </c:pt>
                  <c:pt idx="3">
                    <c:v>0.19454704841805123</c:v>
                  </c:pt>
                  <c:pt idx="4">
                    <c:v>0.37305646208136728</c:v>
                  </c:pt>
                  <c:pt idx="5">
                    <c:v>0.37601799505431477</c:v>
                  </c:pt>
                  <c:pt idx="6">
                    <c:v>0.35963521462016057</c:v>
                  </c:pt>
                  <c:pt idx="7">
                    <c:v>0.11302086616884313</c:v>
                  </c:pt>
                  <c:pt idx="8">
                    <c:v>0.25811065663210331</c:v>
                  </c:pt>
                  <c:pt idx="9">
                    <c:v>0.2421569303888195</c:v>
                  </c:pt>
                </c:numCache>
              </c:numRef>
            </c:plus>
            <c:minus>
              <c:numRef>
                <c:f>'r2 validation data conc 6'!$M$42:$M$51</c:f>
                <c:numCache>
                  <c:formatCode>General</c:formatCode>
                  <c:ptCount val="10"/>
                  <c:pt idx="0">
                    <c:v>0.1333769061833503</c:v>
                  </c:pt>
                  <c:pt idx="1">
                    <c:v>0.16642403048248647</c:v>
                  </c:pt>
                  <c:pt idx="2">
                    <c:v>0.18229830009968706</c:v>
                  </c:pt>
                  <c:pt idx="3">
                    <c:v>0.19454704841805123</c:v>
                  </c:pt>
                  <c:pt idx="4">
                    <c:v>0.37305646208136728</c:v>
                  </c:pt>
                  <c:pt idx="5">
                    <c:v>0.37601799505431477</c:v>
                  </c:pt>
                  <c:pt idx="6">
                    <c:v>0.35963521462016057</c:v>
                  </c:pt>
                  <c:pt idx="7">
                    <c:v>0.11302086616884313</c:v>
                  </c:pt>
                  <c:pt idx="8">
                    <c:v>0.25811065663210331</c:v>
                  </c:pt>
                  <c:pt idx="9">
                    <c:v>0.2421569303888195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conc 6'!$J$29:$K$38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conc 6'!$L$29:$L$38</c:f>
              <c:numCache>
                <c:formatCode>General</c:formatCode>
                <c:ptCount val="10"/>
                <c:pt idx="0">
                  <c:v>0.6440933333333333</c:v>
                </c:pt>
                <c:pt idx="1">
                  <c:v>0.74639966666666668</c:v>
                </c:pt>
                <c:pt idx="2">
                  <c:v>0.69745800000000002</c:v>
                </c:pt>
                <c:pt idx="3" formatCode="0.00E+00">
                  <c:v>0.75243833333333321</c:v>
                </c:pt>
                <c:pt idx="4">
                  <c:v>0.19643599999999997</c:v>
                </c:pt>
                <c:pt idx="5">
                  <c:v>0.22567633333333334</c:v>
                </c:pt>
                <c:pt idx="6">
                  <c:v>0.3699843333333333</c:v>
                </c:pt>
                <c:pt idx="7">
                  <c:v>0.54192566666666664</c:v>
                </c:pt>
                <c:pt idx="8">
                  <c:v>0.29211000000000004</c:v>
                </c:pt>
                <c:pt idx="9">
                  <c:v>0.40498766666666669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7-3442-96DF-3A75A0F1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conc 6'!$M$42:$M$51</c:f>
                <c:numCache>
                  <c:formatCode>General</c:formatCode>
                  <c:ptCount val="10"/>
                  <c:pt idx="0">
                    <c:v>0.1333769061833503</c:v>
                  </c:pt>
                  <c:pt idx="1">
                    <c:v>0.16642403048248647</c:v>
                  </c:pt>
                  <c:pt idx="2">
                    <c:v>0.18229830009968706</c:v>
                  </c:pt>
                  <c:pt idx="3">
                    <c:v>0.19454704841805123</c:v>
                  </c:pt>
                  <c:pt idx="4">
                    <c:v>0.37305646208136728</c:v>
                  </c:pt>
                  <c:pt idx="5">
                    <c:v>0.37601799505431477</c:v>
                  </c:pt>
                  <c:pt idx="6">
                    <c:v>0.35963521462016057</c:v>
                  </c:pt>
                  <c:pt idx="7">
                    <c:v>0.11302086616884313</c:v>
                  </c:pt>
                  <c:pt idx="8">
                    <c:v>0.25811065663210331</c:v>
                  </c:pt>
                  <c:pt idx="9">
                    <c:v>0.2421569303888195</c:v>
                  </c:pt>
                </c:numCache>
              </c:numRef>
            </c:plus>
            <c:minus>
              <c:numRef>
                <c:f>'r2 validation data conc 6'!$M$42:$M$51</c:f>
                <c:numCache>
                  <c:formatCode>General</c:formatCode>
                  <c:ptCount val="10"/>
                  <c:pt idx="0">
                    <c:v>0.1333769061833503</c:v>
                  </c:pt>
                  <c:pt idx="1">
                    <c:v>0.16642403048248647</c:v>
                  </c:pt>
                  <c:pt idx="2">
                    <c:v>0.18229830009968706</c:v>
                  </c:pt>
                  <c:pt idx="3">
                    <c:v>0.19454704841805123</c:v>
                  </c:pt>
                  <c:pt idx="4">
                    <c:v>0.37305646208136728</c:v>
                  </c:pt>
                  <c:pt idx="5">
                    <c:v>0.37601799505431477</c:v>
                  </c:pt>
                  <c:pt idx="6">
                    <c:v>0.35963521462016057</c:v>
                  </c:pt>
                  <c:pt idx="7">
                    <c:v>0.11302086616884313</c:v>
                  </c:pt>
                  <c:pt idx="8">
                    <c:v>0.25811065663210331</c:v>
                  </c:pt>
                  <c:pt idx="9">
                    <c:v>0.2421569303888195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conc 6'!$J$42:$K$51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conc 6'!$L$42:$L$51</c:f>
              <c:numCache>
                <c:formatCode>General</c:formatCode>
                <c:ptCount val="10"/>
                <c:pt idx="0">
                  <c:v>0.41050776666666672</c:v>
                </c:pt>
                <c:pt idx="1">
                  <c:v>0.51777553333333337</c:v>
                </c:pt>
                <c:pt idx="2">
                  <c:v>0.36431213333333329</c:v>
                </c:pt>
                <c:pt idx="3" formatCode="0.00E+00">
                  <c:v>0.48176956666666665</c:v>
                </c:pt>
                <c:pt idx="4">
                  <c:v>0.28160599999999997</c:v>
                </c:pt>
                <c:pt idx="5">
                  <c:v>0.27950700000000001</c:v>
                </c:pt>
                <c:pt idx="6">
                  <c:v>0.38710966666666669</c:v>
                </c:pt>
                <c:pt idx="7">
                  <c:v>0.15777466666666667</c:v>
                </c:pt>
                <c:pt idx="8">
                  <c:v>0.3388978333333334</c:v>
                </c:pt>
                <c:pt idx="9">
                  <c:v>0.30979096666666667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5-CA43-B56A-B05C1AB3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figs'!$I$30:$I$39</c:f>
                <c:numCache>
                  <c:formatCode>General</c:formatCode>
                  <c:ptCount val="10"/>
                  <c:pt idx="0">
                    <c:v>0.63249766666666674</c:v>
                  </c:pt>
                  <c:pt idx="1">
                    <c:v>0.82985416666666678</c:v>
                  </c:pt>
                  <c:pt idx="2">
                    <c:v>0.71752683333333334</c:v>
                  </c:pt>
                  <c:pt idx="3">
                    <c:v>0.71996966666666662</c:v>
                  </c:pt>
                  <c:pt idx="4">
                    <c:v>0.78948550000000006</c:v>
                  </c:pt>
                  <c:pt idx="5">
                    <c:v>0.76674016666666667</c:v>
                  </c:pt>
                  <c:pt idx="6">
                    <c:v>0.79198616666666666</c:v>
                  </c:pt>
                  <c:pt idx="7">
                    <c:v>0.8230751666666668</c:v>
                  </c:pt>
                  <c:pt idx="8">
                    <c:v>0.83180516666666671</c:v>
                  </c:pt>
                  <c:pt idx="9">
                    <c:v>0.82148666666666681</c:v>
                  </c:pt>
                </c:numCache>
              </c:numRef>
            </c:plus>
            <c:minus>
              <c:numRef>
                <c:f>'r2 6 figs'!$I$30:$I$39</c:f>
                <c:numCache>
                  <c:formatCode>General</c:formatCode>
                  <c:ptCount val="10"/>
                  <c:pt idx="0">
                    <c:v>0.63249766666666674</c:v>
                  </c:pt>
                  <c:pt idx="1">
                    <c:v>0.82985416666666678</c:v>
                  </c:pt>
                  <c:pt idx="2">
                    <c:v>0.71752683333333334</c:v>
                  </c:pt>
                  <c:pt idx="3">
                    <c:v>0.71996966666666662</c:v>
                  </c:pt>
                  <c:pt idx="4">
                    <c:v>0.78948550000000006</c:v>
                  </c:pt>
                  <c:pt idx="5">
                    <c:v>0.76674016666666667</c:v>
                  </c:pt>
                  <c:pt idx="6">
                    <c:v>0.79198616666666666</c:v>
                  </c:pt>
                  <c:pt idx="7">
                    <c:v>0.8230751666666668</c:v>
                  </c:pt>
                  <c:pt idx="8">
                    <c:v>0.83180516666666671</c:v>
                  </c:pt>
                  <c:pt idx="9">
                    <c:v>0.82148666666666681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figs'!$D$30:$D$39</c:f>
              <c:numCache>
                <c:formatCode>General</c:formatCode>
                <c:ptCount val="10"/>
                <c:pt idx="0">
                  <c:v>0.63249766666666674</c:v>
                </c:pt>
                <c:pt idx="1">
                  <c:v>0.71752683333333334</c:v>
                </c:pt>
                <c:pt idx="2">
                  <c:v>0.78948550000000006</c:v>
                </c:pt>
                <c:pt idx="3">
                  <c:v>0.79198616666666666</c:v>
                </c:pt>
                <c:pt idx="4">
                  <c:v>0.83180516666666671</c:v>
                </c:pt>
                <c:pt idx="5">
                  <c:v>0.82985416666666678</c:v>
                </c:pt>
                <c:pt idx="6">
                  <c:v>0.71996966666666662</c:v>
                </c:pt>
                <c:pt idx="7">
                  <c:v>0.76674016666666667</c:v>
                </c:pt>
                <c:pt idx="8">
                  <c:v>0.8230751666666668</c:v>
                </c:pt>
                <c:pt idx="9">
                  <c:v>0.82148666666666681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2-274A-947A-7C5032891104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figs'!$J$30:$J$39</c:f>
                <c:numCache>
                  <c:formatCode>General</c:formatCode>
                  <c:ptCount val="10"/>
                  <c:pt idx="0">
                    <c:v>0.50769333333333322</c:v>
                  </c:pt>
                  <c:pt idx="1">
                    <c:v>0.85066149999999985</c:v>
                  </c:pt>
                  <c:pt idx="2">
                    <c:v>0.82318749999999996</c:v>
                  </c:pt>
                  <c:pt idx="3">
                    <c:v>0.78892899999999999</c:v>
                  </c:pt>
                  <c:pt idx="4">
                    <c:v>0.7293791666666668</c:v>
                  </c:pt>
                  <c:pt idx="5">
                    <c:v>0.85660350000000018</c:v>
                  </c:pt>
                  <c:pt idx="6">
                    <c:v>0.82437816666666663</c:v>
                  </c:pt>
                  <c:pt idx="7">
                    <c:v>0.8254111666666667</c:v>
                  </c:pt>
                  <c:pt idx="8">
                    <c:v>0.84912983333333347</c:v>
                  </c:pt>
                  <c:pt idx="9">
                    <c:v>0.52837266666666671</c:v>
                  </c:pt>
                </c:numCache>
              </c:numRef>
            </c:plus>
            <c:minus>
              <c:numRef>
                <c:f>'r2 6 figs'!$J$30:$J$39</c:f>
                <c:numCache>
                  <c:formatCode>General</c:formatCode>
                  <c:ptCount val="10"/>
                  <c:pt idx="0">
                    <c:v>0.50769333333333322</c:v>
                  </c:pt>
                  <c:pt idx="1">
                    <c:v>0.85066149999999985</c:v>
                  </c:pt>
                  <c:pt idx="2">
                    <c:v>0.82318749999999996</c:v>
                  </c:pt>
                  <c:pt idx="3">
                    <c:v>0.78892899999999999</c:v>
                  </c:pt>
                  <c:pt idx="4">
                    <c:v>0.7293791666666668</c:v>
                  </c:pt>
                  <c:pt idx="5">
                    <c:v>0.85660350000000018</c:v>
                  </c:pt>
                  <c:pt idx="6">
                    <c:v>0.82437816666666663</c:v>
                  </c:pt>
                  <c:pt idx="7">
                    <c:v>0.8254111666666667</c:v>
                  </c:pt>
                  <c:pt idx="8">
                    <c:v>0.84912983333333347</c:v>
                  </c:pt>
                  <c:pt idx="9">
                    <c:v>0.52837266666666671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figs'!$E$30:$E$39</c:f>
              <c:numCache>
                <c:formatCode>General</c:formatCode>
                <c:ptCount val="10"/>
                <c:pt idx="0">
                  <c:v>0.50769333333333322</c:v>
                </c:pt>
                <c:pt idx="1">
                  <c:v>0.82318749999999996</c:v>
                </c:pt>
                <c:pt idx="2">
                  <c:v>0.7293791666666668</c:v>
                </c:pt>
                <c:pt idx="3">
                  <c:v>0.82437816666666663</c:v>
                </c:pt>
                <c:pt idx="4">
                  <c:v>0.84912983333333347</c:v>
                </c:pt>
                <c:pt idx="5">
                  <c:v>0.85066149999999985</c:v>
                </c:pt>
                <c:pt idx="6">
                  <c:v>0.78892899999999999</c:v>
                </c:pt>
                <c:pt idx="7">
                  <c:v>0.85660350000000018</c:v>
                </c:pt>
                <c:pt idx="8">
                  <c:v>0.8254111666666667</c:v>
                </c:pt>
                <c:pt idx="9">
                  <c:v>0.52837266666666671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2-274A-947A-7C5032891104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figs'!$K$30:$K$39</c:f>
                <c:numCache>
                  <c:formatCode>General</c:formatCode>
                  <c:ptCount val="10"/>
                  <c:pt idx="0">
                    <c:v>0.6440933333333333</c:v>
                  </c:pt>
                  <c:pt idx="1">
                    <c:v>0.22567633333333334</c:v>
                  </c:pt>
                  <c:pt idx="2">
                    <c:v>0.74639966666666668</c:v>
                  </c:pt>
                  <c:pt idx="3">
                    <c:v>0.3699843333333333</c:v>
                  </c:pt>
                  <c:pt idx="4">
                    <c:v>0.69745800000000002</c:v>
                  </c:pt>
                  <c:pt idx="5">
                    <c:v>0.54192566666666664</c:v>
                  </c:pt>
                  <c:pt idx="6">
                    <c:v>0.75243833333333321</c:v>
                  </c:pt>
                  <c:pt idx="7">
                    <c:v>0.29211000000000004</c:v>
                  </c:pt>
                  <c:pt idx="8">
                    <c:v>0.19643599999999997</c:v>
                  </c:pt>
                  <c:pt idx="9">
                    <c:v>0.40498766666666669</c:v>
                  </c:pt>
                </c:numCache>
              </c:numRef>
            </c:plus>
            <c:minus>
              <c:numRef>
                <c:f>'r2 6 figs'!$K$30:$K$39</c:f>
                <c:numCache>
                  <c:formatCode>General</c:formatCode>
                  <c:ptCount val="10"/>
                  <c:pt idx="0">
                    <c:v>0.6440933333333333</c:v>
                  </c:pt>
                  <c:pt idx="1">
                    <c:v>0.22567633333333334</c:v>
                  </c:pt>
                  <c:pt idx="2">
                    <c:v>0.74639966666666668</c:v>
                  </c:pt>
                  <c:pt idx="3">
                    <c:v>0.3699843333333333</c:v>
                  </c:pt>
                  <c:pt idx="4">
                    <c:v>0.69745800000000002</c:v>
                  </c:pt>
                  <c:pt idx="5">
                    <c:v>0.54192566666666664</c:v>
                  </c:pt>
                  <c:pt idx="6">
                    <c:v>0.75243833333333321</c:v>
                  </c:pt>
                  <c:pt idx="7">
                    <c:v>0.29211000000000004</c:v>
                  </c:pt>
                  <c:pt idx="8">
                    <c:v>0.19643599999999997</c:v>
                  </c:pt>
                  <c:pt idx="9">
                    <c:v>0.40498766666666669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figs'!$F$30:$F$39</c:f>
              <c:numCache>
                <c:formatCode>General</c:formatCode>
                <c:ptCount val="10"/>
                <c:pt idx="0">
                  <c:v>0.6440933333333333</c:v>
                </c:pt>
                <c:pt idx="1">
                  <c:v>0.74639966666666668</c:v>
                </c:pt>
                <c:pt idx="2">
                  <c:v>0.69745800000000002</c:v>
                </c:pt>
                <c:pt idx="3">
                  <c:v>0.75243833333333321</c:v>
                </c:pt>
                <c:pt idx="4">
                  <c:v>0.19643599999999997</c:v>
                </c:pt>
                <c:pt idx="5">
                  <c:v>0.22567633333333334</c:v>
                </c:pt>
                <c:pt idx="6">
                  <c:v>0.3699843333333333</c:v>
                </c:pt>
                <c:pt idx="7">
                  <c:v>0.54192566666666664</c:v>
                </c:pt>
                <c:pt idx="8">
                  <c:v>0.29211000000000004</c:v>
                </c:pt>
                <c:pt idx="9">
                  <c:v>0.40498766666666669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2-274A-947A-7C5032891104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figs'!$L$30:$L$39</c:f>
                <c:numCache>
                  <c:formatCode>General</c:formatCode>
                  <c:ptCount val="10"/>
                  <c:pt idx="0">
                    <c:v>0.14069773439856392</c:v>
                  </c:pt>
                  <c:pt idx="1">
                    <c:v>0.11274881825052063</c:v>
                  </c:pt>
                  <c:pt idx="2">
                    <c:v>0.19973028794351691</c:v>
                  </c:pt>
                  <c:pt idx="3">
                    <c:v>0.12712327668317325</c:v>
                  </c:pt>
                  <c:pt idx="4">
                    <c:v>0.28998484990809814</c:v>
                  </c:pt>
                  <c:pt idx="5">
                    <c:v>0.15368884279030146</c:v>
                  </c:pt>
                  <c:pt idx="6">
                    <c:v>0.15345842086231581</c:v>
                  </c:pt>
                  <c:pt idx="7">
                    <c:v>0.15676070551640189</c:v>
                  </c:pt>
                  <c:pt idx="8">
                    <c:v>0.1577994810856134</c:v>
                  </c:pt>
                  <c:pt idx="9">
                    <c:v>0.14609462145320495</c:v>
                  </c:pt>
                </c:numCache>
              </c:numRef>
            </c:plus>
            <c:minus>
              <c:numRef>
                <c:f>'r2 6 figs'!$L$30:$L$39</c:f>
                <c:numCache>
                  <c:formatCode>General</c:formatCode>
                  <c:ptCount val="10"/>
                  <c:pt idx="0">
                    <c:v>0.14069773439856392</c:v>
                  </c:pt>
                  <c:pt idx="1">
                    <c:v>0.11274881825052063</c:v>
                  </c:pt>
                  <c:pt idx="2">
                    <c:v>0.19973028794351691</c:v>
                  </c:pt>
                  <c:pt idx="3">
                    <c:v>0.12712327668317325</c:v>
                  </c:pt>
                  <c:pt idx="4">
                    <c:v>0.28998484990809814</c:v>
                  </c:pt>
                  <c:pt idx="5">
                    <c:v>0.15368884279030146</c:v>
                  </c:pt>
                  <c:pt idx="6">
                    <c:v>0.15345842086231581</c:v>
                  </c:pt>
                  <c:pt idx="7">
                    <c:v>0.15676070551640189</c:v>
                  </c:pt>
                  <c:pt idx="8">
                    <c:v>0.1577994810856134</c:v>
                  </c:pt>
                  <c:pt idx="9">
                    <c:v>0.14609462145320495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figs'!$G$30:$G$39</c:f>
              <c:numCache>
                <c:formatCode>General</c:formatCode>
                <c:ptCount val="10"/>
                <c:pt idx="0">
                  <c:v>0.71899666666666662</c:v>
                </c:pt>
                <c:pt idx="1">
                  <c:v>0.77039833333333341</c:v>
                </c:pt>
                <c:pt idx="2">
                  <c:v>0.76255299999999993</c:v>
                </c:pt>
                <c:pt idx="3">
                  <c:v>0.71865900000000005</c:v>
                </c:pt>
                <c:pt idx="4">
                  <c:v>0.44420366666666666</c:v>
                </c:pt>
                <c:pt idx="5">
                  <c:v>0.76209933333333346</c:v>
                </c:pt>
                <c:pt idx="6">
                  <c:v>0.79071266666666673</c:v>
                </c:pt>
                <c:pt idx="7">
                  <c:v>0.76413300000000006</c:v>
                </c:pt>
                <c:pt idx="8">
                  <c:v>0.76228766666666659</c:v>
                </c:pt>
                <c:pt idx="9">
                  <c:v>0.80470833333333347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2-274A-947A-7C503289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 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conc 6'!$M$55:$M$64</c:f>
                <c:numCache>
                  <c:formatCode>General</c:formatCode>
                  <c:ptCount val="10"/>
                  <c:pt idx="0">
                    <c:v>0.21542072670053522</c:v>
                  </c:pt>
                  <c:pt idx="1">
                    <c:v>0.29190516262046468</c:v>
                  </c:pt>
                  <c:pt idx="2">
                    <c:v>0.29863710181294562</c:v>
                  </c:pt>
                  <c:pt idx="3">
                    <c:v>0.27330986532688889</c:v>
                  </c:pt>
                  <c:pt idx="4">
                    <c:v>0.19366128287008968</c:v>
                  </c:pt>
                  <c:pt idx="5">
                    <c:v>9.5433273660477339E-2</c:v>
                  </c:pt>
                  <c:pt idx="6">
                    <c:v>0.16572717665472572</c:v>
                  </c:pt>
                  <c:pt idx="7">
                    <c:v>0.1739635523268275</c:v>
                  </c:pt>
                  <c:pt idx="8">
                    <c:v>1.502226550276472E-2</c:v>
                  </c:pt>
                  <c:pt idx="9">
                    <c:v>0.20605873176524753</c:v>
                  </c:pt>
                </c:numCache>
              </c:numRef>
            </c:plus>
            <c:minus>
              <c:numRef>
                <c:f>'r2 validation data conc 6'!$M$55:$M$64</c:f>
                <c:numCache>
                  <c:formatCode>General</c:formatCode>
                  <c:ptCount val="10"/>
                  <c:pt idx="0">
                    <c:v>0.21542072670053522</c:v>
                  </c:pt>
                  <c:pt idx="1">
                    <c:v>0.29190516262046468</c:v>
                  </c:pt>
                  <c:pt idx="2">
                    <c:v>0.29863710181294562</c:v>
                  </c:pt>
                  <c:pt idx="3">
                    <c:v>0.27330986532688889</c:v>
                  </c:pt>
                  <c:pt idx="4">
                    <c:v>0.19366128287008968</c:v>
                  </c:pt>
                  <c:pt idx="5">
                    <c:v>9.5433273660477339E-2</c:v>
                  </c:pt>
                  <c:pt idx="6">
                    <c:v>0.16572717665472572</c:v>
                  </c:pt>
                  <c:pt idx="7">
                    <c:v>0.1739635523268275</c:v>
                  </c:pt>
                  <c:pt idx="8">
                    <c:v>1.502226550276472E-2</c:v>
                  </c:pt>
                  <c:pt idx="9">
                    <c:v>0.20605873176524753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conc 6'!$J$55:$K$64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conc 6'!$L$55:$L$64</c:f>
              <c:numCache>
                <c:formatCode>General</c:formatCode>
                <c:ptCount val="10"/>
                <c:pt idx="0" formatCode="0.00E+00">
                  <c:v>0.3039114</c:v>
                </c:pt>
                <c:pt idx="1">
                  <c:v>0.43615580000000004</c:v>
                </c:pt>
                <c:pt idx="2">
                  <c:v>0.50330086666666662</c:v>
                </c:pt>
                <c:pt idx="3" formatCode="0.00E+00">
                  <c:v>0.43914763333333334</c:v>
                </c:pt>
                <c:pt idx="4">
                  <c:v>0.16870333333333332</c:v>
                </c:pt>
                <c:pt idx="5">
                  <c:v>7.7986666666666662E-2</c:v>
                </c:pt>
                <c:pt idx="6">
                  <c:v>0.34687620000000002</c:v>
                </c:pt>
                <c:pt idx="7">
                  <c:v>0.47727613333333335</c:v>
                </c:pt>
                <c:pt idx="8">
                  <c:v>0.62923846666666672</c:v>
                </c:pt>
                <c:pt idx="9">
                  <c:v>0.45261986666666659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EB45-87C6-83100C8D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conc 6'!$M$3:$M$12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plus>
            <c:minus>
              <c:numRef>
                <c:f>'rmse validation data conc 6'!$M$3:$M$12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conc 6'!$J$3:$K$12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conc 6'!$L$3:$L$12</c:f>
              <c:numCache>
                <c:formatCode>General</c:formatCode>
                <c:ptCount val="10"/>
                <c:pt idx="0">
                  <c:v>19.538087666666669</c:v>
                </c:pt>
                <c:pt idx="1">
                  <c:v>14.745461000000001</c:v>
                </c:pt>
                <c:pt idx="2">
                  <c:v>17.807997666666669</c:v>
                </c:pt>
                <c:pt idx="3" formatCode="0.00E+00">
                  <c:v>21.025053666666665</c:v>
                </c:pt>
                <c:pt idx="4">
                  <c:v>10.893732666666665</c:v>
                </c:pt>
                <c:pt idx="5">
                  <c:v>20.309481999999999</c:v>
                </c:pt>
                <c:pt idx="6">
                  <c:v>111.90124466666667</c:v>
                </c:pt>
                <c:pt idx="7">
                  <c:v>103.79880366666667</c:v>
                </c:pt>
                <c:pt idx="8">
                  <c:v>22.227984000000003</c:v>
                </c:pt>
                <c:pt idx="9">
                  <c:v>26.010892666666667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4B4D-B08D-68C402F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conc 6'!$M$16:$M$25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plus>
            <c:minus>
              <c:numRef>
                <c:f>'rmse validation data conc 6'!$M$16:$M$25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conc 6'!$J$16:$K$25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conc 6'!$L$16:$L$25</c:f>
              <c:numCache>
                <c:formatCode>General</c:formatCode>
                <c:ptCount val="10"/>
                <c:pt idx="0">
                  <c:v>0.92896966666666669</c:v>
                </c:pt>
                <c:pt idx="1">
                  <c:v>0.96182599999999996</c:v>
                </c:pt>
                <c:pt idx="2">
                  <c:v>0.93112366666666668</c:v>
                </c:pt>
                <c:pt idx="3">
                  <c:v>0.92907266666666677</c:v>
                </c:pt>
                <c:pt idx="4">
                  <c:v>1.0477423333333336</c:v>
                </c:pt>
                <c:pt idx="5">
                  <c:v>1.1501443333333334</c:v>
                </c:pt>
                <c:pt idx="6">
                  <c:v>1.0753943333333333</c:v>
                </c:pt>
                <c:pt idx="7">
                  <c:v>1.2315176666666667</c:v>
                </c:pt>
                <c:pt idx="8">
                  <c:v>0.36714033333333335</c:v>
                </c:pt>
                <c:pt idx="9">
                  <c:v>0.29547133333333336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9-FD47-9076-C29D8487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conc 6'!$M$42:$M$51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plus>
            <c:minus>
              <c:numRef>
                <c:f>'rmse validation data conc 6'!$M$42:$M$51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conc 6'!$J$29:$K$38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conc 6'!$L$29:$L$38</c:f>
              <c:numCache>
                <c:formatCode>General</c:formatCode>
                <c:ptCount val="10"/>
                <c:pt idx="0">
                  <c:v>3.5468930000000003</c:v>
                </c:pt>
                <c:pt idx="1">
                  <c:v>3.2349256666666668</c:v>
                </c:pt>
                <c:pt idx="2">
                  <c:v>2.3343543333333332</c:v>
                </c:pt>
                <c:pt idx="3" formatCode="0.00E+00">
                  <c:v>2.1833346666666666</c:v>
                </c:pt>
                <c:pt idx="4">
                  <c:v>30.707999000000001</c:v>
                </c:pt>
                <c:pt idx="5">
                  <c:v>24.631777</c:v>
                </c:pt>
                <c:pt idx="6">
                  <c:v>7.9602329999999997</c:v>
                </c:pt>
                <c:pt idx="7">
                  <c:v>5.8388579999999992</c:v>
                </c:pt>
                <c:pt idx="8">
                  <c:v>12.004337666666666</c:v>
                </c:pt>
                <c:pt idx="9">
                  <c:v>8.3602573333333332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4-554A-9D28-432F10B8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conc 6'!$M$42:$M$51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plus>
            <c:minus>
              <c:numRef>
                <c:f>'rmse validation data conc 6'!$M$42:$M$51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conc 6'!$J$42:$K$51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conc 6'!$L$42:$L$51</c:f>
              <c:numCache>
                <c:formatCode>General</c:formatCode>
                <c:ptCount val="10"/>
                <c:pt idx="0">
                  <c:v>3.5375573333333334</c:v>
                </c:pt>
                <c:pt idx="1">
                  <c:v>3.7129940000000001</c:v>
                </c:pt>
                <c:pt idx="2">
                  <c:v>3.0449299999999995</c:v>
                </c:pt>
                <c:pt idx="3" formatCode="0.00E+00">
                  <c:v>3.3350863333333329</c:v>
                </c:pt>
                <c:pt idx="4">
                  <c:v>3.3402966666666667</c:v>
                </c:pt>
                <c:pt idx="5">
                  <c:v>3.3465609999999999</c:v>
                </c:pt>
                <c:pt idx="6">
                  <c:v>3.9712260000000001</c:v>
                </c:pt>
                <c:pt idx="7">
                  <c:v>14.135978666666666</c:v>
                </c:pt>
                <c:pt idx="8">
                  <c:v>7.0206426666666673</c:v>
                </c:pt>
                <c:pt idx="9">
                  <c:v>11.332259000000001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0-C84A-B9DD-BA7EFA20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conc 6'!$M$55:$M$64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plus>
            <c:minus>
              <c:numRef>
                <c:f>'rmse validation data conc 6'!$M$55:$M$64</c:f>
                <c:numCache>
                  <c:formatCode>General</c:formatCode>
                  <c:ptCount val="10"/>
                  <c:pt idx="0">
                    <c:v>4.8701286957250103</c:v>
                  </c:pt>
                  <c:pt idx="1">
                    <c:v>4.1191416392897926</c:v>
                  </c:pt>
                  <c:pt idx="2">
                    <c:v>2.5588932621744021</c:v>
                  </c:pt>
                  <c:pt idx="3">
                    <c:v>8.634997585593263</c:v>
                  </c:pt>
                  <c:pt idx="4">
                    <c:v>3.5087511845892121</c:v>
                  </c:pt>
                  <c:pt idx="5">
                    <c:v>2.9985818226728957</c:v>
                  </c:pt>
                  <c:pt idx="6">
                    <c:v>8.1623317922592911</c:v>
                  </c:pt>
                  <c:pt idx="7">
                    <c:v>58.897610674108783</c:v>
                  </c:pt>
                  <c:pt idx="8">
                    <c:v>33.12914120518785</c:v>
                  </c:pt>
                  <c:pt idx="9">
                    <c:v>61.801777612251918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conc 6'!$J$55:$K$64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conc 6'!$L$55:$L$64</c:f>
              <c:numCache>
                <c:formatCode>General</c:formatCode>
                <c:ptCount val="10"/>
                <c:pt idx="0">
                  <c:v>20.235911666666667</c:v>
                </c:pt>
                <c:pt idx="1">
                  <c:v>21.71774533333333</c:v>
                </c:pt>
                <c:pt idx="2">
                  <c:v>27.791204333333337</c:v>
                </c:pt>
                <c:pt idx="3" formatCode="0.00E+00">
                  <c:v>22.013827666666668</c:v>
                </c:pt>
                <c:pt idx="4">
                  <c:v>20.352072666666668</c:v>
                </c:pt>
                <c:pt idx="5">
                  <c:v>23.255478666666665</c:v>
                </c:pt>
                <c:pt idx="6">
                  <c:v>22.248790333333336</c:v>
                </c:pt>
                <c:pt idx="7">
                  <c:v>71.538589000000002</c:v>
                </c:pt>
                <c:pt idx="8">
                  <c:v>41.161214666666666</c:v>
                </c:pt>
                <c:pt idx="9">
                  <c:v>85.322297000000006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E-AB43-8A9D-8C51A96B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6 slope'!$P$3:$P$16</c:f>
                <c:numCache>
                  <c:formatCode>General</c:formatCode>
                  <c:ptCount val="14"/>
                  <c:pt idx="0">
                    <c:v>0.19673643866746077</c:v>
                  </c:pt>
                  <c:pt idx="1">
                    <c:v>0.34954724392121389</c:v>
                  </c:pt>
                  <c:pt idx="2">
                    <c:v>0.38889150489293139</c:v>
                  </c:pt>
                  <c:pt idx="3">
                    <c:v>0.32766497068571765</c:v>
                  </c:pt>
                  <c:pt idx="4">
                    <c:v>0.24236143220313652</c:v>
                  </c:pt>
                  <c:pt idx="5">
                    <c:v>0.34785699218452781</c:v>
                  </c:pt>
                  <c:pt idx="6">
                    <c:v>0.36999301299889437</c:v>
                  </c:pt>
                  <c:pt idx="7">
                    <c:v>0.28511114133828969</c:v>
                  </c:pt>
                  <c:pt idx="8">
                    <c:v>0.30406376814941671</c:v>
                  </c:pt>
                  <c:pt idx="9">
                    <c:v>0.34101315342063993</c:v>
                  </c:pt>
                  <c:pt idx="12">
                    <c:v>0</c:v>
                  </c:pt>
                  <c:pt idx="13">
                    <c:v>0.15496372609062059</c:v>
                  </c:pt>
                </c:numCache>
              </c:numRef>
            </c:plus>
            <c:minus>
              <c:numRef>
                <c:f>'r2 cross data 6 slope'!$P$3:$P$16</c:f>
                <c:numCache>
                  <c:formatCode>General</c:formatCode>
                  <c:ptCount val="14"/>
                  <c:pt idx="0">
                    <c:v>0.19673643866746077</c:v>
                  </c:pt>
                  <c:pt idx="1">
                    <c:v>0.34954724392121389</c:v>
                  </c:pt>
                  <c:pt idx="2">
                    <c:v>0.38889150489293139</c:v>
                  </c:pt>
                  <c:pt idx="3">
                    <c:v>0.32766497068571765</c:v>
                  </c:pt>
                  <c:pt idx="4">
                    <c:v>0.24236143220313652</c:v>
                  </c:pt>
                  <c:pt idx="5">
                    <c:v>0.34785699218452781</c:v>
                  </c:pt>
                  <c:pt idx="6">
                    <c:v>0.36999301299889437</c:v>
                  </c:pt>
                  <c:pt idx="7">
                    <c:v>0.28511114133828969</c:v>
                  </c:pt>
                  <c:pt idx="8">
                    <c:v>0.30406376814941671</c:v>
                  </c:pt>
                  <c:pt idx="9">
                    <c:v>0.34101315342063993</c:v>
                  </c:pt>
                  <c:pt idx="12">
                    <c:v>0</c:v>
                  </c:pt>
                  <c:pt idx="13">
                    <c:v>0.15496372609062059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6 slope'!$M$3:$N$12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6 slope'!$O$3:$O$12</c:f>
              <c:numCache>
                <c:formatCode>General</c:formatCode>
                <c:ptCount val="10"/>
                <c:pt idx="0">
                  <c:v>0.20826366666666665</c:v>
                </c:pt>
                <c:pt idx="1">
                  <c:v>0.48636450000000003</c:v>
                </c:pt>
                <c:pt idx="2">
                  <c:v>0.42455066666666669</c:v>
                </c:pt>
                <c:pt idx="3">
                  <c:v>0.23230016666666664</c:v>
                </c:pt>
                <c:pt idx="4">
                  <c:v>0.14127466666666666</c:v>
                </c:pt>
                <c:pt idx="5">
                  <c:v>0.52154900000000004</c:v>
                </c:pt>
                <c:pt idx="6">
                  <c:v>0.33516999999999997</c:v>
                </c:pt>
                <c:pt idx="7">
                  <c:v>0.44804333333333335</c:v>
                </c:pt>
                <c:pt idx="8">
                  <c:v>0.38162566666666664</c:v>
                </c:pt>
                <c:pt idx="9">
                  <c:v>0.55087833333333336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A-9D47-AACA-C950A673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 squared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6 slope'!$P$16:$P$25</c:f>
                <c:numCache>
                  <c:formatCode>General</c:formatCode>
                  <c:ptCount val="10"/>
                  <c:pt idx="0">
                    <c:v>0.15496372609062059</c:v>
                  </c:pt>
                  <c:pt idx="1">
                    <c:v>0.30643316580545843</c:v>
                  </c:pt>
                  <c:pt idx="2">
                    <c:v>0.15262651243412972</c:v>
                  </c:pt>
                  <c:pt idx="3">
                    <c:v>0.38534099157474216</c:v>
                  </c:pt>
                  <c:pt idx="4">
                    <c:v>0.30498611370410494</c:v>
                  </c:pt>
                  <c:pt idx="5">
                    <c:v>0.25567641251421486</c:v>
                  </c:pt>
                  <c:pt idx="6">
                    <c:v>0.31619175630391683</c:v>
                  </c:pt>
                  <c:pt idx="7">
                    <c:v>0.34656098050868178</c:v>
                  </c:pt>
                  <c:pt idx="8">
                    <c:v>0.31435832295933502</c:v>
                  </c:pt>
                  <c:pt idx="9">
                    <c:v>0.30517083151813884</c:v>
                  </c:pt>
                </c:numCache>
              </c:numRef>
            </c:plus>
            <c:minus>
              <c:numRef>
                <c:f>'r2 cross data 6 slope'!$P$16:$P$25</c:f>
                <c:numCache>
                  <c:formatCode>General</c:formatCode>
                  <c:ptCount val="10"/>
                  <c:pt idx="0">
                    <c:v>0.15496372609062059</c:v>
                  </c:pt>
                  <c:pt idx="1">
                    <c:v>0.30643316580545843</c:v>
                  </c:pt>
                  <c:pt idx="2">
                    <c:v>0.15262651243412972</c:v>
                  </c:pt>
                  <c:pt idx="3">
                    <c:v>0.38534099157474216</c:v>
                  </c:pt>
                  <c:pt idx="4">
                    <c:v>0.30498611370410494</c:v>
                  </c:pt>
                  <c:pt idx="5">
                    <c:v>0.25567641251421486</c:v>
                  </c:pt>
                  <c:pt idx="6">
                    <c:v>0.31619175630391683</c:v>
                  </c:pt>
                  <c:pt idx="7">
                    <c:v>0.34656098050868178</c:v>
                  </c:pt>
                  <c:pt idx="8">
                    <c:v>0.31435832295933502</c:v>
                  </c:pt>
                  <c:pt idx="9">
                    <c:v>0.30517083151813884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6 slope'!$M$16:$N$25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6 slope'!$O$16:$O$25</c:f>
              <c:numCache>
                <c:formatCode>General</c:formatCode>
                <c:ptCount val="10"/>
                <c:pt idx="0">
                  <c:v>0.15625566666666665</c:v>
                </c:pt>
                <c:pt idx="1">
                  <c:v>0.3577683333333333</c:v>
                </c:pt>
                <c:pt idx="2">
                  <c:v>0.21896183333333333</c:v>
                </c:pt>
                <c:pt idx="3">
                  <c:v>0.39481083333333333</c:v>
                </c:pt>
                <c:pt idx="4">
                  <c:v>0.59807100000000013</c:v>
                </c:pt>
                <c:pt idx="5">
                  <c:v>0.45034816666666666</c:v>
                </c:pt>
                <c:pt idx="6">
                  <c:v>0.37784366666666669</c:v>
                </c:pt>
                <c:pt idx="7">
                  <c:v>0.39300116666666662</c:v>
                </c:pt>
                <c:pt idx="8">
                  <c:v>0.35161483333333332</c:v>
                </c:pt>
                <c:pt idx="9">
                  <c:v>0.49398483333333337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8C4C-9B27-39D5DA15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6 slope'!$P$29:$P$38</c:f>
                <c:numCache>
                  <c:formatCode>General</c:formatCode>
                  <c:ptCount val="10"/>
                  <c:pt idx="0">
                    <c:v>0.27651449653358545</c:v>
                  </c:pt>
                  <c:pt idx="1">
                    <c:v>0.15035588845219869</c:v>
                  </c:pt>
                  <c:pt idx="2">
                    <c:v>0.27638767657670998</c:v>
                  </c:pt>
                  <c:pt idx="3">
                    <c:v>0.20980661491431937</c:v>
                  </c:pt>
                  <c:pt idx="4">
                    <c:v>0.14781472445533039</c:v>
                  </c:pt>
                  <c:pt idx="5">
                    <c:v>0.15924874438097375</c:v>
                  </c:pt>
                  <c:pt idx="6">
                    <c:v>0.19192707377977389</c:v>
                  </c:pt>
                  <c:pt idx="7">
                    <c:v>0.13786970661552056</c:v>
                  </c:pt>
                  <c:pt idx="8">
                    <c:v>0.20037341277010443</c:v>
                  </c:pt>
                  <c:pt idx="9">
                    <c:v>0.39936162655445784</c:v>
                  </c:pt>
                </c:numCache>
              </c:numRef>
            </c:plus>
            <c:minus>
              <c:numRef>
                <c:f>'r2 cross data 6 slope'!$P$29:$P$38</c:f>
                <c:numCache>
                  <c:formatCode>General</c:formatCode>
                  <c:ptCount val="10"/>
                  <c:pt idx="0">
                    <c:v>0.27651449653358545</c:v>
                  </c:pt>
                  <c:pt idx="1">
                    <c:v>0.15035588845219869</c:v>
                  </c:pt>
                  <c:pt idx="2">
                    <c:v>0.27638767657670998</c:v>
                  </c:pt>
                  <c:pt idx="3">
                    <c:v>0.20980661491431937</c:v>
                  </c:pt>
                  <c:pt idx="4">
                    <c:v>0.14781472445533039</c:v>
                  </c:pt>
                  <c:pt idx="5">
                    <c:v>0.15924874438097375</c:v>
                  </c:pt>
                  <c:pt idx="6">
                    <c:v>0.19192707377977389</c:v>
                  </c:pt>
                  <c:pt idx="7">
                    <c:v>0.13786970661552056</c:v>
                  </c:pt>
                  <c:pt idx="8">
                    <c:v>0.20037341277010443</c:v>
                  </c:pt>
                  <c:pt idx="9">
                    <c:v>0.39936162655445784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6 slope'!$M$29:$N$38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6 slope'!$O$29:$O$38</c:f>
              <c:numCache>
                <c:formatCode>General</c:formatCode>
                <c:ptCount val="10"/>
                <c:pt idx="0">
                  <c:v>0.50769333333333322</c:v>
                </c:pt>
                <c:pt idx="1">
                  <c:v>0.82318749999999996</c:v>
                </c:pt>
                <c:pt idx="2">
                  <c:v>0.7293791666666668</c:v>
                </c:pt>
                <c:pt idx="3">
                  <c:v>0.82437816666666663</c:v>
                </c:pt>
                <c:pt idx="4">
                  <c:v>0.84912983333333347</c:v>
                </c:pt>
                <c:pt idx="5">
                  <c:v>0.85066149999999985</c:v>
                </c:pt>
                <c:pt idx="6">
                  <c:v>0.78892899999999999</c:v>
                </c:pt>
                <c:pt idx="7">
                  <c:v>0.85660350000000018</c:v>
                </c:pt>
                <c:pt idx="8">
                  <c:v>0.8254111666666667</c:v>
                </c:pt>
                <c:pt idx="9">
                  <c:v>0.52837266666666671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4-4C49-AA59-8F4923626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6 slope'!$P$42:$P$51</c:f>
                <c:numCache>
                  <c:formatCode>General</c:formatCode>
                  <c:ptCount val="10"/>
                  <c:pt idx="0">
                    <c:v>0.26410050012174452</c:v>
                  </c:pt>
                  <c:pt idx="1">
                    <c:v>0.25481311969019543</c:v>
                  </c:pt>
                  <c:pt idx="2">
                    <c:v>0.28994370103890665</c:v>
                  </c:pt>
                  <c:pt idx="3">
                    <c:v>0.29104258020663132</c:v>
                  </c:pt>
                  <c:pt idx="4">
                    <c:v>0.39827561444376131</c:v>
                  </c:pt>
                  <c:pt idx="5">
                    <c:v>0.29667679653772872</c:v>
                  </c:pt>
                  <c:pt idx="6">
                    <c:v>0.2049787263579646</c:v>
                  </c:pt>
                  <c:pt idx="7">
                    <c:v>0.29734568748031126</c:v>
                  </c:pt>
                  <c:pt idx="8">
                    <c:v>0.2419295100028564</c:v>
                  </c:pt>
                  <c:pt idx="9">
                    <c:v>0.2574695599682072</c:v>
                  </c:pt>
                </c:numCache>
              </c:numRef>
            </c:plus>
            <c:minus>
              <c:numRef>
                <c:f>'r2 cross data 6 slope'!$P$42:$P$51</c:f>
                <c:numCache>
                  <c:formatCode>General</c:formatCode>
                  <c:ptCount val="10"/>
                  <c:pt idx="0">
                    <c:v>0.26410050012174452</c:v>
                  </c:pt>
                  <c:pt idx="1">
                    <c:v>0.25481311969019543</c:v>
                  </c:pt>
                  <c:pt idx="2">
                    <c:v>0.28994370103890665</c:v>
                  </c:pt>
                  <c:pt idx="3">
                    <c:v>0.29104258020663132</c:v>
                  </c:pt>
                  <c:pt idx="4">
                    <c:v>0.39827561444376131</c:v>
                  </c:pt>
                  <c:pt idx="5">
                    <c:v>0.29667679653772872</c:v>
                  </c:pt>
                  <c:pt idx="6">
                    <c:v>0.2049787263579646</c:v>
                  </c:pt>
                  <c:pt idx="7">
                    <c:v>0.29734568748031126</c:v>
                  </c:pt>
                  <c:pt idx="8">
                    <c:v>0.2419295100028564</c:v>
                  </c:pt>
                  <c:pt idx="9">
                    <c:v>0.2574695599682072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6 slope'!$M$42:$N$51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6 slope'!$O$42:$O$51</c:f>
              <c:numCache>
                <c:formatCode>General</c:formatCode>
                <c:ptCount val="10"/>
                <c:pt idx="0">
                  <c:v>0.24190066666666665</c:v>
                </c:pt>
                <c:pt idx="1">
                  <c:v>0.59078850000000005</c:v>
                </c:pt>
                <c:pt idx="2">
                  <c:v>0.4520028333333333</c:v>
                </c:pt>
                <c:pt idx="3">
                  <c:v>0.46471199999999996</c:v>
                </c:pt>
                <c:pt idx="4">
                  <c:v>0.36129866666666666</c:v>
                </c:pt>
                <c:pt idx="5">
                  <c:v>0.53267633333333331</c:v>
                </c:pt>
                <c:pt idx="6">
                  <c:v>0.21570299999999998</c:v>
                </c:pt>
                <c:pt idx="7">
                  <c:v>0.48811683333333328</c:v>
                </c:pt>
                <c:pt idx="8">
                  <c:v>0.30955133333333334</c:v>
                </c:pt>
                <c:pt idx="9">
                  <c:v>0.51922666666666661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3B40-84C3-2A538EAD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figs'!$I$43:$I$52</c:f>
                <c:numCache>
                  <c:formatCode>General</c:formatCode>
                  <c:ptCount val="10"/>
                  <c:pt idx="0">
                    <c:v>0.39241166666666677</c:v>
                  </c:pt>
                  <c:pt idx="1">
                    <c:v>0.61131566666666659</c:v>
                  </c:pt>
                  <c:pt idx="2">
                    <c:v>0.47284299999999996</c:v>
                  </c:pt>
                  <c:pt idx="3">
                    <c:v>0.69033566666666657</c:v>
                  </c:pt>
                  <c:pt idx="4">
                    <c:v>0.55341716666666674</c:v>
                  </c:pt>
                  <c:pt idx="5">
                    <c:v>0.34882883333333337</c:v>
                  </c:pt>
                  <c:pt idx="6">
                    <c:v>0.44348333333333328</c:v>
                  </c:pt>
                  <c:pt idx="7">
                    <c:v>0.60259416666666665</c:v>
                  </c:pt>
                  <c:pt idx="8">
                    <c:v>0.59901316666666671</c:v>
                  </c:pt>
                  <c:pt idx="9">
                    <c:v>0.57175283333333338</c:v>
                  </c:pt>
                </c:numCache>
              </c:numRef>
            </c:plus>
            <c:minus>
              <c:numRef>
                <c:f>'r2 6 figs'!$I$43:$I$52</c:f>
                <c:numCache>
                  <c:formatCode>General</c:formatCode>
                  <c:ptCount val="10"/>
                  <c:pt idx="0">
                    <c:v>0.39241166666666677</c:v>
                  </c:pt>
                  <c:pt idx="1">
                    <c:v>0.61131566666666659</c:v>
                  </c:pt>
                  <c:pt idx="2">
                    <c:v>0.47284299999999996</c:v>
                  </c:pt>
                  <c:pt idx="3">
                    <c:v>0.69033566666666657</c:v>
                  </c:pt>
                  <c:pt idx="4">
                    <c:v>0.55341716666666674</c:v>
                  </c:pt>
                  <c:pt idx="5">
                    <c:v>0.34882883333333337</c:v>
                  </c:pt>
                  <c:pt idx="6">
                    <c:v>0.44348333333333328</c:v>
                  </c:pt>
                  <c:pt idx="7">
                    <c:v>0.60259416666666665</c:v>
                  </c:pt>
                  <c:pt idx="8">
                    <c:v>0.59901316666666671</c:v>
                  </c:pt>
                  <c:pt idx="9">
                    <c:v>0.57175283333333338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figs'!$D$43:$D$52</c:f>
              <c:numCache>
                <c:formatCode>General</c:formatCode>
                <c:ptCount val="10"/>
                <c:pt idx="0">
                  <c:v>0.39241166666666677</c:v>
                </c:pt>
                <c:pt idx="1">
                  <c:v>0.47284299999999996</c:v>
                </c:pt>
                <c:pt idx="2">
                  <c:v>0.55341716666666674</c:v>
                </c:pt>
                <c:pt idx="3">
                  <c:v>0.44348333333333328</c:v>
                </c:pt>
                <c:pt idx="4">
                  <c:v>0.59901316666666671</c:v>
                </c:pt>
                <c:pt idx="5">
                  <c:v>0.61131566666666659</c:v>
                </c:pt>
                <c:pt idx="6">
                  <c:v>0.69033566666666657</c:v>
                </c:pt>
                <c:pt idx="7">
                  <c:v>0.34882883333333337</c:v>
                </c:pt>
                <c:pt idx="8">
                  <c:v>0.60259416666666665</c:v>
                </c:pt>
                <c:pt idx="9">
                  <c:v>0.57175283333333338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F-394E-A1F2-7B3CC67DB132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figs'!$J$43:$J$52</c:f>
                <c:numCache>
                  <c:formatCode>General</c:formatCode>
                  <c:ptCount val="10"/>
                  <c:pt idx="0">
                    <c:v>0.24190066666666665</c:v>
                  </c:pt>
                  <c:pt idx="1">
                    <c:v>0.53267633333333331</c:v>
                  </c:pt>
                  <c:pt idx="2">
                    <c:v>0.59078850000000005</c:v>
                  </c:pt>
                  <c:pt idx="3">
                    <c:v>0.21570299999999998</c:v>
                  </c:pt>
                  <c:pt idx="4">
                    <c:v>0.4520028333333333</c:v>
                  </c:pt>
                  <c:pt idx="5">
                    <c:v>0.48811683333333328</c:v>
                  </c:pt>
                  <c:pt idx="6">
                    <c:v>0.46471199999999996</c:v>
                  </c:pt>
                  <c:pt idx="7">
                    <c:v>0.30955133333333334</c:v>
                  </c:pt>
                  <c:pt idx="8">
                    <c:v>0.36129866666666666</c:v>
                  </c:pt>
                  <c:pt idx="9">
                    <c:v>0.51922666666666661</c:v>
                  </c:pt>
                </c:numCache>
              </c:numRef>
            </c:plus>
            <c:minus>
              <c:numRef>
                <c:f>'r2 6 figs'!$J$43:$J$52</c:f>
                <c:numCache>
                  <c:formatCode>General</c:formatCode>
                  <c:ptCount val="10"/>
                  <c:pt idx="0">
                    <c:v>0.24190066666666665</c:v>
                  </c:pt>
                  <c:pt idx="1">
                    <c:v>0.53267633333333331</c:v>
                  </c:pt>
                  <c:pt idx="2">
                    <c:v>0.59078850000000005</c:v>
                  </c:pt>
                  <c:pt idx="3">
                    <c:v>0.21570299999999998</c:v>
                  </c:pt>
                  <c:pt idx="4">
                    <c:v>0.4520028333333333</c:v>
                  </c:pt>
                  <c:pt idx="5">
                    <c:v>0.48811683333333328</c:v>
                  </c:pt>
                  <c:pt idx="6">
                    <c:v>0.46471199999999996</c:v>
                  </c:pt>
                  <c:pt idx="7">
                    <c:v>0.30955133333333334</c:v>
                  </c:pt>
                  <c:pt idx="8">
                    <c:v>0.36129866666666666</c:v>
                  </c:pt>
                  <c:pt idx="9">
                    <c:v>0.51922666666666661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figs'!$E$43:$E$52</c:f>
              <c:numCache>
                <c:formatCode>General</c:formatCode>
                <c:ptCount val="10"/>
                <c:pt idx="0">
                  <c:v>0.24190066666666665</c:v>
                </c:pt>
                <c:pt idx="1">
                  <c:v>0.59078850000000005</c:v>
                </c:pt>
                <c:pt idx="2">
                  <c:v>0.4520028333333333</c:v>
                </c:pt>
                <c:pt idx="3">
                  <c:v>0.46471199999999996</c:v>
                </c:pt>
                <c:pt idx="4">
                  <c:v>0.36129866666666666</c:v>
                </c:pt>
                <c:pt idx="5">
                  <c:v>0.53267633333333331</c:v>
                </c:pt>
                <c:pt idx="6">
                  <c:v>0.21570299999999998</c:v>
                </c:pt>
                <c:pt idx="7">
                  <c:v>0.48811683333333328</c:v>
                </c:pt>
                <c:pt idx="8">
                  <c:v>0.30955133333333334</c:v>
                </c:pt>
                <c:pt idx="9">
                  <c:v>0.51922666666666661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F-394E-A1F2-7B3CC67DB132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figs'!$K$43:$K$52</c:f>
                <c:numCache>
                  <c:formatCode>General</c:formatCode>
                  <c:ptCount val="10"/>
                  <c:pt idx="0">
                    <c:v>0.41050776666666672</c:v>
                  </c:pt>
                  <c:pt idx="1">
                    <c:v>0.27950700000000001</c:v>
                  </c:pt>
                  <c:pt idx="2">
                    <c:v>0.51777553333333337</c:v>
                  </c:pt>
                  <c:pt idx="3">
                    <c:v>0.38710966666666669</c:v>
                  </c:pt>
                  <c:pt idx="4">
                    <c:v>0.36431213333333329</c:v>
                  </c:pt>
                  <c:pt idx="5">
                    <c:v>0.15777466666666667</c:v>
                  </c:pt>
                  <c:pt idx="6">
                    <c:v>0.48176956666666665</c:v>
                  </c:pt>
                  <c:pt idx="7">
                    <c:v>0.3388978333333334</c:v>
                  </c:pt>
                  <c:pt idx="8">
                    <c:v>0.28160599999999997</c:v>
                  </c:pt>
                  <c:pt idx="9">
                    <c:v>0.30979096666666667</c:v>
                  </c:pt>
                </c:numCache>
              </c:numRef>
            </c:plus>
            <c:minus>
              <c:numRef>
                <c:f>'r2 6 figs'!$K$43:$K$52</c:f>
                <c:numCache>
                  <c:formatCode>General</c:formatCode>
                  <c:ptCount val="10"/>
                  <c:pt idx="0">
                    <c:v>0.41050776666666672</c:v>
                  </c:pt>
                  <c:pt idx="1">
                    <c:v>0.27950700000000001</c:v>
                  </c:pt>
                  <c:pt idx="2">
                    <c:v>0.51777553333333337</c:v>
                  </c:pt>
                  <c:pt idx="3">
                    <c:v>0.38710966666666669</c:v>
                  </c:pt>
                  <c:pt idx="4">
                    <c:v>0.36431213333333329</c:v>
                  </c:pt>
                  <c:pt idx="5">
                    <c:v>0.15777466666666667</c:v>
                  </c:pt>
                  <c:pt idx="6">
                    <c:v>0.48176956666666665</c:v>
                  </c:pt>
                  <c:pt idx="7">
                    <c:v>0.3388978333333334</c:v>
                  </c:pt>
                  <c:pt idx="8">
                    <c:v>0.28160599999999997</c:v>
                  </c:pt>
                  <c:pt idx="9">
                    <c:v>0.30979096666666667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figs'!$F$43:$F$52</c:f>
              <c:numCache>
                <c:formatCode>General</c:formatCode>
                <c:ptCount val="10"/>
                <c:pt idx="0">
                  <c:v>0.41050776666666672</c:v>
                </c:pt>
                <c:pt idx="1">
                  <c:v>0.51777553333333337</c:v>
                </c:pt>
                <c:pt idx="2">
                  <c:v>0.36431213333333329</c:v>
                </c:pt>
                <c:pt idx="3">
                  <c:v>0.48176956666666665</c:v>
                </c:pt>
                <c:pt idx="4">
                  <c:v>0.28160599999999997</c:v>
                </c:pt>
                <c:pt idx="5">
                  <c:v>0.27950700000000001</c:v>
                </c:pt>
                <c:pt idx="6">
                  <c:v>0.38710966666666669</c:v>
                </c:pt>
                <c:pt idx="7">
                  <c:v>0.15777466666666667</c:v>
                </c:pt>
                <c:pt idx="8">
                  <c:v>0.3388978333333334</c:v>
                </c:pt>
                <c:pt idx="9">
                  <c:v>0.30979096666666667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F-394E-A1F2-7B3CC67DB132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figs'!$L$43:$L$52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plus>
            <c:minus>
              <c:numRef>
                <c:f>'r2 6 figs'!$L$43:$L$52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figs'!$G$43:$G$52</c:f>
              <c:numCache>
                <c:formatCode>General</c:formatCode>
                <c:ptCount val="10"/>
                <c:pt idx="0">
                  <c:v>0.48024100000000008</c:v>
                </c:pt>
                <c:pt idx="1">
                  <c:v>0.37419500000000006</c:v>
                </c:pt>
                <c:pt idx="2">
                  <c:v>0.10988933333333332</c:v>
                </c:pt>
                <c:pt idx="3">
                  <c:v>0.46649999999999997</c:v>
                </c:pt>
                <c:pt idx="4">
                  <c:v>0.192164</c:v>
                </c:pt>
                <c:pt idx="5">
                  <c:v>0.19053833333333334</c:v>
                </c:pt>
                <c:pt idx="6">
                  <c:v>0.44161299999999998</c:v>
                </c:pt>
                <c:pt idx="7">
                  <c:v>0.39500033333333334</c:v>
                </c:pt>
                <c:pt idx="8">
                  <c:v>0.20256933333333335</c:v>
                </c:pt>
                <c:pt idx="9">
                  <c:v>0.43683699999999998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F-394E-A1F2-7B3CC67D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6 slope'!$P$55:$P$64</c:f>
                <c:numCache>
                  <c:formatCode>General</c:formatCode>
                  <c:ptCount val="10"/>
                  <c:pt idx="0">
                    <c:v>0.15050458668979697</c:v>
                  </c:pt>
                  <c:pt idx="1">
                    <c:v>0.3217324312679456</c:v>
                  </c:pt>
                  <c:pt idx="2">
                    <c:v>0.12284791455076655</c:v>
                  </c:pt>
                  <c:pt idx="3">
                    <c:v>0.15157413498204611</c:v>
                  </c:pt>
                  <c:pt idx="4">
                    <c:v>0.13284798441702697</c:v>
                  </c:pt>
                  <c:pt idx="5">
                    <c:v>0.30127054366558248</c:v>
                  </c:pt>
                  <c:pt idx="6">
                    <c:v>0.16193852166220057</c:v>
                  </c:pt>
                  <c:pt idx="7">
                    <c:v>0.30311193639589101</c:v>
                  </c:pt>
                  <c:pt idx="8">
                    <c:v>0.1898905001831466</c:v>
                  </c:pt>
                  <c:pt idx="9">
                    <c:v>0.16651398740721526</c:v>
                  </c:pt>
                </c:numCache>
              </c:numRef>
            </c:plus>
            <c:minus>
              <c:numRef>
                <c:f>'r2 cross data 6 slope'!$P$55:$P$64</c:f>
                <c:numCache>
                  <c:formatCode>General</c:formatCode>
                  <c:ptCount val="10"/>
                  <c:pt idx="0">
                    <c:v>0.15050458668979697</c:v>
                  </c:pt>
                  <c:pt idx="1">
                    <c:v>0.3217324312679456</c:v>
                  </c:pt>
                  <c:pt idx="2">
                    <c:v>0.12284791455076655</c:v>
                  </c:pt>
                  <c:pt idx="3">
                    <c:v>0.15157413498204611</c:v>
                  </c:pt>
                  <c:pt idx="4">
                    <c:v>0.13284798441702697</c:v>
                  </c:pt>
                  <c:pt idx="5">
                    <c:v>0.30127054366558248</c:v>
                  </c:pt>
                  <c:pt idx="6">
                    <c:v>0.16193852166220057</c:v>
                  </c:pt>
                  <c:pt idx="7">
                    <c:v>0.30311193639589101</c:v>
                  </c:pt>
                  <c:pt idx="8">
                    <c:v>0.1898905001831466</c:v>
                  </c:pt>
                  <c:pt idx="9">
                    <c:v>0.16651398740721526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6 slope'!$M$55:$N$64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6 slope'!$O$55:$O$64</c:f>
              <c:numCache>
                <c:formatCode>General</c:formatCode>
                <c:ptCount val="10"/>
                <c:pt idx="0">
                  <c:v>0.724132</c:v>
                </c:pt>
                <c:pt idx="1">
                  <c:v>0.59024749999999993</c:v>
                </c:pt>
                <c:pt idx="2">
                  <c:v>0.75891283333333315</c:v>
                </c:pt>
                <c:pt idx="3">
                  <c:v>0.64050566666666664</c:v>
                </c:pt>
                <c:pt idx="4">
                  <c:v>0.75032500000000002</c:v>
                </c:pt>
                <c:pt idx="5">
                  <c:v>0.59787533333333343</c:v>
                </c:pt>
                <c:pt idx="6">
                  <c:v>0.71802216666666663</c:v>
                </c:pt>
                <c:pt idx="7">
                  <c:v>0.60804999999999987</c:v>
                </c:pt>
                <c:pt idx="8">
                  <c:v>0.66131416666666665</c:v>
                </c:pt>
                <c:pt idx="9">
                  <c:v>0.70612949999999985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E948-9358-80DAB1FD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6 slope'!$P$3:$P$12</c:f>
                <c:numCache>
                  <c:formatCode>General</c:formatCode>
                  <c:ptCount val="10"/>
                  <c:pt idx="0">
                    <c:v>5.735641439633862</c:v>
                  </c:pt>
                  <c:pt idx="1">
                    <c:v>12.292116365643967</c:v>
                  </c:pt>
                  <c:pt idx="2">
                    <c:v>29.903251148346396</c:v>
                  </c:pt>
                  <c:pt idx="3">
                    <c:v>13.923218989256085</c:v>
                  </c:pt>
                  <c:pt idx="4">
                    <c:v>13.459092852633411</c:v>
                  </c:pt>
                  <c:pt idx="5">
                    <c:v>9.6853482472006061</c:v>
                  </c:pt>
                  <c:pt idx="6">
                    <c:v>10.361641451482368</c:v>
                  </c:pt>
                  <c:pt idx="7">
                    <c:v>4.8260716380647786</c:v>
                  </c:pt>
                  <c:pt idx="8">
                    <c:v>78.890849426552421</c:v>
                  </c:pt>
                  <c:pt idx="9">
                    <c:v>6.2885192935529091</c:v>
                  </c:pt>
                </c:numCache>
              </c:numRef>
            </c:plus>
            <c:minus>
              <c:numRef>
                <c:f>'rmse cross data 6 slope'!$P$3:$P$12</c:f>
                <c:numCache>
                  <c:formatCode>General</c:formatCode>
                  <c:ptCount val="10"/>
                  <c:pt idx="0">
                    <c:v>5.735641439633862</c:v>
                  </c:pt>
                  <c:pt idx="1">
                    <c:v>12.292116365643967</c:v>
                  </c:pt>
                  <c:pt idx="2">
                    <c:v>29.903251148346396</c:v>
                  </c:pt>
                  <c:pt idx="3">
                    <c:v>13.923218989256085</c:v>
                  </c:pt>
                  <c:pt idx="4">
                    <c:v>13.459092852633411</c:v>
                  </c:pt>
                  <c:pt idx="5">
                    <c:v>9.6853482472006061</c:v>
                  </c:pt>
                  <c:pt idx="6">
                    <c:v>10.361641451482368</c:v>
                  </c:pt>
                  <c:pt idx="7">
                    <c:v>4.8260716380647786</c:v>
                  </c:pt>
                  <c:pt idx="8">
                    <c:v>78.890849426552421</c:v>
                  </c:pt>
                  <c:pt idx="9">
                    <c:v>6.2885192935529091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6 slope'!$M$3:$N$12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6 slope'!$O$3:$O$12</c:f>
              <c:numCache>
                <c:formatCode>General</c:formatCode>
                <c:ptCount val="10"/>
                <c:pt idx="0">
                  <c:v>27.569281166666666</c:v>
                </c:pt>
                <c:pt idx="1">
                  <c:v>22.673447999999997</c:v>
                </c:pt>
                <c:pt idx="2">
                  <c:v>40.119309333333334</c:v>
                </c:pt>
                <c:pt idx="3">
                  <c:v>28.45222583333333</c:v>
                </c:pt>
                <c:pt idx="4">
                  <c:v>33.903052166666669</c:v>
                </c:pt>
                <c:pt idx="5">
                  <c:v>20.195209833333333</c:v>
                </c:pt>
                <c:pt idx="6">
                  <c:v>24.597630499999998</c:v>
                </c:pt>
                <c:pt idx="7">
                  <c:v>22.117086833333332</c:v>
                </c:pt>
                <c:pt idx="8">
                  <c:v>124.34303166666666</c:v>
                </c:pt>
                <c:pt idx="9">
                  <c:v>21.047689666666667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1-EF41-B3F5-63C23AAE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6 slope'!$P$16:$P$25</c:f>
                <c:numCache>
                  <c:formatCode>General</c:formatCode>
                  <c:ptCount val="10"/>
                  <c:pt idx="0">
                    <c:v>3.7911608241701159E-2</c:v>
                  </c:pt>
                  <c:pt idx="1">
                    <c:v>5.4823386044035423E-2</c:v>
                  </c:pt>
                  <c:pt idx="2">
                    <c:v>7.0932598870727642E-2</c:v>
                  </c:pt>
                  <c:pt idx="3">
                    <c:v>4.7764262888167791E-2</c:v>
                  </c:pt>
                  <c:pt idx="4">
                    <c:v>6.0128539708463082E-2</c:v>
                  </c:pt>
                  <c:pt idx="5">
                    <c:v>1.5041408311723943E-2</c:v>
                  </c:pt>
                  <c:pt idx="6">
                    <c:v>6.2678593065469065E-2</c:v>
                  </c:pt>
                  <c:pt idx="7">
                    <c:v>3.6051869233785921E-2</c:v>
                  </c:pt>
                  <c:pt idx="8">
                    <c:v>9.2341683481633713E-2</c:v>
                  </c:pt>
                  <c:pt idx="9">
                    <c:v>2.2164237069858463E-2</c:v>
                  </c:pt>
                </c:numCache>
              </c:numRef>
            </c:plus>
            <c:minus>
              <c:numRef>
                <c:f>'rmse cross data 6 slope'!$P$16:$P$25</c:f>
                <c:numCache>
                  <c:formatCode>General</c:formatCode>
                  <c:ptCount val="10"/>
                  <c:pt idx="0">
                    <c:v>3.7911608241701159E-2</c:v>
                  </c:pt>
                  <c:pt idx="1">
                    <c:v>5.4823386044035423E-2</c:v>
                  </c:pt>
                  <c:pt idx="2">
                    <c:v>7.0932598870727642E-2</c:v>
                  </c:pt>
                  <c:pt idx="3">
                    <c:v>4.7764262888167791E-2</c:v>
                  </c:pt>
                  <c:pt idx="4">
                    <c:v>6.0128539708463082E-2</c:v>
                  </c:pt>
                  <c:pt idx="5">
                    <c:v>1.5041408311723943E-2</c:v>
                  </c:pt>
                  <c:pt idx="6">
                    <c:v>6.2678593065469065E-2</c:v>
                  </c:pt>
                  <c:pt idx="7">
                    <c:v>3.6051869233785921E-2</c:v>
                  </c:pt>
                  <c:pt idx="8">
                    <c:v>9.2341683481633713E-2</c:v>
                  </c:pt>
                  <c:pt idx="9">
                    <c:v>2.2164237069858463E-2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6 slope'!$M$16:$N$25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6 slope'!$O$16:$O$25</c:f>
              <c:numCache>
                <c:formatCode>General</c:formatCode>
                <c:ptCount val="10"/>
                <c:pt idx="0">
                  <c:v>0.11814883333333333</c:v>
                </c:pt>
                <c:pt idx="1">
                  <c:v>9.1471999999999984E-2</c:v>
                </c:pt>
                <c:pt idx="2">
                  <c:v>0.14597866666666667</c:v>
                </c:pt>
                <c:pt idx="3">
                  <c:v>0.1024545</c:v>
                </c:pt>
                <c:pt idx="4">
                  <c:v>0.10338083333333332</c:v>
                </c:pt>
                <c:pt idx="5">
                  <c:v>8.4995000000000001E-2</c:v>
                </c:pt>
                <c:pt idx="6">
                  <c:v>0.102621</c:v>
                </c:pt>
                <c:pt idx="7">
                  <c:v>8.0161499999999997E-2</c:v>
                </c:pt>
                <c:pt idx="8">
                  <c:v>0.15540333333333331</c:v>
                </c:pt>
                <c:pt idx="9">
                  <c:v>7.9420333333333329E-2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A642-A31A-2CDBB5EC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(6)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6 slope'!$P$29:$P$38</c:f>
                <c:numCache>
                  <c:formatCode>General</c:formatCode>
                  <c:ptCount val="10"/>
                  <c:pt idx="0">
                    <c:v>2.6744825974344035</c:v>
                  </c:pt>
                  <c:pt idx="1">
                    <c:v>1.4851207080897477</c:v>
                  </c:pt>
                  <c:pt idx="2">
                    <c:v>1.6859276399588525</c:v>
                  </c:pt>
                  <c:pt idx="3">
                    <c:v>0.58347011752930833</c:v>
                  </c:pt>
                  <c:pt idx="4">
                    <c:v>1.2961489902437486</c:v>
                  </c:pt>
                  <c:pt idx="5">
                    <c:v>1.8145290570981949</c:v>
                  </c:pt>
                  <c:pt idx="6">
                    <c:v>1.6020667014853023</c:v>
                  </c:pt>
                  <c:pt idx="7">
                    <c:v>1.8734896474117202</c:v>
                  </c:pt>
                  <c:pt idx="8">
                    <c:v>12.557287680594268</c:v>
                  </c:pt>
                  <c:pt idx="9">
                    <c:v>3.0919661927597155</c:v>
                  </c:pt>
                </c:numCache>
              </c:numRef>
            </c:plus>
            <c:minus>
              <c:numRef>
                <c:f>'rmse cross data 6 slope'!$P$29:$P$38</c:f>
                <c:numCache>
                  <c:formatCode>General</c:formatCode>
                  <c:ptCount val="10"/>
                  <c:pt idx="0">
                    <c:v>2.6744825974344035</c:v>
                  </c:pt>
                  <c:pt idx="1">
                    <c:v>1.4851207080897477</c:v>
                  </c:pt>
                  <c:pt idx="2">
                    <c:v>1.6859276399588525</c:v>
                  </c:pt>
                  <c:pt idx="3">
                    <c:v>0.58347011752930833</c:v>
                  </c:pt>
                  <c:pt idx="4">
                    <c:v>1.2961489902437486</c:v>
                  </c:pt>
                  <c:pt idx="5">
                    <c:v>1.8145290570981949</c:v>
                  </c:pt>
                  <c:pt idx="6">
                    <c:v>1.6020667014853023</c:v>
                  </c:pt>
                  <c:pt idx="7">
                    <c:v>1.8734896474117202</c:v>
                  </c:pt>
                  <c:pt idx="8">
                    <c:v>12.557287680594268</c:v>
                  </c:pt>
                  <c:pt idx="9">
                    <c:v>3.0919661927597155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6 slope'!$M$29:$N$38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6 slope'!$O$29:$O$38</c:f>
              <c:numCache>
                <c:formatCode>General</c:formatCode>
                <c:ptCount val="10"/>
                <c:pt idx="0">
                  <c:v>4.707865833333333</c:v>
                </c:pt>
                <c:pt idx="1">
                  <c:v>4.7678240000000001</c:v>
                </c:pt>
                <c:pt idx="2">
                  <c:v>4.5647586666666662</c:v>
                </c:pt>
                <c:pt idx="3">
                  <c:v>3.8516310000000007</c:v>
                </c:pt>
                <c:pt idx="4">
                  <c:v>2.9475513333333332</c:v>
                </c:pt>
                <c:pt idx="5">
                  <c:v>3.216384000000001</c:v>
                </c:pt>
                <c:pt idx="6">
                  <c:v>3.6224830000000003</c:v>
                </c:pt>
                <c:pt idx="7">
                  <c:v>2.8016633333333334</c:v>
                </c:pt>
                <c:pt idx="8">
                  <c:v>13.819361333333333</c:v>
                </c:pt>
                <c:pt idx="9">
                  <c:v>4.5560389999999993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4-B149-885D-C25A98F5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6 slope'!$P$42:$P$51</c:f>
                <c:numCache>
                  <c:formatCode>General</c:formatCode>
                  <c:ptCount val="10"/>
                  <c:pt idx="0">
                    <c:v>3.2945117436544589</c:v>
                  </c:pt>
                  <c:pt idx="1">
                    <c:v>2.0689075600454769</c:v>
                  </c:pt>
                  <c:pt idx="2">
                    <c:v>0.90713764613708736</c:v>
                  </c:pt>
                  <c:pt idx="3">
                    <c:v>1.2688810302460733</c:v>
                  </c:pt>
                  <c:pt idx="4">
                    <c:v>2.7564769665878859</c:v>
                  </c:pt>
                  <c:pt idx="5">
                    <c:v>0.85466662754894906</c:v>
                  </c:pt>
                  <c:pt idx="6">
                    <c:v>2.6827033695426827</c:v>
                  </c:pt>
                  <c:pt idx="7">
                    <c:v>1.4229764302912664</c:v>
                  </c:pt>
                  <c:pt idx="8">
                    <c:v>30.309734565521957</c:v>
                  </c:pt>
                  <c:pt idx="9">
                    <c:v>1.1840927009003941</c:v>
                  </c:pt>
                </c:numCache>
              </c:numRef>
            </c:plus>
            <c:minus>
              <c:numRef>
                <c:f>'rmse cross data 6 slope'!$P$42:$P$51</c:f>
                <c:numCache>
                  <c:formatCode>General</c:formatCode>
                  <c:ptCount val="10"/>
                  <c:pt idx="0">
                    <c:v>3.2945117436544589</c:v>
                  </c:pt>
                  <c:pt idx="1">
                    <c:v>2.0689075600454769</c:v>
                  </c:pt>
                  <c:pt idx="2">
                    <c:v>0.90713764613708736</c:v>
                  </c:pt>
                  <c:pt idx="3">
                    <c:v>1.2688810302460733</c:v>
                  </c:pt>
                  <c:pt idx="4">
                    <c:v>2.7564769665878859</c:v>
                  </c:pt>
                  <c:pt idx="5">
                    <c:v>0.85466662754894906</c:v>
                  </c:pt>
                  <c:pt idx="6">
                    <c:v>2.6827033695426827</c:v>
                  </c:pt>
                  <c:pt idx="7">
                    <c:v>1.4229764302912664</c:v>
                  </c:pt>
                  <c:pt idx="8">
                    <c:v>30.309734565521957</c:v>
                  </c:pt>
                  <c:pt idx="9">
                    <c:v>1.1840927009003941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6 slope'!$M$42:$N$51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6 slope'!$O$42:$O$51</c:f>
              <c:numCache>
                <c:formatCode>General</c:formatCode>
                <c:ptCount val="10"/>
                <c:pt idx="0">
                  <c:v>5.052314833333333</c:v>
                </c:pt>
                <c:pt idx="1">
                  <c:v>4.4860230000000003</c:v>
                </c:pt>
                <c:pt idx="2">
                  <c:v>3.9227121666666669</c:v>
                </c:pt>
                <c:pt idx="3">
                  <c:v>3.4337040000000001</c:v>
                </c:pt>
                <c:pt idx="4">
                  <c:v>5.521558333333334</c:v>
                </c:pt>
                <c:pt idx="5">
                  <c:v>4.4191136666666662</c:v>
                </c:pt>
                <c:pt idx="6">
                  <c:v>5.1289400000000001</c:v>
                </c:pt>
                <c:pt idx="7">
                  <c:v>4.545115833333333</c:v>
                </c:pt>
                <c:pt idx="8">
                  <c:v>26.970661499999995</c:v>
                </c:pt>
                <c:pt idx="9">
                  <c:v>4.9993624999999993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1045-B452-A7316C28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6 slope'!$P$55:$P$64</c:f>
                <c:numCache>
                  <c:formatCode>General</c:formatCode>
                  <c:ptCount val="10"/>
                  <c:pt idx="0">
                    <c:v>5.9867309713491066</c:v>
                  </c:pt>
                  <c:pt idx="1">
                    <c:v>10.22510955078145</c:v>
                  </c:pt>
                  <c:pt idx="2">
                    <c:v>15.4702438406364</c:v>
                  </c:pt>
                  <c:pt idx="3">
                    <c:v>13.266517573964268</c:v>
                  </c:pt>
                  <c:pt idx="4">
                    <c:v>11.402216881243739</c:v>
                  </c:pt>
                  <c:pt idx="5">
                    <c:v>11.309763668591501</c:v>
                  </c:pt>
                  <c:pt idx="6">
                    <c:v>10.447017957227985</c:v>
                  </c:pt>
                  <c:pt idx="7">
                    <c:v>11.680579851876661</c:v>
                  </c:pt>
                  <c:pt idx="8">
                    <c:v>20.198415752337517</c:v>
                  </c:pt>
                  <c:pt idx="9">
                    <c:v>10.242970381862396</c:v>
                  </c:pt>
                </c:numCache>
              </c:numRef>
            </c:plus>
            <c:minus>
              <c:numRef>
                <c:f>'rmse cross data 6 slope'!$P$55:$P$64</c:f>
                <c:numCache>
                  <c:formatCode>General</c:formatCode>
                  <c:ptCount val="10"/>
                  <c:pt idx="0">
                    <c:v>5.9867309713491066</c:v>
                  </c:pt>
                  <c:pt idx="1">
                    <c:v>10.22510955078145</c:v>
                  </c:pt>
                  <c:pt idx="2">
                    <c:v>15.4702438406364</c:v>
                  </c:pt>
                  <c:pt idx="3">
                    <c:v>13.266517573964268</c:v>
                  </c:pt>
                  <c:pt idx="4">
                    <c:v>11.402216881243739</c:v>
                  </c:pt>
                  <c:pt idx="5">
                    <c:v>11.309763668591501</c:v>
                  </c:pt>
                  <c:pt idx="6">
                    <c:v>10.447017957227985</c:v>
                  </c:pt>
                  <c:pt idx="7">
                    <c:v>11.680579851876661</c:v>
                  </c:pt>
                  <c:pt idx="8">
                    <c:v>20.198415752337517</c:v>
                  </c:pt>
                  <c:pt idx="9">
                    <c:v>10.242970381862396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6 slope'!$M$55:$N$64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6 slope'!$O$55:$O$64</c:f>
              <c:numCache>
                <c:formatCode>General</c:formatCode>
                <c:ptCount val="10"/>
                <c:pt idx="0">
                  <c:v>21.007724666666665</c:v>
                </c:pt>
                <c:pt idx="1">
                  <c:v>23.147172833333332</c:v>
                </c:pt>
                <c:pt idx="2">
                  <c:v>22.546880000000002</c:v>
                </c:pt>
                <c:pt idx="3">
                  <c:v>20.828477333333336</c:v>
                </c:pt>
                <c:pt idx="4">
                  <c:v>19.090903166666667</c:v>
                </c:pt>
                <c:pt idx="5">
                  <c:v>19.554080833333334</c:v>
                </c:pt>
                <c:pt idx="6">
                  <c:v>20.959635000000002</c:v>
                </c:pt>
                <c:pt idx="7">
                  <c:v>24.501451333333332</c:v>
                </c:pt>
                <c:pt idx="8">
                  <c:v>36.886260333333333</c:v>
                </c:pt>
                <c:pt idx="9">
                  <c:v>22.192461500000004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0-A44D-B6A7-8CEF61C4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6 slope'!$M$3:$M$12</c:f>
                <c:numCache>
                  <c:formatCode>General</c:formatCode>
                  <c:ptCount val="10"/>
                  <c:pt idx="0">
                    <c:v>0.16887000976359168</c:v>
                  </c:pt>
                  <c:pt idx="1">
                    <c:v>0.11561838755242268</c:v>
                  </c:pt>
                  <c:pt idx="2">
                    <c:v>9.9489585245000525E-2</c:v>
                  </c:pt>
                  <c:pt idx="3">
                    <c:v>0.10517204483131427</c:v>
                  </c:pt>
                  <c:pt idx="4">
                    <c:v>7.7566403259830663E-2</c:v>
                  </c:pt>
                  <c:pt idx="5">
                    <c:v>0.10615512752675792</c:v>
                  </c:pt>
                  <c:pt idx="6">
                    <c:v>0.12086153350103672</c:v>
                  </c:pt>
                  <c:pt idx="7">
                    <c:v>8.5592575072581834E-2</c:v>
                  </c:pt>
                  <c:pt idx="8">
                    <c:v>7.1348488435285004E-2</c:v>
                  </c:pt>
                  <c:pt idx="9">
                    <c:v>4.4925696143743837E-2</c:v>
                  </c:pt>
                </c:numCache>
              </c:numRef>
            </c:plus>
            <c:minus>
              <c:numRef>
                <c:f>'r2 validation data 6 slope'!$M$3:$M$12</c:f>
                <c:numCache>
                  <c:formatCode>General</c:formatCode>
                  <c:ptCount val="10"/>
                  <c:pt idx="0">
                    <c:v>0.16887000976359168</c:v>
                  </c:pt>
                  <c:pt idx="1">
                    <c:v>0.11561838755242268</c:v>
                  </c:pt>
                  <c:pt idx="2">
                    <c:v>9.9489585245000525E-2</c:v>
                  </c:pt>
                  <c:pt idx="3">
                    <c:v>0.10517204483131427</c:v>
                  </c:pt>
                  <c:pt idx="4">
                    <c:v>7.7566403259830663E-2</c:v>
                  </c:pt>
                  <c:pt idx="5">
                    <c:v>0.10615512752675792</c:v>
                  </c:pt>
                  <c:pt idx="6">
                    <c:v>0.12086153350103672</c:v>
                  </c:pt>
                  <c:pt idx="7">
                    <c:v>8.5592575072581834E-2</c:v>
                  </c:pt>
                  <c:pt idx="8">
                    <c:v>7.1348488435285004E-2</c:v>
                  </c:pt>
                  <c:pt idx="9">
                    <c:v>4.4925696143743837E-2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6 slope'!$J$3:$K$12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6 slope'!$L$3:$L$12</c:f>
              <c:numCache>
                <c:formatCode>General</c:formatCode>
                <c:ptCount val="10"/>
                <c:pt idx="0">
                  <c:v>0.22605833333333333</c:v>
                </c:pt>
                <c:pt idx="1">
                  <c:v>0.20609266666666667</c:v>
                </c:pt>
                <c:pt idx="2">
                  <c:v>0.14100066666666666</c:v>
                </c:pt>
                <c:pt idx="3" formatCode="0.00E+00">
                  <c:v>0.40747499999999998</c:v>
                </c:pt>
                <c:pt idx="4">
                  <c:v>0.15374600000000002</c:v>
                </c:pt>
                <c:pt idx="5">
                  <c:v>0.30405133333333328</c:v>
                </c:pt>
                <c:pt idx="6">
                  <c:v>0.15763666666666667</c:v>
                </c:pt>
                <c:pt idx="7">
                  <c:v>0.16129166666666664</c:v>
                </c:pt>
                <c:pt idx="8">
                  <c:v>5.0450999999999996E-2</c:v>
                </c:pt>
                <c:pt idx="9">
                  <c:v>9.4185000000000005E-2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C-D143-A498-B49F53A0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6 slope'!$M$16:$M$25</c:f>
                <c:numCache>
                  <c:formatCode>General</c:formatCode>
                  <c:ptCount val="10"/>
                  <c:pt idx="0">
                    <c:v>0.12250531491145847</c:v>
                  </c:pt>
                  <c:pt idx="1">
                    <c:v>0.32427666527245258</c:v>
                  </c:pt>
                  <c:pt idx="2">
                    <c:v>0.22267008942529001</c:v>
                  </c:pt>
                  <c:pt idx="3">
                    <c:v>0.3051483613614131</c:v>
                  </c:pt>
                  <c:pt idx="4">
                    <c:v>9.8957948541567545E-2</c:v>
                  </c:pt>
                  <c:pt idx="5">
                    <c:v>0.22531949009696348</c:v>
                  </c:pt>
                  <c:pt idx="6">
                    <c:v>0.16339067855365016</c:v>
                  </c:pt>
                  <c:pt idx="7">
                    <c:v>7.8975018788644089E-2</c:v>
                  </c:pt>
                  <c:pt idx="8">
                    <c:v>0.14846215643575805</c:v>
                  </c:pt>
                  <c:pt idx="9">
                    <c:v>9.2357150852306308E-2</c:v>
                  </c:pt>
                </c:numCache>
              </c:numRef>
            </c:plus>
            <c:minus>
              <c:numRef>
                <c:f>'r2 validation data 6 slope'!$M$16:$M$25</c:f>
                <c:numCache>
                  <c:formatCode>General</c:formatCode>
                  <c:ptCount val="10"/>
                  <c:pt idx="0">
                    <c:v>0.12250531491145847</c:v>
                  </c:pt>
                  <c:pt idx="1">
                    <c:v>0.32427666527245258</c:v>
                  </c:pt>
                  <c:pt idx="2">
                    <c:v>0.22267008942529001</c:v>
                  </c:pt>
                  <c:pt idx="3">
                    <c:v>0.3051483613614131</c:v>
                  </c:pt>
                  <c:pt idx="4">
                    <c:v>9.8957948541567545E-2</c:v>
                  </c:pt>
                  <c:pt idx="5">
                    <c:v>0.22531949009696348</c:v>
                  </c:pt>
                  <c:pt idx="6">
                    <c:v>0.16339067855365016</c:v>
                  </c:pt>
                  <c:pt idx="7">
                    <c:v>7.8975018788644089E-2</c:v>
                  </c:pt>
                  <c:pt idx="8">
                    <c:v>0.14846215643575805</c:v>
                  </c:pt>
                  <c:pt idx="9">
                    <c:v>9.2357150852306308E-2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6 slope'!$J$16:$K$25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6 slope'!$L$16:$L$25</c:f>
              <c:numCache>
                <c:formatCode>General</c:formatCode>
                <c:ptCount val="10"/>
                <c:pt idx="0">
                  <c:v>0.64841933333333335</c:v>
                </c:pt>
                <c:pt idx="1">
                  <c:v>0.27751833333333331</c:v>
                </c:pt>
                <c:pt idx="2">
                  <c:v>0.28841200000000006</c:v>
                </c:pt>
                <c:pt idx="3">
                  <c:v>0.53588966666666671</c:v>
                </c:pt>
                <c:pt idx="4">
                  <c:v>0.55066733333333329</c:v>
                </c:pt>
                <c:pt idx="5">
                  <c:v>0.37032933333333329</c:v>
                </c:pt>
                <c:pt idx="6">
                  <c:v>0.24067266666666665</c:v>
                </c:pt>
                <c:pt idx="7">
                  <c:v>0.30780199999999996</c:v>
                </c:pt>
                <c:pt idx="8">
                  <c:v>0.44758966666666672</c:v>
                </c:pt>
                <c:pt idx="9">
                  <c:v>0.60675633333333334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6-B843-B07E-80AAF1A8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6 slope'!$M$42:$M$51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plus>
            <c:minus>
              <c:numRef>
                <c:f>'r2 validation data 6 slope'!$M$42:$M$51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6 slope'!$J$29:$K$38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6 slope'!$L$29:$L$38</c:f>
              <c:numCache>
                <c:formatCode>General</c:formatCode>
                <c:ptCount val="10"/>
                <c:pt idx="0">
                  <c:v>0.71899666666666662</c:v>
                </c:pt>
                <c:pt idx="1">
                  <c:v>0.77039833333333341</c:v>
                </c:pt>
                <c:pt idx="2">
                  <c:v>0.76255299999999993</c:v>
                </c:pt>
                <c:pt idx="3" formatCode="0.00E+00">
                  <c:v>0.71865900000000005</c:v>
                </c:pt>
                <c:pt idx="4">
                  <c:v>0.44420366666666666</c:v>
                </c:pt>
                <c:pt idx="5">
                  <c:v>0.76209933333333346</c:v>
                </c:pt>
                <c:pt idx="6">
                  <c:v>0.79071266666666673</c:v>
                </c:pt>
                <c:pt idx="7">
                  <c:v>0.76413300000000006</c:v>
                </c:pt>
                <c:pt idx="8">
                  <c:v>0.76228766666666659</c:v>
                </c:pt>
                <c:pt idx="9">
                  <c:v>0.80470833333333347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AB4B-B5FD-36D57107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6 slope'!$M$42:$M$51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plus>
            <c:minus>
              <c:numRef>
                <c:f>'r2 validation data 6 slope'!$M$42:$M$51</c:f>
                <c:numCache>
                  <c:formatCode>General</c:formatCode>
                  <c:ptCount val="10"/>
                  <c:pt idx="0">
                    <c:v>0.10600999282457585</c:v>
                  </c:pt>
                  <c:pt idx="1">
                    <c:v>0.30898436117167261</c:v>
                  </c:pt>
                  <c:pt idx="2">
                    <c:v>7.6494340637432517E-2</c:v>
                  </c:pt>
                  <c:pt idx="3">
                    <c:v>0.26222191247491117</c:v>
                  </c:pt>
                  <c:pt idx="4">
                    <c:v>0.1140629360163356</c:v>
                  </c:pt>
                  <c:pt idx="5">
                    <c:v>0.15558154452962031</c:v>
                  </c:pt>
                  <c:pt idx="6">
                    <c:v>0.19581437090435103</c:v>
                  </c:pt>
                  <c:pt idx="7">
                    <c:v>3.7185440379565525E-2</c:v>
                  </c:pt>
                  <c:pt idx="8">
                    <c:v>0.10810307058954843</c:v>
                  </c:pt>
                  <c:pt idx="9">
                    <c:v>0.17448383023650069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6 slope'!$J$42:$K$51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6 slope'!$L$42:$L$51</c:f>
              <c:numCache>
                <c:formatCode>General</c:formatCode>
                <c:ptCount val="10"/>
                <c:pt idx="0">
                  <c:v>0.48024100000000008</c:v>
                </c:pt>
                <c:pt idx="1">
                  <c:v>0.37419500000000006</c:v>
                </c:pt>
                <c:pt idx="2">
                  <c:v>0.10988933333333332</c:v>
                </c:pt>
                <c:pt idx="3" formatCode="0.00E+00">
                  <c:v>0.46649999999999997</c:v>
                </c:pt>
                <c:pt idx="4">
                  <c:v>0.192164</c:v>
                </c:pt>
                <c:pt idx="5">
                  <c:v>0.19053833333333334</c:v>
                </c:pt>
                <c:pt idx="6">
                  <c:v>0.44161299999999998</c:v>
                </c:pt>
                <c:pt idx="7">
                  <c:v>0.39500033333333334</c:v>
                </c:pt>
                <c:pt idx="8">
                  <c:v>0.20256933333333335</c:v>
                </c:pt>
                <c:pt idx="9">
                  <c:v>0.43683699999999998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8-3245-9FF9-AB6F7F12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figs'!$I$56:$I$65</c:f>
                <c:numCache>
                  <c:formatCode>General</c:formatCode>
                  <c:ptCount val="10"/>
                  <c:pt idx="0">
                    <c:v>0.56763466666666662</c:v>
                  </c:pt>
                  <c:pt idx="1">
                    <c:v>0.55330383333333344</c:v>
                  </c:pt>
                  <c:pt idx="2">
                    <c:v>0.44830483333333332</c:v>
                  </c:pt>
                  <c:pt idx="3">
                    <c:v>0.51357666666666668</c:v>
                  </c:pt>
                  <c:pt idx="4">
                    <c:v>0.64092950000000004</c:v>
                  </c:pt>
                  <c:pt idx="5">
                    <c:v>0.37581466666666669</c:v>
                  </c:pt>
                  <c:pt idx="6">
                    <c:v>0.55220049999999998</c:v>
                  </c:pt>
                  <c:pt idx="7">
                    <c:v>0.62309716666666659</c:v>
                  </c:pt>
                  <c:pt idx="8">
                    <c:v>0.63838733333333331</c:v>
                  </c:pt>
                  <c:pt idx="9">
                    <c:v>0.59552866666666671</c:v>
                  </c:pt>
                </c:numCache>
              </c:numRef>
            </c:plus>
            <c:minus>
              <c:numRef>
                <c:f>'r2 6 figs'!$I$56:$I$65</c:f>
                <c:numCache>
                  <c:formatCode>General</c:formatCode>
                  <c:ptCount val="10"/>
                  <c:pt idx="0">
                    <c:v>0.56763466666666662</c:v>
                  </c:pt>
                  <c:pt idx="1">
                    <c:v>0.55330383333333344</c:v>
                  </c:pt>
                  <c:pt idx="2">
                    <c:v>0.44830483333333332</c:v>
                  </c:pt>
                  <c:pt idx="3">
                    <c:v>0.51357666666666668</c:v>
                  </c:pt>
                  <c:pt idx="4">
                    <c:v>0.64092950000000004</c:v>
                  </c:pt>
                  <c:pt idx="5">
                    <c:v>0.37581466666666669</c:v>
                  </c:pt>
                  <c:pt idx="6">
                    <c:v>0.55220049999999998</c:v>
                  </c:pt>
                  <c:pt idx="7">
                    <c:v>0.62309716666666659</c:v>
                  </c:pt>
                  <c:pt idx="8">
                    <c:v>0.63838733333333331</c:v>
                  </c:pt>
                  <c:pt idx="9">
                    <c:v>0.59552866666666671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figs'!$D$56:$D$65</c:f>
              <c:numCache>
                <c:formatCode>General</c:formatCode>
                <c:ptCount val="10"/>
                <c:pt idx="0">
                  <c:v>0.56763466666666662</c:v>
                </c:pt>
                <c:pt idx="1">
                  <c:v>0.44830483333333332</c:v>
                </c:pt>
                <c:pt idx="2">
                  <c:v>0.64092950000000004</c:v>
                </c:pt>
                <c:pt idx="3">
                  <c:v>0.55220049999999998</c:v>
                </c:pt>
                <c:pt idx="4">
                  <c:v>0.63838733333333331</c:v>
                </c:pt>
                <c:pt idx="5">
                  <c:v>0.55330383333333344</c:v>
                </c:pt>
                <c:pt idx="6">
                  <c:v>0.51357666666666668</c:v>
                </c:pt>
                <c:pt idx="7">
                  <c:v>0.37581466666666669</c:v>
                </c:pt>
                <c:pt idx="8">
                  <c:v>0.62309716666666659</c:v>
                </c:pt>
                <c:pt idx="9">
                  <c:v>0.59552866666666671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1-7247-99FE-003A02270A1F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figs'!$J$56:$J$65</c:f>
                <c:numCache>
                  <c:formatCode>General</c:formatCode>
                  <c:ptCount val="10"/>
                  <c:pt idx="0">
                    <c:v>0.724132</c:v>
                  </c:pt>
                  <c:pt idx="1">
                    <c:v>0.59787533333333343</c:v>
                  </c:pt>
                  <c:pt idx="2">
                    <c:v>0.59024749999999993</c:v>
                  </c:pt>
                  <c:pt idx="3">
                    <c:v>0.71802216666666663</c:v>
                  </c:pt>
                  <c:pt idx="4">
                    <c:v>0.75891283333333315</c:v>
                  </c:pt>
                  <c:pt idx="5">
                    <c:v>0.60804999999999987</c:v>
                  </c:pt>
                  <c:pt idx="6">
                    <c:v>0.64050566666666664</c:v>
                  </c:pt>
                  <c:pt idx="7">
                    <c:v>0.66131416666666665</c:v>
                  </c:pt>
                  <c:pt idx="8">
                    <c:v>0.75032500000000002</c:v>
                  </c:pt>
                  <c:pt idx="9">
                    <c:v>0.70612949999999985</c:v>
                  </c:pt>
                </c:numCache>
              </c:numRef>
            </c:plus>
            <c:minus>
              <c:numRef>
                <c:f>'r2 6 figs'!$J$56:$J$65</c:f>
                <c:numCache>
                  <c:formatCode>General</c:formatCode>
                  <c:ptCount val="10"/>
                  <c:pt idx="0">
                    <c:v>0.724132</c:v>
                  </c:pt>
                  <c:pt idx="1">
                    <c:v>0.59787533333333343</c:v>
                  </c:pt>
                  <c:pt idx="2">
                    <c:v>0.59024749999999993</c:v>
                  </c:pt>
                  <c:pt idx="3">
                    <c:v>0.71802216666666663</c:v>
                  </c:pt>
                  <c:pt idx="4">
                    <c:v>0.75891283333333315</c:v>
                  </c:pt>
                  <c:pt idx="5">
                    <c:v>0.60804999999999987</c:v>
                  </c:pt>
                  <c:pt idx="6">
                    <c:v>0.64050566666666664</c:v>
                  </c:pt>
                  <c:pt idx="7">
                    <c:v>0.66131416666666665</c:v>
                  </c:pt>
                  <c:pt idx="8">
                    <c:v>0.75032500000000002</c:v>
                  </c:pt>
                  <c:pt idx="9">
                    <c:v>0.70612949999999985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figs'!$E$56:$E$65</c:f>
              <c:numCache>
                <c:formatCode>General</c:formatCode>
                <c:ptCount val="10"/>
                <c:pt idx="0">
                  <c:v>0.724132</c:v>
                </c:pt>
                <c:pt idx="1">
                  <c:v>0.59024749999999993</c:v>
                </c:pt>
                <c:pt idx="2">
                  <c:v>0.75891283333333315</c:v>
                </c:pt>
                <c:pt idx="3">
                  <c:v>0.64050566666666664</c:v>
                </c:pt>
                <c:pt idx="4">
                  <c:v>0.75032500000000002</c:v>
                </c:pt>
                <c:pt idx="5">
                  <c:v>0.59787533333333343</c:v>
                </c:pt>
                <c:pt idx="6">
                  <c:v>0.71802216666666663</c:v>
                </c:pt>
                <c:pt idx="7">
                  <c:v>0.60804999999999987</c:v>
                </c:pt>
                <c:pt idx="8">
                  <c:v>0.66131416666666665</c:v>
                </c:pt>
                <c:pt idx="9">
                  <c:v>0.70612949999999985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1-7247-99FE-003A02270A1F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figs'!$K$56:$K$65</c:f>
                <c:numCache>
                  <c:formatCode>General</c:formatCode>
                  <c:ptCount val="10"/>
                  <c:pt idx="0">
                    <c:v>0.3039114</c:v>
                  </c:pt>
                  <c:pt idx="1">
                    <c:v>7.7986666666666662E-2</c:v>
                  </c:pt>
                  <c:pt idx="2">
                    <c:v>0.43615580000000004</c:v>
                  </c:pt>
                  <c:pt idx="3">
                    <c:v>0.34687620000000002</c:v>
                  </c:pt>
                  <c:pt idx="4">
                    <c:v>0.50330086666666662</c:v>
                  </c:pt>
                  <c:pt idx="5">
                    <c:v>0.47727613333333335</c:v>
                  </c:pt>
                  <c:pt idx="6">
                    <c:v>0.43914763333333334</c:v>
                  </c:pt>
                  <c:pt idx="7">
                    <c:v>0.62923846666666672</c:v>
                  </c:pt>
                  <c:pt idx="8">
                    <c:v>0.16870333333333332</c:v>
                  </c:pt>
                  <c:pt idx="9">
                    <c:v>0.45261986666666659</c:v>
                  </c:pt>
                </c:numCache>
              </c:numRef>
            </c:plus>
            <c:minus>
              <c:numRef>
                <c:f>'r2 6 figs'!$K$56:$K$65</c:f>
                <c:numCache>
                  <c:formatCode>General</c:formatCode>
                  <c:ptCount val="10"/>
                  <c:pt idx="0">
                    <c:v>0.3039114</c:v>
                  </c:pt>
                  <c:pt idx="1">
                    <c:v>7.7986666666666662E-2</c:v>
                  </c:pt>
                  <c:pt idx="2">
                    <c:v>0.43615580000000004</c:v>
                  </c:pt>
                  <c:pt idx="3">
                    <c:v>0.34687620000000002</c:v>
                  </c:pt>
                  <c:pt idx="4">
                    <c:v>0.50330086666666662</c:v>
                  </c:pt>
                  <c:pt idx="5">
                    <c:v>0.47727613333333335</c:v>
                  </c:pt>
                  <c:pt idx="6">
                    <c:v>0.43914763333333334</c:v>
                  </c:pt>
                  <c:pt idx="7">
                    <c:v>0.62923846666666672</c:v>
                  </c:pt>
                  <c:pt idx="8">
                    <c:v>0.16870333333333332</c:v>
                  </c:pt>
                  <c:pt idx="9">
                    <c:v>0.45261986666666659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figs'!$F$56:$F$65</c:f>
              <c:numCache>
                <c:formatCode>General</c:formatCode>
                <c:ptCount val="10"/>
                <c:pt idx="0">
                  <c:v>0.3039114</c:v>
                </c:pt>
                <c:pt idx="1">
                  <c:v>0.43615580000000004</c:v>
                </c:pt>
                <c:pt idx="2">
                  <c:v>0.50330086666666662</c:v>
                </c:pt>
                <c:pt idx="3">
                  <c:v>0.43914763333333334</c:v>
                </c:pt>
                <c:pt idx="4">
                  <c:v>0.16870333333333332</c:v>
                </c:pt>
                <c:pt idx="5">
                  <c:v>7.7986666666666662E-2</c:v>
                </c:pt>
                <c:pt idx="6">
                  <c:v>0.34687620000000002</c:v>
                </c:pt>
                <c:pt idx="7">
                  <c:v>0.47727613333333335</c:v>
                </c:pt>
                <c:pt idx="8">
                  <c:v>0.62923846666666672</c:v>
                </c:pt>
                <c:pt idx="9">
                  <c:v>0.45261986666666659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1-7247-99FE-003A02270A1F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6 figs'!$L$56:$L$65</c:f>
                <c:numCache>
                  <c:formatCode>General</c:formatCode>
                  <c:ptCount val="10"/>
                  <c:pt idx="0">
                    <c:v>0.26818007260089649</c:v>
                  </c:pt>
                  <c:pt idx="1">
                    <c:v>0.34756626810373237</c:v>
                  </c:pt>
                  <c:pt idx="2">
                    <c:v>0.30367777197366436</c:v>
                  </c:pt>
                  <c:pt idx="3">
                    <c:v>0.29565623514405304</c:v>
                  </c:pt>
                  <c:pt idx="4">
                    <c:v>0.26893904154948495</c:v>
                  </c:pt>
                  <c:pt idx="5">
                    <c:v>0.26245298977192505</c:v>
                  </c:pt>
                  <c:pt idx="6">
                    <c:v>0.2500661607552867</c:v>
                  </c:pt>
                  <c:pt idx="7">
                    <c:v>0.25234587398691932</c:v>
                  </c:pt>
                  <c:pt idx="8">
                    <c:v>0.28767161212319087</c:v>
                  </c:pt>
                  <c:pt idx="9">
                    <c:v>0.25987815046457613</c:v>
                  </c:pt>
                </c:numCache>
              </c:numRef>
            </c:plus>
            <c:minus>
              <c:numRef>
                <c:f>'r2 6 figs'!$L$56:$L$65</c:f>
                <c:numCache>
                  <c:formatCode>General</c:formatCode>
                  <c:ptCount val="10"/>
                  <c:pt idx="0">
                    <c:v>0.26818007260089649</c:v>
                  </c:pt>
                  <c:pt idx="1">
                    <c:v>0.34756626810373237</c:v>
                  </c:pt>
                  <c:pt idx="2">
                    <c:v>0.30367777197366436</c:v>
                  </c:pt>
                  <c:pt idx="3">
                    <c:v>0.29565623514405304</c:v>
                  </c:pt>
                  <c:pt idx="4">
                    <c:v>0.26893904154948495</c:v>
                  </c:pt>
                  <c:pt idx="5">
                    <c:v>0.26245298977192505</c:v>
                  </c:pt>
                  <c:pt idx="6">
                    <c:v>0.2500661607552867</c:v>
                  </c:pt>
                  <c:pt idx="7">
                    <c:v>0.25234587398691932</c:v>
                  </c:pt>
                  <c:pt idx="8">
                    <c:v>0.28767161212319087</c:v>
                  </c:pt>
                  <c:pt idx="9">
                    <c:v>0.25987815046457613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6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6 figs'!$G$56:$G$65</c:f>
              <c:numCache>
                <c:formatCode>General</c:formatCode>
                <c:ptCount val="10"/>
                <c:pt idx="0">
                  <c:v>0.61039633333333343</c:v>
                </c:pt>
                <c:pt idx="1">
                  <c:v>0.47702766666666663</c:v>
                </c:pt>
                <c:pt idx="2">
                  <c:v>0.56639866666666661</c:v>
                </c:pt>
                <c:pt idx="3">
                  <c:v>0.49868733333333332</c:v>
                </c:pt>
                <c:pt idx="4">
                  <c:v>0.58946333333333334</c:v>
                </c:pt>
                <c:pt idx="5">
                  <c:v>0.6055976666666667</c:v>
                </c:pt>
                <c:pt idx="6">
                  <c:v>0.62363133333333332</c:v>
                </c:pt>
                <c:pt idx="7">
                  <c:v>0.61905866666666665</c:v>
                </c:pt>
                <c:pt idx="8">
                  <c:v>0.40081166666666662</c:v>
                </c:pt>
                <c:pt idx="9">
                  <c:v>0.61471233333333331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1-7247-99FE-003A0227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6 slope'!$M$55:$M$64</c:f>
                <c:numCache>
                  <c:formatCode>General</c:formatCode>
                  <c:ptCount val="10"/>
                  <c:pt idx="0">
                    <c:v>0.26818007260089649</c:v>
                  </c:pt>
                  <c:pt idx="1">
                    <c:v>0.34756626810373237</c:v>
                  </c:pt>
                  <c:pt idx="2">
                    <c:v>0.30367777197366436</c:v>
                  </c:pt>
                  <c:pt idx="3">
                    <c:v>0.29565623514405304</c:v>
                  </c:pt>
                  <c:pt idx="4">
                    <c:v>0.26893904154948495</c:v>
                  </c:pt>
                  <c:pt idx="5">
                    <c:v>0.26245298977192505</c:v>
                  </c:pt>
                  <c:pt idx="6">
                    <c:v>0.2500661607552867</c:v>
                  </c:pt>
                  <c:pt idx="7">
                    <c:v>0.25234587398691932</c:v>
                  </c:pt>
                  <c:pt idx="8">
                    <c:v>0.28767161212319087</c:v>
                  </c:pt>
                  <c:pt idx="9">
                    <c:v>0.25987815046457613</c:v>
                  </c:pt>
                </c:numCache>
              </c:numRef>
            </c:plus>
            <c:minus>
              <c:numRef>
                <c:f>'r2 validation data 6 slope'!$M$55:$M$64</c:f>
                <c:numCache>
                  <c:formatCode>General</c:formatCode>
                  <c:ptCount val="10"/>
                  <c:pt idx="0">
                    <c:v>0.26818007260089649</c:v>
                  </c:pt>
                  <c:pt idx="1">
                    <c:v>0.34756626810373237</c:v>
                  </c:pt>
                  <c:pt idx="2">
                    <c:v>0.30367777197366436</c:v>
                  </c:pt>
                  <c:pt idx="3">
                    <c:v>0.29565623514405304</c:v>
                  </c:pt>
                  <c:pt idx="4">
                    <c:v>0.26893904154948495</c:v>
                  </c:pt>
                  <c:pt idx="5">
                    <c:v>0.26245298977192505</c:v>
                  </c:pt>
                  <c:pt idx="6">
                    <c:v>0.2500661607552867</c:v>
                  </c:pt>
                  <c:pt idx="7">
                    <c:v>0.25234587398691932</c:v>
                  </c:pt>
                  <c:pt idx="8">
                    <c:v>0.28767161212319087</c:v>
                  </c:pt>
                  <c:pt idx="9">
                    <c:v>0.25987815046457613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6 slope'!$J$55:$K$64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6 slope'!$L$55:$L$64</c:f>
              <c:numCache>
                <c:formatCode>General</c:formatCode>
                <c:ptCount val="10"/>
                <c:pt idx="0" formatCode="0.00E+00">
                  <c:v>0.61039633333333343</c:v>
                </c:pt>
                <c:pt idx="1">
                  <c:v>0.47702766666666663</c:v>
                </c:pt>
                <c:pt idx="2">
                  <c:v>0.56639866666666661</c:v>
                </c:pt>
                <c:pt idx="3" formatCode="0.00E+00">
                  <c:v>0.49868733333333332</c:v>
                </c:pt>
                <c:pt idx="4">
                  <c:v>0.58946333333333334</c:v>
                </c:pt>
                <c:pt idx="5">
                  <c:v>0.6055976666666667</c:v>
                </c:pt>
                <c:pt idx="6">
                  <c:v>0.62363133333333332</c:v>
                </c:pt>
                <c:pt idx="7">
                  <c:v>0.61905866666666665</c:v>
                </c:pt>
                <c:pt idx="8">
                  <c:v>0.40081166666666662</c:v>
                </c:pt>
                <c:pt idx="9">
                  <c:v>0.61471233333333331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4-D343-A832-D10B1762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6 slope'!$M$3:$M$12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plus>
            <c:minus>
              <c:numRef>
                <c:f>'rmse validation data 6 slope'!$M$3:$M$12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6 slope'!$J$3:$K$12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6 slope'!$L$3:$L$12</c:f>
              <c:numCache>
                <c:formatCode>General</c:formatCode>
                <c:ptCount val="10"/>
                <c:pt idx="0">
                  <c:v>18.939087000000001</c:v>
                </c:pt>
                <c:pt idx="1">
                  <c:v>22.74212</c:v>
                </c:pt>
                <c:pt idx="2">
                  <c:v>99.576584333333315</c:v>
                </c:pt>
                <c:pt idx="3" formatCode="0.00E+00">
                  <c:v>18.445458333333335</c:v>
                </c:pt>
                <c:pt idx="4">
                  <c:v>36.639960666666667</c:v>
                </c:pt>
                <c:pt idx="5">
                  <c:v>26.400093999999999</c:v>
                </c:pt>
                <c:pt idx="6">
                  <c:v>38.571403666666662</c:v>
                </c:pt>
                <c:pt idx="7">
                  <c:v>34.269782666666664</c:v>
                </c:pt>
                <c:pt idx="8">
                  <c:v>40.876149333333331</c:v>
                </c:pt>
                <c:pt idx="9">
                  <c:v>35.330241999999998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B-074E-88C2-BB148E69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6 slope'!$M$16:$M$25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plus>
            <c:minus>
              <c:numRef>
                <c:f>'rmse validation data 6 slope'!$M$16:$M$25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6 slope'!$J$16:$K$25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6 slope'!$L$16:$L$25</c:f>
              <c:numCache>
                <c:formatCode>General</c:formatCode>
                <c:ptCount val="10"/>
                <c:pt idx="0">
                  <c:v>0.273839</c:v>
                </c:pt>
                <c:pt idx="1">
                  <c:v>0.29588133333333339</c:v>
                </c:pt>
                <c:pt idx="2">
                  <c:v>0.33976500000000004</c:v>
                </c:pt>
                <c:pt idx="3">
                  <c:v>0.30095999999999995</c:v>
                </c:pt>
                <c:pt idx="4">
                  <c:v>0.2716283333333333</c:v>
                </c:pt>
                <c:pt idx="5">
                  <c:v>0.45056299999999999</c:v>
                </c:pt>
                <c:pt idx="6">
                  <c:v>0.34130900000000003</c:v>
                </c:pt>
                <c:pt idx="7">
                  <c:v>0.33382633333333334</c:v>
                </c:pt>
                <c:pt idx="8">
                  <c:v>0.99793233333333331</c:v>
                </c:pt>
                <c:pt idx="9">
                  <c:v>0.22113466666666667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5C4B-8A7E-FB58C771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6 slope'!$M$42:$M$51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plus>
            <c:minus>
              <c:numRef>
                <c:f>'rmse validation data 6 slope'!$M$42:$M$51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6 slope'!$J$29:$K$38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6 slope'!$L$29:$L$38</c:f>
              <c:numCache>
                <c:formatCode>General</c:formatCode>
                <c:ptCount val="10"/>
                <c:pt idx="0">
                  <c:v>9.8863243333333326</c:v>
                </c:pt>
                <c:pt idx="1">
                  <c:v>10.459680333333333</c:v>
                </c:pt>
                <c:pt idx="2">
                  <c:v>9.3796049999999997</c:v>
                </c:pt>
                <c:pt idx="3" formatCode="0.00E+00">
                  <c:v>10.093936999999999</c:v>
                </c:pt>
                <c:pt idx="4">
                  <c:v>3.6210563333333332</c:v>
                </c:pt>
                <c:pt idx="5">
                  <c:v>2.5216660000000002</c:v>
                </c:pt>
                <c:pt idx="6">
                  <c:v>14.100864999999999</c:v>
                </c:pt>
                <c:pt idx="7">
                  <c:v>4.6524996666666665</c:v>
                </c:pt>
                <c:pt idx="8">
                  <c:v>41.660419999999995</c:v>
                </c:pt>
                <c:pt idx="9">
                  <c:v>34.127360333333336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B74E-B571-F5B3ED7C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6 slope'!$M$42:$M$51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plus>
            <c:minus>
              <c:numRef>
                <c:f>'rmse validation data 6 slope'!$M$42:$M$51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6 slope'!$J$42:$K$51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6 slope'!$L$42:$L$51</c:f>
              <c:numCache>
                <c:formatCode>General</c:formatCode>
                <c:ptCount val="10"/>
                <c:pt idx="0">
                  <c:v>2.9370163333333337</c:v>
                </c:pt>
                <c:pt idx="1">
                  <c:v>2.3589513333333332</c:v>
                </c:pt>
                <c:pt idx="2">
                  <c:v>4.133089</c:v>
                </c:pt>
                <c:pt idx="3" formatCode="0.00E+00">
                  <c:v>3.8860383333333335</c:v>
                </c:pt>
                <c:pt idx="4">
                  <c:v>4.050615333333333</c:v>
                </c:pt>
                <c:pt idx="5">
                  <c:v>4.6733183333333335</c:v>
                </c:pt>
                <c:pt idx="6">
                  <c:v>8.0764779999999998</c:v>
                </c:pt>
                <c:pt idx="7">
                  <c:v>6.8697109999999997</c:v>
                </c:pt>
                <c:pt idx="8">
                  <c:v>4.2245600000000003</c:v>
                </c:pt>
                <c:pt idx="9">
                  <c:v>2.081448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4-A14E-AC9D-B328662F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6 slope'!$M$55:$M$64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plus>
            <c:minus>
              <c:numRef>
                <c:f>'rmse validation data 6 slope'!$M$55:$M$64</c:f>
                <c:numCache>
                  <c:formatCode>General</c:formatCode>
                  <c:ptCount val="10"/>
                  <c:pt idx="0">
                    <c:v>19.572945125113975</c:v>
                  </c:pt>
                  <c:pt idx="1">
                    <c:v>6.5214170061460113</c:v>
                  </c:pt>
                  <c:pt idx="2">
                    <c:v>22.431463207063565</c:v>
                  </c:pt>
                  <c:pt idx="3">
                    <c:v>7.9306958028108481</c:v>
                  </c:pt>
                  <c:pt idx="4">
                    <c:v>2.912836862912854</c:v>
                  </c:pt>
                  <c:pt idx="5">
                    <c:v>27.823168785845045</c:v>
                  </c:pt>
                  <c:pt idx="6">
                    <c:v>18.701254898524926</c:v>
                  </c:pt>
                  <c:pt idx="7">
                    <c:v>8.3945366912601536</c:v>
                  </c:pt>
                  <c:pt idx="8">
                    <c:v>9.2730947310451661</c:v>
                  </c:pt>
                  <c:pt idx="9">
                    <c:v>21.874709940727097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6 slope'!$J$55:$K$64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6 slope'!$L$55:$L$64</c:f>
              <c:numCache>
                <c:formatCode>General</c:formatCode>
                <c:ptCount val="10"/>
                <c:pt idx="0">
                  <c:v>25.250171333333338</c:v>
                </c:pt>
                <c:pt idx="1">
                  <c:v>26.472460000000002</c:v>
                </c:pt>
                <c:pt idx="2">
                  <c:v>30.767540333333329</c:v>
                </c:pt>
                <c:pt idx="3" formatCode="0.00E+00">
                  <c:v>27.482994333333334</c:v>
                </c:pt>
                <c:pt idx="4">
                  <c:v>20.191511999999999</c:v>
                </c:pt>
                <c:pt idx="5">
                  <c:v>34.088455666666668</c:v>
                </c:pt>
                <c:pt idx="6">
                  <c:v>24.835386</c:v>
                </c:pt>
                <c:pt idx="7">
                  <c:v>23.18173333333333</c:v>
                </c:pt>
                <c:pt idx="8">
                  <c:v>30.169875333333334</c:v>
                </c:pt>
                <c:pt idx="9">
                  <c:v>27.95713533333333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6-7346-A5F7-2DAE2A81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figs'!$I$4:$I$13</c:f>
                <c:numCache>
                  <c:formatCode>General</c:formatCode>
                  <c:ptCount val="10"/>
                  <c:pt idx="0">
                    <c:v>0.28676613767938325</c:v>
                  </c:pt>
                  <c:pt idx="1">
                    <c:v>0.30457365535141484</c:v>
                  </c:pt>
                  <c:pt idx="2">
                    <c:v>0.19055945038582289</c:v>
                  </c:pt>
                  <c:pt idx="3">
                    <c:v>0.25442243787040164</c:v>
                  </c:pt>
                  <c:pt idx="4">
                    <c:v>0.41953846857805105</c:v>
                  </c:pt>
                  <c:pt idx="5">
                    <c:v>0.3978858273499562</c:v>
                  </c:pt>
                  <c:pt idx="6">
                    <c:v>0.38829926077462784</c:v>
                  </c:pt>
                  <c:pt idx="7">
                    <c:v>0.38588610564332498</c:v>
                  </c:pt>
                  <c:pt idx="8">
                    <c:v>0.32734546568412887</c:v>
                  </c:pt>
                  <c:pt idx="9">
                    <c:v>0.3253071338253643</c:v>
                  </c:pt>
                </c:numCache>
              </c:numRef>
            </c:plus>
            <c:minus>
              <c:numRef>
                <c:f>'r2 7 figs'!$I$4:$I$13</c:f>
                <c:numCache>
                  <c:formatCode>General</c:formatCode>
                  <c:ptCount val="10"/>
                  <c:pt idx="0">
                    <c:v>0.28676613767938325</c:v>
                  </c:pt>
                  <c:pt idx="1">
                    <c:v>0.30457365535141484</c:v>
                  </c:pt>
                  <c:pt idx="2">
                    <c:v>0.19055945038582289</c:v>
                  </c:pt>
                  <c:pt idx="3">
                    <c:v>0.25442243787040164</c:v>
                  </c:pt>
                  <c:pt idx="4">
                    <c:v>0.41953846857805105</c:v>
                  </c:pt>
                  <c:pt idx="5">
                    <c:v>0.3978858273499562</c:v>
                  </c:pt>
                  <c:pt idx="6">
                    <c:v>0.38829926077462784</c:v>
                  </c:pt>
                  <c:pt idx="7">
                    <c:v>0.38588610564332498</c:v>
                  </c:pt>
                  <c:pt idx="8">
                    <c:v>0.32734546568412887</c:v>
                  </c:pt>
                  <c:pt idx="9">
                    <c:v>0.3253071338253643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figs'!$D$4:$D$13</c:f>
              <c:numCache>
                <c:formatCode>General</c:formatCode>
                <c:ptCount val="10"/>
                <c:pt idx="0">
                  <c:v>0.45505214285714291</c:v>
                </c:pt>
                <c:pt idx="1">
                  <c:v>0.42559285714285716</c:v>
                </c:pt>
                <c:pt idx="2">
                  <c:v>0.25038971428571427</c:v>
                </c:pt>
                <c:pt idx="3">
                  <c:v>0.45912928571428574</c:v>
                </c:pt>
                <c:pt idx="4">
                  <c:v>0.3024264285714286</c:v>
                </c:pt>
                <c:pt idx="5">
                  <c:v>0.27052842857142856</c:v>
                </c:pt>
                <c:pt idx="6">
                  <c:v>0.3535551428571429</c:v>
                </c:pt>
                <c:pt idx="7">
                  <c:v>0.40390099999999995</c:v>
                </c:pt>
                <c:pt idx="8">
                  <c:v>0.15961742857142855</c:v>
                </c:pt>
                <c:pt idx="9">
                  <c:v>0.16540357142857146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B147-A221-8B3D6795C575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figs'!$J$4:$J$13</c:f>
                <c:numCache>
                  <c:formatCode>General</c:formatCode>
                  <c:ptCount val="10"/>
                  <c:pt idx="0">
                    <c:v>0.41030392421397555</c:v>
                  </c:pt>
                  <c:pt idx="1">
                    <c:v>0.30975048839334912</c:v>
                  </c:pt>
                  <c:pt idx="2">
                    <c:v>0.34023287203217939</c:v>
                  </c:pt>
                  <c:pt idx="3">
                    <c:v>0.32444117275401402</c:v>
                  </c:pt>
                  <c:pt idx="4">
                    <c:v>0.15132499704130517</c:v>
                  </c:pt>
                  <c:pt idx="5">
                    <c:v>0.3305788752822193</c:v>
                  </c:pt>
                  <c:pt idx="6">
                    <c:v>0.29989034821529997</c:v>
                  </c:pt>
                  <c:pt idx="7">
                    <c:v>0.32559238284695663</c:v>
                  </c:pt>
                  <c:pt idx="8">
                    <c:v>0.35869323924916846</c:v>
                  </c:pt>
                  <c:pt idx="9">
                    <c:v>0.34202607509053556</c:v>
                  </c:pt>
                </c:numCache>
              </c:numRef>
            </c:plus>
            <c:minus>
              <c:numRef>
                <c:f>'r2 7 figs'!$J$4:$J$13</c:f>
                <c:numCache>
                  <c:formatCode>General</c:formatCode>
                  <c:ptCount val="10"/>
                  <c:pt idx="0">
                    <c:v>0.41030392421397555</c:v>
                  </c:pt>
                  <c:pt idx="1">
                    <c:v>0.30975048839334912</c:v>
                  </c:pt>
                  <c:pt idx="2">
                    <c:v>0.34023287203217939</c:v>
                  </c:pt>
                  <c:pt idx="3">
                    <c:v>0.32444117275401402</c:v>
                  </c:pt>
                  <c:pt idx="4">
                    <c:v>0.15132499704130517</c:v>
                  </c:pt>
                  <c:pt idx="5">
                    <c:v>0.3305788752822193</c:v>
                  </c:pt>
                  <c:pt idx="6">
                    <c:v>0.29989034821529997</c:v>
                  </c:pt>
                  <c:pt idx="7">
                    <c:v>0.32559238284695663</c:v>
                  </c:pt>
                  <c:pt idx="8">
                    <c:v>0.35869323924916846</c:v>
                  </c:pt>
                  <c:pt idx="9">
                    <c:v>0.34202607509053556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figs'!$E$4:$E$13</c:f>
              <c:numCache>
                <c:formatCode>General</c:formatCode>
                <c:ptCount val="10"/>
                <c:pt idx="0">
                  <c:v>0.37907342857142856</c:v>
                </c:pt>
                <c:pt idx="1">
                  <c:v>0.44586628571428571</c:v>
                </c:pt>
                <c:pt idx="2">
                  <c:v>0.40477814285714281</c:v>
                </c:pt>
                <c:pt idx="3">
                  <c:v>0.42706100000000002</c:v>
                </c:pt>
                <c:pt idx="4">
                  <c:v>0.20862614285714284</c:v>
                </c:pt>
                <c:pt idx="5">
                  <c:v>0.52562699999999996</c:v>
                </c:pt>
                <c:pt idx="6">
                  <c:v>0.26336985714285716</c:v>
                </c:pt>
                <c:pt idx="7">
                  <c:v>0.35129142857142853</c:v>
                </c:pt>
                <c:pt idx="8">
                  <c:v>0.36756428571428573</c:v>
                </c:pt>
                <c:pt idx="9">
                  <c:v>0.57266685714285714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B147-A221-8B3D6795C575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figs'!$K$4:$K$13</c:f>
                <c:numCache>
                  <c:formatCode>General</c:formatCode>
                  <c:ptCount val="10"/>
                  <c:pt idx="0">
                    <c:v>8.3331917162846852E-2</c:v>
                  </c:pt>
                  <c:pt idx="1">
                    <c:v>3.6894584562447263E-2</c:v>
                  </c:pt>
                  <c:pt idx="2">
                    <c:v>0.15109042987000282</c:v>
                  </c:pt>
                  <c:pt idx="3">
                    <c:v>0.22075182834505963</c:v>
                  </c:pt>
                  <c:pt idx="4">
                    <c:v>2.381037225431154E-2</c:v>
                  </c:pt>
                  <c:pt idx="5">
                    <c:v>1.8486391252906978E-2</c:v>
                  </c:pt>
                  <c:pt idx="6">
                    <c:v>0.14620491842691966</c:v>
                  </c:pt>
                  <c:pt idx="7">
                    <c:v>0.16417278477178313</c:v>
                  </c:pt>
                  <c:pt idx="8">
                    <c:v>5.8672005989966497E-2</c:v>
                  </c:pt>
                  <c:pt idx="9">
                    <c:v>0.21023787139338146</c:v>
                  </c:pt>
                </c:numCache>
              </c:numRef>
            </c:plus>
            <c:minus>
              <c:numRef>
                <c:f>'r2 7 figs'!$K$4:$K$13</c:f>
                <c:numCache>
                  <c:formatCode>General</c:formatCode>
                  <c:ptCount val="10"/>
                  <c:pt idx="0">
                    <c:v>8.3331917162846852E-2</c:v>
                  </c:pt>
                  <c:pt idx="1">
                    <c:v>3.6894584562447263E-2</c:v>
                  </c:pt>
                  <c:pt idx="2">
                    <c:v>0.15109042987000282</c:v>
                  </c:pt>
                  <c:pt idx="3">
                    <c:v>0.22075182834505963</c:v>
                  </c:pt>
                  <c:pt idx="4">
                    <c:v>2.381037225431154E-2</c:v>
                  </c:pt>
                  <c:pt idx="5">
                    <c:v>1.8486391252906978E-2</c:v>
                  </c:pt>
                  <c:pt idx="6">
                    <c:v>0.14620491842691966</c:v>
                  </c:pt>
                  <c:pt idx="7">
                    <c:v>0.16417278477178313</c:v>
                  </c:pt>
                  <c:pt idx="8">
                    <c:v>5.8672005989966497E-2</c:v>
                  </c:pt>
                  <c:pt idx="9">
                    <c:v>0.21023787139338146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figs'!$F$4:$F$13</c:f>
              <c:numCache>
                <c:formatCode>General</c:formatCode>
                <c:ptCount val="10"/>
                <c:pt idx="0">
                  <c:v>0.23782886666666667</c:v>
                </c:pt>
                <c:pt idx="1">
                  <c:v>0.26259786666666668</c:v>
                </c:pt>
                <c:pt idx="2">
                  <c:v>0.31520353333333334</c:v>
                </c:pt>
                <c:pt idx="3">
                  <c:v>0.23658089999999998</c:v>
                </c:pt>
                <c:pt idx="4">
                  <c:v>2.6517666666666665E-2</c:v>
                </c:pt>
                <c:pt idx="5">
                  <c:v>2.3356666666666664E-2</c:v>
                </c:pt>
                <c:pt idx="6">
                  <c:v>0.12908933333333333</c:v>
                </c:pt>
                <c:pt idx="7">
                  <c:v>0.1943168333333333</c:v>
                </c:pt>
                <c:pt idx="8">
                  <c:v>8.3212099999999997E-2</c:v>
                </c:pt>
                <c:pt idx="9">
                  <c:v>0.14935909999999999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D-B147-A221-8B3D6795C575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figs'!$L$4:$L$13</c:f>
                <c:numCache>
                  <c:formatCode>General</c:formatCode>
                  <c:ptCount val="10"/>
                  <c:pt idx="0">
                    <c:v>0.24650095065536765</c:v>
                  </c:pt>
                  <c:pt idx="1">
                    <c:v>0.10170829953133402</c:v>
                  </c:pt>
                  <c:pt idx="2">
                    <c:v>5.9572537470437371E-2</c:v>
                  </c:pt>
                  <c:pt idx="3">
                    <c:v>7.3569137854583314E-2</c:v>
                  </c:pt>
                  <c:pt idx="4">
                    <c:v>9.9630943688305107E-2</c:v>
                  </c:pt>
                  <c:pt idx="5">
                    <c:v>0.23942668532605599</c:v>
                  </c:pt>
                  <c:pt idx="6">
                    <c:v>4.4357617902678233E-2</c:v>
                  </c:pt>
                  <c:pt idx="7">
                    <c:v>0.15522125507874954</c:v>
                  </c:pt>
                  <c:pt idx="8">
                    <c:v>0.13929084273881359</c:v>
                  </c:pt>
                  <c:pt idx="9">
                    <c:v>0.11500229427373275</c:v>
                  </c:pt>
                </c:numCache>
              </c:numRef>
            </c:plus>
            <c:minus>
              <c:numRef>
                <c:f>'r2 7 figs'!$L$4:$L$13</c:f>
                <c:numCache>
                  <c:formatCode>General</c:formatCode>
                  <c:ptCount val="10"/>
                  <c:pt idx="0">
                    <c:v>0.24650095065536765</c:v>
                  </c:pt>
                  <c:pt idx="1">
                    <c:v>0.10170829953133402</c:v>
                  </c:pt>
                  <c:pt idx="2">
                    <c:v>5.9572537470437371E-2</c:v>
                  </c:pt>
                  <c:pt idx="3">
                    <c:v>7.3569137854583314E-2</c:v>
                  </c:pt>
                  <c:pt idx="4">
                    <c:v>9.9630943688305107E-2</c:v>
                  </c:pt>
                  <c:pt idx="5">
                    <c:v>0.23942668532605599</c:v>
                  </c:pt>
                  <c:pt idx="6">
                    <c:v>4.4357617902678233E-2</c:v>
                  </c:pt>
                  <c:pt idx="7">
                    <c:v>0.15522125507874954</c:v>
                  </c:pt>
                  <c:pt idx="8">
                    <c:v>0.13929084273881359</c:v>
                  </c:pt>
                  <c:pt idx="9">
                    <c:v>0.11500229427373275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figs'!$G$4:$G$13</c:f>
              <c:numCache>
                <c:formatCode>General</c:formatCode>
                <c:ptCount val="10"/>
                <c:pt idx="0">
                  <c:v>0.22953599999999999</c:v>
                </c:pt>
                <c:pt idx="1">
                  <c:v>0.26232366666666668</c:v>
                </c:pt>
                <c:pt idx="2">
                  <c:v>9.5224000000000017E-2</c:v>
                </c:pt>
                <c:pt idx="3">
                  <c:v>0.39681099999999997</c:v>
                </c:pt>
                <c:pt idx="4">
                  <c:v>0.15182833333333332</c:v>
                </c:pt>
                <c:pt idx="5">
                  <c:v>0.24168566666666669</c:v>
                </c:pt>
                <c:pt idx="6">
                  <c:v>8.9307999999999998E-2</c:v>
                </c:pt>
                <c:pt idx="7">
                  <c:v>0.17393033333333333</c:v>
                </c:pt>
                <c:pt idx="8">
                  <c:v>0.17550833333333329</c:v>
                </c:pt>
                <c:pt idx="9">
                  <c:v>0.25002166666666664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D-B147-A221-8B3D6795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89624714388626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figs'!$I$17:$I$26</c:f>
                <c:numCache>
                  <c:formatCode>General</c:formatCode>
                  <c:ptCount val="10"/>
                  <c:pt idx="0">
                    <c:v>0.29225379115468408</c:v>
                  </c:pt>
                  <c:pt idx="1">
                    <c:v>0.26113869626147501</c:v>
                  </c:pt>
                  <c:pt idx="2">
                    <c:v>0.21837771441991347</c:v>
                  </c:pt>
                  <c:pt idx="3">
                    <c:v>0.2277822880304966</c:v>
                  </c:pt>
                  <c:pt idx="4">
                    <c:v>0.29696546733605655</c:v>
                  </c:pt>
                  <c:pt idx="5">
                    <c:v>0.35204933546094047</c:v>
                  </c:pt>
                  <c:pt idx="6">
                    <c:v>0.18988385166082722</c:v>
                  </c:pt>
                  <c:pt idx="7">
                    <c:v>0.22946152174771151</c:v>
                  </c:pt>
                  <c:pt idx="8">
                    <c:v>0.29775321197246274</c:v>
                  </c:pt>
                  <c:pt idx="9">
                    <c:v>0.29538153637840198</c:v>
                  </c:pt>
                </c:numCache>
              </c:numRef>
            </c:plus>
            <c:minus>
              <c:numRef>
                <c:f>'r2 7 figs'!$I$17:$I$26</c:f>
                <c:numCache>
                  <c:formatCode>General</c:formatCode>
                  <c:ptCount val="10"/>
                  <c:pt idx="0">
                    <c:v>0.29225379115468408</c:v>
                  </c:pt>
                  <c:pt idx="1">
                    <c:v>0.26113869626147501</c:v>
                  </c:pt>
                  <c:pt idx="2">
                    <c:v>0.21837771441991347</c:v>
                  </c:pt>
                  <c:pt idx="3">
                    <c:v>0.2277822880304966</c:v>
                  </c:pt>
                  <c:pt idx="4">
                    <c:v>0.29696546733605655</c:v>
                  </c:pt>
                  <c:pt idx="5">
                    <c:v>0.35204933546094047</c:v>
                  </c:pt>
                  <c:pt idx="6">
                    <c:v>0.18988385166082722</c:v>
                  </c:pt>
                  <c:pt idx="7">
                    <c:v>0.22946152174771151</c:v>
                  </c:pt>
                  <c:pt idx="8">
                    <c:v>0.29775321197246274</c:v>
                  </c:pt>
                  <c:pt idx="9">
                    <c:v>0.29538153637840198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figs'!$D$17:$D$26</c:f>
              <c:numCache>
                <c:formatCode>General</c:formatCode>
                <c:ptCount val="10"/>
                <c:pt idx="0">
                  <c:v>0.63957799999999998</c:v>
                </c:pt>
                <c:pt idx="1">
                  <c:v>0.51306200000000002</c:v>
                </c:pt>
                <c:pt idx="2">
                  <c:v>0.66483385714285714</c:v>
                </c:pt>
                <c:pt idx="3">
                  <c:v>0.60894085714285706</c:v>
                </c:pt>
                <c:pt idx="4">
                  <c:v>0.59977085714285716</c:v>
                </c:pt>
                <c:pt idx="5">
                  <c:v>0.41441428571428574</c:v>
                </c:pt>
                <c:pt idx="6">
                  <c:v>0.28954685714285716</c:v>
                </c:pt>
                <c:pt idx="7">
                  <c:v>0.3323207142857143</c:v>
                </c:pt>
                <c:pt idx="8">
                  <c:v>0.53029271428571423</c:v>
                </c:pt>
                <c:pt idx="9">
                  <c:v>0.52499185714285723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F-2549-9ACB-BB008139587D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figs'!$J$17:$J$26</c:f>
                <c:numCache>
                  <c:formatCode>General</c:formatCode>
                  <c:ptCount val="10"/>
                  <c:pt idx="0">
                    <c:v>0.21672389753814056</c:v>
                  </c:pt>
                  <c:pt idx="1">
                    <c:v>0.31670408552548013</c:v>
                  </c:pt>
                  <c:pt idx="2">
                    <c:v>0.26936452085701751</c:v>
                  </c:pt>
                  <c:pt idx="3">
                    <c:v>0.31558812844585771</c:v>
                  </c:pt>
                  <c:pt idx="4">
                    <c:v>0.33441139195943209</c:v>
                  </c:pt>
                  <c:pt idx="5">
                    <c:v>0.2254196038591145</c:v>
                  </c:pt>
                  <c:pt idx="6">
                    <c:v>0.26877066850801451</c:v>
                  </c:pt>
                  <c:pt idx="7">
                    <c:v>0.30552890170880354</c:v>
                  </c:pt>
                  <c:pt idx="8">
                    <c:v>0.33080606451989797</c:v>
                  </c:pt>
                  <c:pt idx="9">
                    <c:v>0.31071085749865751</c:v>
                  </c:pt>
                </c:numCache>
              </c:numRef>
            </c:plus>
            <c:minus>
              <c:numRef>
                <c:f>'r2 7 figs'!$J$17:$J$26</c:f>
                <c:numCache>
                  <c:formatCode>General</c:formatCode>
                  <c:ptCount val="10"/>
                  <c:pt idx="0">
                    <c:v>0.21672389753814056</c:v>
                  </c:pt>
                  <c:pt idx="1">
                    <c:v>0.31670408552548013</c:v>
                  </c:pt>
                  <c:pt idx="2">
                    <c:v>0.26936452085701751</c:v>
                  </c:pt>
                  <c:pt idx="3">
                    <c:v>0.31558812844585771</c:v>
                  </c:pt>
                  <c:pt idx="4">
                    <c:v>0.33441139195943209</c:v>
                  </c:pt>
                  <c:pt idx="5">
                    <c:v>0.2254196038591145</c:v>
                  </c:pt>
                  <c:pt idx="6">
                    <c:v>0.26877066850801451</c:v>
                  </c:pt>
                  <c:pt idx="7">
                    <c:v>0.30552890170880354</c:v>
                  </c:pt>
                  <c:pt idx="8">
                    <c:v>0.33080606451989797</c:v>
                  </c:pt>
                  <c:pt idx="9">
                    <c:v>0.31071085749865751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figs'!$E$17:$E$26</c:f>
              <c:numCache>
                <c:formatCode>General</c:formatCode>
                <c:ptCount val="10"/>
                <c:pt idx="0">
                  <c:v>0.18512085714285714</c:v>
                </c:pt>
                <c:pt idx="1">
                  <c:v>0.31008742857142862</c:v>
                </c:pt>
                <c:pt idx="2">
                  <c:v>0.26424557142857141</c:v>
                </c:pt>
                <c:pt idx="3">
                  <c:v>0.45924957142857142</c:v>
                </c:pt>
                <c:pt idx="4">
                  <c:v>0.48933742857142853</c:v>
                </c:pt>
                <c:pt idx="5">
                  <c:v>0.54128899999999991</c:v>
                </c:pt>
                <c:pt idx="6">
                  <c:v>0.41997442857142853</c:v>
                </c:pt>
                <c:pt idx="7">
                  <c:v>0.52117457142857149</c:v>
                </c:pt>
                <c:pt idx="8">
                  <c:v>0.42720899999999995</c:v>
                </c:pt>
                <c:pt idx="9">
                  <c:v>0.52805814285714281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F-2549-9ACB-BB008139587D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figs'!$K$17:$K$26</c:f>
                <c:numCache>
                  <c:formatCode>General</c:formatCode>
                  <c:ptCount val="10"/>
                  <c:pt idx="0">
                    <c:v>0.13216059440695649</c:v>
                  </c:pt>
                  <c:pt idx="1">
                    <c:v>0.18201790353305608</c:v>
                  </c:pt>
                  <c:pt idx="2">
                    <c:v>0.2381098110623239</c:v>
                  </c:pt>
                  <c:pt idx="3">
                    <c:v>0.19964219851816561</c:v>
                  </c:pt>
                  <c:pt idx="4">
                    <c:v>0.16348751029971678</c:v>
                  </c:pt>
                  <c:pt idx="5">
                    <c:v>0.1205713734941902</c:v>
                  </c:pt>
                  <c:pt idx="6">
                    <c:v>0.18249793035607675</c:v>
                  </c:pt>
                  <c:pt idx="7">
                    <c:v>0.18931725360190985</c:v>
                  </c:pt>
                  <c:pt idx="8">
                    <c:v>8.2505675481872306E-2</c:v>
                  </c:pt>
                  <c:pt idx="9">
                    <c:v>0.10799048622655003</c:v>
                  </c:pt>
                </c:numCache>
              </c:numRef>
            </c:plus>
            <c:minus>
              <c:numRef>
                <c:f>'r2 7 figs'!$K$17:$K$26</c:f>
                <c:numCache>
                  <c:formatCode>General</c:formatCode>
                  <c:ptCount val="10"/>
                  <c:pt idx="0">
                    <c:v>0.13216059440695649</c:v>
                  </c:pt>
                  <c:pt idx="1">
                    <c:v>0.18201790353305608</c:v>
                  </c:pt>
                  <c:pt idx="2">
                    <c:v>0.2381098110623239</c:v>
                  </c:pt>
                  <c:pt idx="3">
                    <c:v>0.19964219851816561</c:v>
                  </c:pt>
                  <c:pt idx="4">
                    <c:v>0.16348751029971678</c:v>
                  </c:pt>
                  <c:pt idx="5">
                    <c:v>0.1205713734941902</c:v>
                  </c:pt>
                  <c:pt idx="6">
                    <c:v>0.18249793035607675</c:v>
                  </c:pt>
                  <c:pt idx="7">
                    <c:v>0.18931725360190985</c:v>
                  </c:pt>
                  <c:pt idx="8">
                    <c:v>8.2505675481872306E-2</c:v>
                  </c:pt>
                  <c:pt idx="9">
                    <c:v>0.10799048622655003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figs'!$F$17:$F$26</c:f>
              <c:numCache>
                <c:formatCode>General</c:formatCode>
                <c:ptCount val="10"/>
                <c:pt idx="0">
                  <c:v>0.51083899999999993</c:v>
                </c:pt>
                <c:pt idx="1">
                  <c:v>0.51133886666666661</c:v>
                </c:pt>
                <c:pt idx="2">
                  <c:v>0.47952236666666664</c:v>
                </c:pt>
                <c:pt idx="3">
                  <c:v>0.5065345</c:v>
                </c:pt>
                <c:pt idx="4">
                  <c:v>0.164516</c:v>
                </c:pt>
                <c:pt idx="5">
                  <c:v>0.42483273333333332</c:v>
                </c:pt>
                <c:pt idx="6">
                  <c:v>0.32436818000000001</c:v>
                </c:pt>
                <c:pt idx="7">
                  <c:v>0.33774145999999999</c:v>
                </c:pt>
                <c:pt idx="8">
                  <c:v>0.59654839999999998</c:v>
                </c:pt>
                <c:pt idx="9">
                  <c:v>0.57029870000000005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F-2549-9ACB-BB008139587D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figs'!$L$17:$L$26</c:f>
                <c:numCache>
                  <c:formatCode>General</c:formatCode>
                  <c:ptCount val="10"/>
                  <c:pt idx="0">
                    <c:v>0.21537232468655029</c:v>
                  </c:pt>
                  <c:pt idx="1">
                    <c:v>0.16287503823756685</c:v>
                  </c:pt>
                  <c:pt idx="2">
                    <c:v>0.26804106650412113</c:v>
                  </c:pt>
                  <c:pt idx="3">
                    <c:v>0.37120334306714181</c:v>
                  </c:pt>
                  <c:pt idx="4">
                    <c:v>0.12969910462553969</c:v>
                  </c:pt>
                  <c:pt idx="5">
                    <c:v>0.21109427626905364</c:v>
                  </c:pt>
                  <c:pt idx="6">
                    <c:v>0.13034727294509174</c:v>
                  </c:pt>
                  <c:pt idx="7">
                    <c:v>0.17668381397853061</c:v>
                  </c:pt>
                  <c:pt idx="8">
                    <c:v>0.14122614177583709</c:v>
                  </c:pt>
                  <c:pt idx="9">
                    <c:v>9.2240590006063577E-2</c:v>
                  </c:pt>
                </c:numCache>
              </c:numRef>
            </c:plus>
            <c:minus>
              <c:numRef>
                <c:f>'r2 7 figs'!$L$17:$L$26</c:f>
                <c:numCache>
                  <c:formatCode>General</c:formatCode>
                  <c:ptCount val="10"/>
                  <c:pt idx="0">
                    <c:v>0.21537232468655029</c:v>
                  </c:pt>
                  <c:pt idx="1">
                    <c:v>0.16287503823756685</c:v>
                  </c:pt>
                  <c:pt idx="2">
                    <c:v>0.26804106650412113</c:v>
                  </c:pt>
                  <c:pt idx="3">
                    <c:v>0.37120334306714181</c:v>
                  </c:pt>
                  <c:pt idx="4">
                    <c:v>0.12969910462553969</c:v>
                  </c:pt>
                  <c:pt idx="5">
                    <c:v>0.21109427626905364</c:v>
                  </c:pt>
                  <c:pt idx="6">
                    <c:v>0.13034727294509174</c:v>
                  </c:pt>
                  <c:pt idx="7">
                    <c:v>0.17668381397853061</c:v>
                  </c:pt>
                  <c:pt idx="8">
                    <c:v>0.14122614177583709</c:v>
                  </c:pt>
                  <c:pt idx="9">
                    <c:v>9.2240590006063577E-2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figs'!$G$17:$G$26</c:f>
              <c:numCache>
                <c:formatCode>General</c:formatCode>
                <c:ptCount val="10"/>
                <c:pt idx="0">
                  <c:v>0.63397766666666666</c:v>
                </c:pt>
                <c:pt idx="1">
                  <c:v>0.60019966666666669</c:v>
                </c:pt>
                <c:pt idx="2">
                  <c:v>0.34657100000000002</c:v>
                </c:pt>
                <c:pt idx="3">
                  <c:v>0.50326333333333328</c:v>
                </c:pt>
                <c:pt idx="4">
                  <c:v>0.49632999999999999</c:v>
                </c:pt>
                <c:pt idx="5">
                  <c:v>0.36745866666666666</c:v>
                </c:pt>
                <c:pt idx="6">
                  <c:v>0.29215933333333327</c:v>
                </c:pt>
                <c:pt idx="7">
                  <c:v>0.12764299999999998</c:v>
                </c:pt>
                <c:pt idx="8">
                  <c:v>0.45515733333333336</c:v>
                </c:pt>
                <c:pt idx="9">
                  <c:v>0.59869400000000006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F-2549-9ACB-BB008139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figs'!$I$30:$I$39</c:f>
                <c:numCache>
                  <c:formatCode>General</c:formatCode>
                  <c:ptCount val="10"/>
                  <c:pt idx="0">
                    <c:v>0.28092508365994456</c:v>
                  </c:pt>
                  <c:pt idx="1">
                    <c:v>0.18112897274785744</c:v>
                  </c:pt>
                  <c:pt idx="2">
                    <c:v>0.18281960793690563</c:v>
                  </c:pt>
                  <c:pt idx="3">
                    <c:v>0.17798040176367552</c:v>
                  </c:pt>
                  <c:pt idx="4">
                    <c:v>0.12307662271801817</c:v>
                  </c:pt>
                  <c:pt idx="5">
                    <c:v>0.13159181540627127</c:v>
                  </c:pt>
                  <c:pt idx="6">
                    <c:v>0.15615498253011198</c:v>
                  </c:pt>
                  <c:pt idx="7">
                    <c:v>0.13397012878250145</c:v>
                  </c:pt>
                  <c:pt idx="8">
                    <c:v>0.12661066561417825</c:v>
                  </c:pt>
                  <c:pt idx="9">
                    <c:v>0.12596091999586151</c:v>
                  </c:pt>
                </c:numCache>
              </c:numRef>
            </c:plus>
            <c:minus>
              <c:numRef>
                <c:f>'r2 7 figs'!$I$30:$I$39</c:f>
                <c:numCache>
                  <c:formatCode>General</c:formatCode>
                  <c:ptCount val="10"/>
                  <c:pt idx="0">
                    <c:v>0.28092508365994456</c:v>
                  </c:pt>
                  <c:pt idx="1">
                    <c:v>0.18112897274785744</c:v>
                  </c:pt>
                  <c:pt idx="2">
                    <c:v>0.18281960793690563</c:v>
                  </c:pt>
                  <c:pt idx="3">
                    <c:v>0.17798040176367552</c:v>
                  </c:pt>
                  <c:pt idx="4">
                    <c:v>0.12307662271801817</c:v>
                  </c:pt>
                  <c:pt idx="5">
                    <c:v>0.13159181540627127</c:v>
                  </c:pt>
                  <c:pt idx="6">
                    <c:v>0.15615498253011198</c:v>
                  </c:pt>
                  <c:pt idx="7">
                    <c:v>0.13397012878250145</c:v>
                  </c:pt>
                  <c:pt idx="8">
                    <c:v>0.12661066561417825</c:v>
                  </c:pt>
                  <c:pt idx="9">
                    <c:v>0.12596091999586151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figs'!$D$30:$D$39</c:f>
              <c:numCache>
                <c:formatCode>General</c:formatCode>
                <c:ptCount val="10"/>
                <c:pt idx="0">
                  <c:v>0.65657571428571426</c:v>
                </c:pt>
                <c:pt idx="1">
                  <c:v>0.78620885714285715</c:v>
                </c:pt>
                <c:pt idx="2">
                  <c:v>0.81391671428571433</c:v>
                </c:pt>
                <c:pt idx="3">
                  <c:v>0.78810557142857129</c:v>
                </c:pt>
                <c:pt idx="4">
                  <c:v>0.82455457142857147</c:v>
                </c:pt>
                <c:pt idx="5">
                  <c:v>0.83042471428571429</c:v>
                </c:pt>
                <c:pt idx="6">
                  <c:v>0.77312714285714279</c:v>
                </c:pt>
                <c:pt idx="7">
                  <c:v>0.78691300000000008</c:v>
                </c:pt>
                <c:pt idx="8">
                  <c:v>0.84416485714285716</c:v>
                </c:pt>
                <c:pt idx="9">
                  <c:v>0.84401771428571437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DB44-A3B3-BC45E76AAF8D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figs'!$J$30:$J$39</c:f>
                <c:numCache>
                  <c:formatCode>General</c:formatCode>
                  <c:ptCount val="10"/>
                  <c:pt idx="0">
                    <c:v>0.13447057974447832</c:v>
                  </c:pt>
                  <c:pt idx="1">
                    <c:v>0.13254815309377704</c:v>
                  </c:pt>
                  <c:pt idx="2">
                    <c:v>0.20722379697716339</c:v>
                  </c:pt>
                  <c:pt idx="3">
                    <c:v>0.15454731386860182</c:v>
                  </c:pt>
                  <c:pt idx="4">
                    <c:v>0.32520215542762881</c:v>
                  </c:pt>
                  <c:pt idx="5">
                    <c:v>0.15840489004124711</c:v>
                  </c:pt>
                  <c:pt idx="6">
                    <c:v>0.15463423144534949</c:v>
                  </c:pt>
                  <c:pt idx="7">
                    <c:v>0.16765427532568264</c:v>
                  </c:pt>
                  <c:pt idx="8">
                    <c:v>0.3355278366099041</c:v>
                  </c:pt>
                  <c:pt idx="9">
                    <c:v>0.1504058878405426</c:v>
                  </c:pt>
                </c:numCache>
              </c:numRef>
            </c:plus>
            <c:minus>
              <c:numRef>
                <c:f>'r2 7 figs'!$J$30:$J$39</c:f>
                <c:numCache>
                  <c:formatCode>General</c:formatCode>
                  <c:ptCount val="10"/>
                  <c:pt idx="0">
                    <c:v>0.13447057974447832</c:v>
                  </c:pt>
                  <c:pt idx="1">
                    <c:v>0.13254815309377704</c:v>
                  </c:pt>
                  <c:pt idx="2">
                    <c:v>0.20722379697716339</c:v>
                  </c:pt>
                  <c:pt idx="3">
                    <c:v>0.15454731386860182</c:v>
                  </c:pt>
                  <c:pt idx="4">
                    <c:v>0.32520215542762881</c:v>
                  </c:pt>
                  <c:pt idx="5">
                    <c:v>0.15840489004124711</c:v>
                  </c:pt>
                  <c:pt idx="6">
                    <c:v>0.15463423144534949</c:v>
                  </c:pt>
                  <c:pt idx="7">
                    <c:v>0.16765427532568264</c:v>
                  </c:pt>
                  <c:pt idx="8">
                    <c:v>0.3355278366099041</c:v>
                  </c:pt>
                  <c:pt idx="9">
                    <c:v>0.1504058878405426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figs'!$E$30:$E$39</c:f>
              <c:numCache>
                <c:formatCode>General</c:formatCode>
                <c:ptCount val="10"/>
                <c:pt idx="0">
                  <c:v>0.84616642857142865</c:v>
                </c:pt>
                <c:pt idx="1">
                  <c:v>0.86743000000000003</c:v>
                </c:pt>
                <c:pt idx="2">
                  <c:v>0.8021827142857143</c:v>
                </c:pt>
                <c:pt idx="3">
                  <c:v>0.85293799999999997</c:v>
                </c:pt>
                <c:pt idx="4">
                  <c:v>0.72026871428571415</c:v>
                </c:pt>
                <c:pt idx="5">
                  <c:v>0.87274985714285713</c:v>
                </c:pt>
                <c:pt idx="6">
                  <c:v>0.86223714285714281</c:v>
                </c:pt>
                <c:pt idx="7">
                  <c:v>0.87038514285714275</c:v>
                </c:pt>
                <c:pt idx="8">
                  <c:v>0.70913614285714288</c:v>
                </c:pt>
                <c:pt idx="9">
                  <c:v>0.85074357142857149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DB44-A3B3-BC45E76AAF8D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figs'!$K$30:$K$39</c:f>
                <c:numCache>
                  <c:formatCode>General</c:formatCode>
                  <c:ptCount val="10"/>
                  <c:pt idx="0">
                    <c:v>0.13912475817768699</c:v>
                  </c:pt>
                  <c:pt idx="1">
                    <c:v>0.13968642065315012</c:v>
                  </c:pt>
                  <c:pt idx="2">
                    <c:v>0.1105906924142651</c:v>
                  </c:pt>
                  <c:pt idx="3">
                    <c:v>0.14960129030266481</c:v>
                  </c:pt>
                  <c:pt idx="4">
                    <c:v>0.13284852234113215</c:v>
                  </c:pt>
                  <c:pt idx="5">
                    <c:v>0.13008692591323459</c:v>
                  </c:pt>
                  <c:pt idx="6">
                    <c:v>6.8869890561841313E-2</c:v>
                  </c:pt>
                  <c:pt idx="7">
                    <c:v>8.0206414798873069E-2</c:v>
                  </c:pt>
                  <c:pt idx="8">
                    <c:v>0.15128088402923401</c:v>
                  </c:pt>
                  <c:pt idx="9">
                    <c:v>0.1138540580333733</c:v>
                  </c:pt>
                </c:numCache>
              </c:numRef>
            </c:plus>
            <c:minus>
              <c:numRef>
                <c:f>'r2 7 figs'!$K$30:$K$39</c:f>
                <c:numCache>
                  <c:formatCode>General</c:formatCode>
                  <c:ptCount val="10"/>
                  <c:pt idx="0">
                    <c:v>0.13912475817768699</c:v>
                  </c:pt>
                  <c:pt idx="1">
                    <c:v>0.13968642065315012</c:v>
                  </c:pt>
                  <c:pt idx="2">
                    <c:v>0.1105906924142651</c:v>
                  </c:pt>
                  <c:pt idx="3">
                    <c:v>0.14960129030266481</c:v>
                  </c:pt>
                  <c:pt idx="4">
                    <c:v>0.13284852234113215</c:v>
                  </c:pt>
                  <c:pt idx="5">
                    <c:v>0.13008692591323459</c:v>
                  </c:pt>
                  <c:pt idx="6">
                    <c:v>6.8869890561841313E-2</c:v>
                  </c:pt>
                  <c:pt idx="7">
                    <c:v>8.0206414798873069E-2</c:v>
                  </c:pt>
                  <c:pt idx="8">
                    <c:v>0.15128088402923401</c:v>
                  </c:pt>
                  <c:pt idx="9">
                    <c:v>0.1138540580333733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figs'!$F$30:$F$39</c:f>
              <c:numCache>
                <c:formatCode>General</c:formatCode>
                <c:ptCount val="10"/>
                <c:pt idx="0">
                  <c:v>0.68995300000000004</c:v>
                </c:pt>
                <c:pt idx="1">
                  <c:v>0.72049133333333337</c:v>
                </c:pt>
                <c:pt idx="2">
                  <c:v>0.64078900000000005</c:v>
                </c:pt>
                <c:pt idx="3">
                  <c:v>0.72804366666666664</c:v>
                </c:pt>
                <c:pt idx="4">
                  <c:v>0.78561533333333333</c:v>
                </c:pt>
                <c:pt idx="5">
                  <c:v>0.78031533333333336</c:v>
                </c:pt>
                <c:pt idx="6">
                  <c:v>0.71357900000000007</c:v>
                </c:pt>
                <c:pt idx="7">
                  <c:v>0.8185783333333333</c:v>
                </c:pt>
                <c:pt idx="8">
                  <c:v>0.77103300000000008</c:v>
                </c:pt>
                <c:pt idx="9">
                  <c:v>0.79864099999999993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DB44-A3B3-BC45E76AAF8D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figs'!$L$30:$L$39</c:f>
                <c:numCache>
                  <c:formatCode>General</c:formatCode>
                  <c:ptCount val="10"/>
                  <c:pt idx="0">
                    <c:v>0.14627685699005433</c:v>
                  </c:pt>
                  <c:pt idx="1">
                    <c:v>0.16160627489742507</c:v>
                  </c:pt>
                  <c:pt idx="2">
                    <c:v>0.17414400951511347</c:v>
                  </c:pt>
                  <c:pt idx="3">
                    <c:v>0.13059786346474195</c:v>
                  </c:pt>
                  <c:pt idx="4">
                    <c:v>0.15895237468709497</c:v>
                  </c:pt>
                  <c:pt idx="5">
                    <c:v>0.15375286646000008</c:v>
                  </c:pt>
                  <c:pt idx="6">
                    <c:v>0.15307795446402117</c:v>
                  </c:pt>
                  <c:pt idx="7">
                    <c:v>0.15979260148913815</c:v>
                  </c:pt>
                  <c:pt idx="8">
                    <c:v>0.15842914803995753</c:v>
                  </c:pt>
                  <c:pt idx="9">
                    <c:v>0.15055931128591446</c:v>
                  </c:pt>
                </c:numCache>
              </c:numRef>
            </c:plus>
            <c:minus>
              <c:numRef>
                <c:f>'r2 7 figs'!$L$30:$L$39</c:f>
                <c:numCache>
                  <c:formatCode>General</c:formatCode>
                  <c:ptCount val="10"/>
                  <c:pt idx="0">
                    <c:v>0.14627685699005433</c:v>
                  </c:pt>
                  <c:pt idx="1">
                    <c:v>0.16160627489742507</c:v>
                  </c:pt>
                  <c:pt idx="2">
                    <c:v>0.17414400951511347</c:v>
                  </c:pt>
                  <c:pt idx="3">
                    <c:v>0.13059786346474195</c:v>
                  </c:pt>
                  <c:pt idx="4">
                    <c:v>0.15895237468709497</c:v>
                  </c:pt>
                  <c:pt idx="5">
                    <c:v>0.15375286646000008</c:v>
                  </c:pt>
                  <c:pt idx="6">
                    <c:v>0.15307795446402117</c:v>
                  </c:pt>
                  <c:pt idx="7">
                    <c:v>0.15979260148913815</c:v>
                  </c:pt>
                  <c:pt idx="8">
                    <c:v>0.15842914803995753</c:v>
                  </c:pt>
                  <c:pt idx="9">
                    <c:v>0.15055931128591446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figs'!$G$30:$G$39</c:f>
              <c:numCache>
                <c:formatCode>General</c:formatCode>
                <c:ptCount val="10"/>
                <c:pt idx="0">
                  <c:v>0.76135833333333336</c:v>
                </c:pt>
                <c:pt idx="1">
                  <c:v>0.77624533333333334</c:v>
                </c:pt>
                <c:pt idx="2">
                  <c:v>0.73679000000000006</c:v>
                </c:pt>
                <c:pt idx="3">
                  <c:v>0.71119966666666679</c:v>
                </c:pt>
                <c:pt idx="4">
                  <c:v>0.7755200000000001</c:v>
                </c:pt>
                <c:pt idx="5">
                  <c:v>0.76130299999999995</c:v>
                </c:pt>
                <c:pt idx="6">
                  <c:v>0.79112133333333334</c:v>
                </c:pt>
                <c:pt idx="7">
                  <c:v>0.77076600000000006</c:v>
                </c:pt>
                <c:pt idx="8">
                  <c:v>0.7636139999999999</c:v>
                </c:pt>
                <c:pt idx="9">
                  <c:v>0.78596466666666664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DB44-A3B3-BC45E76A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figs'!$I$43:$I$52</c:f>
                <c:numCache>
                  <c:formatCode>General</c:formatCode>
                  <c:ptCount val="10"/>
                  <c:pt idx="0">
                    <c:v>0.21937983713436829</c:v>
                  </c:pt>
                  <c:pt idx="1">
                    <c:v>0.34341949799910776</c:v>
                  </c:pt>
                  <c:pt idx="2">
                    <c:v>0.21723744319701313</c:v>
                  </c:pt>
                  <c:pt idx="3">
                    <c:v>0.27354499364806234</c:v>
                  </c:pt>
                  <c:pt idx="4">
                    <c:v>0.34919384286907673</c:v>
                  </c:pt>
                  <c:pt idx="5">
                    <c:v>0.33570731734470061</c:v>
                  </c:pt>
                  <c:pt idx="6">
                    <c:v>0.29783027464093348</c:v>
                  </c:pt>
                  <c:pt idx="7">
                    <c:v>0.33423268932067479</c:v>
                  </c:pt>
                  <c:pt idx="8">
                    <c:v>0.27632629406525311</c:v>
                  </c:pt>
                  <c:pt idx="9">
                    <c:v>0.2623536245798867</c:v>
                  </c:pt>
                </c:numCache>
              </c:numRef>
            </c:plus>
            <c:minus>
              <c:numRef>
                <c:f>'r2 7 figs'!$I$43:$I$52</c:f>
                <c:numCache>
                  <c:formatCode>General</c:formatCode>
                  <c:ptCount val="10"/>
                  <c:pt idx="0">
                    <c:v>0.21937983713436829</c:v>
                  </c:pt>
                  <c:pt idx="1">
                    <c:v>0.34341949799910776</c:v>
                  </c:pt>
                  <c:pt idx="2">
                    <c:v>0.21723744319701313</c:v>
                  </c:pt>
                  <c:pt idx="3">
                    <c:v>0.27354499364806234</c:v>
                  </c:pt>
                  <c:pt idx="4">
                    <c:v>0.34919384286907673</c:v>
                  </c:pt>
                  <c:pt idx="5">
                    <c:v>0.33570731734470061</c:v>
                  </c:pt>
                  <c:pt idx="6">
                    <c:v>0.29783027464093348</c:v>
                  </c:pt>
                  <c:pt idx="7">
                    <c:v>0.33423268932067479</c:v>
                  </c:pt>
                  <c:pt idx="8">
                    <c:v>0.27632629406525311</c:v>
                  </c:pt>
                  <c:pt idx="9">
                    <c:v>0.2623536245798867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figs'!$D$43:$D$52</c:f>
              <c:numCache>
                <c:formatCode>General</c:formatCode>
                <c:ptCount val="10"/>
                <c:pt idx="0">
                  <c:v>0.53323857142857145</c:v>
                </c:pt>
                <c:pt idx="1">
                  <c:v>0.56474642857142854</c:v>
                </c:pt>
                <c:pt idx="2">
                  <c:v>0.55719671428571427</c:v>
                </c:pt>
                <c:pt idx="3">
                  <c:v>0.5938877142857143</c:v>
                </c:pt>
                <c:pt idx="4">
                  <c:v>0.47521342857142862</c:v>
                </c:pt>
                <c:pt idx="5">
                  <c:v>0.48968971428571428</c:v>
                </c:pt>
                <c:pt idx="6">
                  <c:v>0.51232214285714284</c:v>
                </c:pt>
                <c:pt idx="7">
                  <c:v>0.4803714285714285</c:v>
                </c:pt>
                <c:pt idx="8">
                  <c:v>0.46329614285714288</c:v>
                </c:pt>
                <c:pt idx="9">
                  <c:v>0.45513128571428568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9047-9EB2-FF8F0434C878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figs'!$J$43:$J$52</c:f>
                <c:numCache>
                  <c:formatCode>General</c:formatCode>
                  <c:ptCount val="10"/>
                  <c:pt idx="0">
                    <c:v>0.25253871750118395</c:v>
                  </c:pt>
                  <c:pt idx="1">
                    <c:v>0.39421634068017192</c:v>
                  </c:pt>
                  <c:pt idx="2">
                    <c:v>0.31623010108857419</c:v>
                  </c:pt>
                  <c:pt idx="3">
                    <c:v>0.21511696863325128</c:v>
                  </c:pt>
                  <c:pt idx="4">
                    <c:v>7.2826970899579249E-2</c:v>
                  </c:pt>
                  <c:pt idx="5">
                    <c:v>0.33851136258612985</c:v>
                  </c:pt>
                  <c:pt idx="6">
                    <c:v>0.35120738947754593</c:v>
                  </c:pt>
                  <c:pt idx="7">
                    <c:v>0.28370137606364909</c:v>
                  </c:pt>
                  <c:pt idx="8">
                    <c:v>0.29441949568440817</c:v>
                  </c:pt>
                  <c:pt idx="9">
                    <c:v>0.2524565675877814</c:v>
                  </c:pt>
                </c:numCache>
              </c:numRef>
            </c:plus>
            <c:minus>
              <c:numRef>
                <c:f>'r2 7 figs'!$J$43:$J$52</c:f>
                <c:numCache>
                  <c:formatCode>General</c:formatCode>
                  <c:ptCount val="10"/>
                  <c:pt idx="0">
                    <c:v>0.25253871750118395</c:v>
                  </c:pt>
                  <c:pt idx="1">
                    <c:v>0.39421634068017192</c:v>
                  </c:pt>
                  <c:pt idx="2">
                    <c:v>0.31623010108857419</c:v>
                  </c:pt>
                  <c:pt idx="3">
                    <c:v>0.21511696863325128</c:v>
                  </c:pt>
                  <c:pt idx="4">
                    <c:v>7.2826970899579249E-2</c:v>
                  </c:pt>
                  <c:pt idx="5">
                    <c:v>0.33851136258612985</c:v>
                  </c:pt>
                  <c:pt idx="6">
                    <c:v>0.35120738947754593</c:v>
                  </c:pt>
                  <c:pt idx="7">
                    <c:v>0.28370137606364909</c:v>
                  </c:pt>
                  <c:pt idx="8">
                    <c:v>0.29441949568440817</c:v>
                  </c:pt>
                  <c:pt idx="9">
                    <c:v>0.2524565675877814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figs'!$E$43:$E$52</c:f>
              <c:numCache>
                <c:formatCode>General</c:formatCode>
                <c:ptCount val="10"/>
                <c:pt idx="0">
                  <c:v>0.38839900000000005</c:v>
                </c:pt>
                <c:pt idx="1">
                  <c:v>0.54285085714285708</c:v>
                </c:pt>
                <c:pt idx="2">
                  <c:v>0.4114612857142857</c:v>
                </c:pt>
                <c:pt idx="3">
                  <c:v>0.52744642857142854</c:v>
                </c:pt>
                <c:pt idx="4">
                  <c:v>5.3701857142857141E-2</c:v>
                </c:pt>
                <c:pt idx="5">
                  <c:v>0.57054628571428567</c:v>
                </c:pt>
                <c:pt idx="6">
                  <c:v>0.39939671428571427</c:v>
                </c:pt>
                <c:pt idx="7">
                  <c:v>0.57396785714285714</c:v>
                </c:pt>
                <c:pt idx="8">
                  <c:v>0.44102528571428573</c:v>
                </c:pt>
                <c:pt idx="9">
                  <c:v>0.54448928571428579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9047-9EB2-FF8F0434C878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figs'!$K$43:$K$52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plus>
            <c:minus>
              <c:numRef>
                <c:f>'r2 7 figs'!$K$43:$K$52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figs'!$F$43:$F$52</c:f>
              <c:numCache>
                <c:formatCode>General</c:formatCode>
                <c:ptCount val="10"/>
                <c:pt idx="0">
                  <c:v>0.41224503333333323</c:v>
                </c:pt>
                <c:pt idx="1">
                  <c:v>0.51205653333333334</c:v>
                </c:pt>
                <c:pt idx="2">
                  <c:v>0.47083060000000004</c:v>
                </c:pt>
                <c:pt idx="3">
                  <c:v>0.47682053333333335</c:v>
                </c:pt>
                <c:pt idx="4">
                  <c:v>0.26420433333333332</c:v>
                </c:pt>
                <c:pt idx="5">
                  <c:v>0.33305333333333337</c:v>
                </c:pt>
                <c:pt idx="6">
                  <c:v>8.7290670000000001E-2</c:v>
                </c:pt>
                <c:pt idx="7">
                  <c:v>0.44395386666666664</c:v>
                </c:pt>
                <c:pt idx="8">
                  <c:v>0.28258163333333336</c:v>
                </c:pt>
                <c:pt idx="9">
                  <c:v>0.24621576666666667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B-9047-9EB2-FF8F0434C878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figs'!$L$43:$L$52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plus>
            <c:minus>
              <c:numRef>
                <c:f>'r2 7 figs'!$L$43:$L$52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figs'!$G$43:$G$52</c:f>
              <c:numCache>
                <c:formatCode>General</c:formatCode>
                <c:ptCount val="10"/>
                <c:pt idx="0">
                  <c:v>0.38087566666666667</c:v>
                </c:pt>
                <c:pt idx="1">
                  <c:v>0.27192699999999997</c:v>
                </c:pt>
                <c:pt idx="2">
                  <c:v>5.9045666666666663E-2</c:v>
                </c:pt>
                <c:pt idx="3">
                  <c:v>0.46828666666666668</c:v>
                </c:pt>
                <c:pt idx="4">
                  <c:v>0.41797533333333331</c:v>
                </c:pt>
                <c:pt idx="5">
                  <c:v>6.9066000000000002E-2</c:v>
                </c:pt>
                <c:pt idx="6">
                  <c:v>0.38817633333333329</c:v>
                </c:pt>
                <c:pt idx="7">
                  <c:v>0.41839699999999996</c:v>
                </c:pt>
                <c:pt idx="8">
                  <c:v>0.38005766666666663</c:v>
                </c:pt>
                <c:pt idx="9">
                  <c:v>0.43687066666666663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B-9047-9EB2-FF8F0434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figs'!$I$4:$I$13</c:f>
                <c:numCache>
                  <c:formatCode>General</c:formatCode>
                  <c:ptCount val="10"/>
                  <c:pt idx="0">
                    <c:v>4.0518083191391199</c:v>
                  </c:pt>
                  <c:pt idx="1">
                    <c:v>4.0094616656216138</c:v>
                  </c:pt>
                  <c:pt idx="2">
                    <c:v>4.4526480869475646</c:v>
                  </c:pt>
                  <c:pt idx="3">
                    <c:v>4.8590899280839519</c:v>
                  </c:pt>
                  <c:pt idx="4">
                    <c:v>6.6842568253873091</c:v>
                  </c:pt>
                  <c:pt idx="5">
                    <c:v>6.7169835186516362</c:v>
                  </c:pt>
                  <c:pt idx="6">
                    <c:v>5.4765411565956468</c:v>
                  </c:pt>
                  <c:pt idx="7">
                    <c:v>5.6688400328735566</c:v>
                  </c:pt>
                  <c:pt idx="8">
                    <c:v>5.460698534597765</c:v>
                  </c:pt>
                  <c:pt idx="9">
                    <c:v>6.0874791542277595</c:v>
                  </c:pt>
                </c:numCache>
              </c:numRef>
            </c:plus>
            <c:minus>
              <c:numRef>
                <c:f>'rmse 6 figs'!$I$4:$I$13</c:f>
                <c:numCache>
                  <c:formatCode>General</c:formatCode>
                  <c:ptCount val="10"/>
                  <c:pt idx="0">
                    <c:v>4.0518083191391199</c:v>
                  </c:pt>
                  <c:pt idx="1">
                    <c:v>4.0094616656216138</c:v>
                  </c:pt>
                  <c:pt idx="2">
                    <c:v>4.4526480869475646</c:v>
                  </c:pt>
                  <c:pt idx="3">
                    <c:v>4.8590899280839519</c:v>
                  </c:pt>
                  <c:pt idx="4">
                    <c:v>6.6842568253873091</c:v>
                  </c:pt>
                  <c:pt idx="5">
                    <c:v>6.7169835186516362</c:v>
                  </c:pt>
                  <c:pt idx="6">
                    <c:v>5.4765411565956468</c:v>
                  </c:pt>
                  <c:pt idx="7">
                    <c:v>5.6688400328735566</c:v>
                  </c:pt>
                  <c:pt idx="8">
                    <c:v>5.460698534597765</c:v>
                  </c:pt>
                  <c:pt idx="9">
                    <c:v>6.0874791542277595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figs'!$D$4:$D$13</c:f>
              <c:numCache>
                <c:formatCode>General</c:formatCode>
                <c:ptCount val="10"/>
                <c:pt idx="0">
                  <c:v>14.496137499999998</c:v>
                </c:pt>
                <c:pt idx="1">
                  <c:v>15.420926833333331</c:v>
                </c:pt>
                <c:pt idx="2">
                  <c:v>15.117639166666665</c:v>
                </c:pt>
                <c:pt idx="3">
                  <c:v>15.2858375</c:v>
                </c:pt>
                <c:pt idx="4">
                  <c:v>20.685693833333335</c:v>
                </c:pt>
                <c:pt idx="5">
                  <c:v>20.606071833333335</c:v>
                </c:pt>
                <c:pt idx="6">
                  <c:v>21.57525716666667</c:v>
                </c:pt>
                <c:pt idx="7">
                  <c:v>20.7218695</c:v>
                </c:pt>
                <c:pt idx="8">
                  <c:v>18.628334333333335</c:v>
                </c:pt>
                <c:pt idx="9">
                  <c:v>18.190985666666666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3-504E-B21B-610898899AE5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figs'!$J$4:$J$13</c:f>
                <c:numCache>
                  <c:formatCode>General</c:formatCode>
                  <c:ptCount val="10"/>
                  <c:pt idx="0">
                    <c:v>5.735641439633862</c:v>
                  </c:pt>
                  <c:pt idx="1">
                    <c:v>12.292116365643967</c:v>
                  </c:pt>
                  <c:pt idx="2">
                    <c:v>29.903251148346396</c:v>
                  </c:pt>
                  <c:pt idx="3">
                    <c:v>13.923218989256085</c:v>
                  </c:pt>
                  <c:pt idx="4">
                    <c:v>13.459092852633411</c:v>
                  </c:pt>
                  <c:pt idx="5">
                    <c:v>9.6853482472006061</c:v>
                  </c:pt>
                  <c:pt idx="6">
                    <c:v>10.361641451482368</c:v>
                  </c:pt>
                  <c:pt idx="7">
                    <c:v>4.8260716380647786</c:v>
                  </c:pt>
                  <c:pt idx="8">
                    <c:v>78.890849426552421</c:v>
                  </c:pt>
                  <c:pt idx="9">
                    <c:v>6.2885192935529091</c:v>
                  </c:pt>
                </c:numCache>
              </c:numRef>
            </c:plus>
            <c:minus>
              <c:numRef>
                <c:f>'rmse 6 figs'!$J$4:$J$13</c:f>
                <c:numCache>
                  <c:formatCode>General</c:formatCode>
                  <c:ptCount val="10"/>
                  <c:pt idx="0">
                    <c:v>5.735641439633862</c:v>
                  </c:pt>
                  <c:pt idx="1">
                    <c:v>12.292116365643967</c:v>
                  </c:pt>
                  <c:pt idx="2">
                    <c:v>29.903251148346396</c:v>
                  </c:pt>
                  <c:pt idx="3">
                    <c:v>13.923218989256085</c:v>
                  </c:pt>
                  <c:pt idx="4">
                    <c:v>13.459092852633411</c:v>
                  </c:pt>
                  <c:pt idx="5">
                    <c:v>9.6853482472006061</c:v>
                  </c:pt>
                  <c:pt idx="6">
                    <c:v>10.361641451482368</c:v>
                  </c:pt>
                  <c:pt idx="7">
                    <c:v>4.8260716380647786</c:v>
                  </c:pt>
                  <c:pt idx="8">
                    <c:v>78.890849426552421</c:v>
                  </c:pt>
                  <c:pt idx="9">
                    <c:v>6.2885192935529091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figs'!$E$4:$E$13</c:f>
              <c:numCache>
                <c:formatCode>General</c:formatCode>
                <c:ptCount val="10"/>
                <c:pt idx="0">
                  <c:v>27.569281166666666</c:v>
                </c:pt>
                <c:pt idx="1">
                  <c:v>22.673447999999997</c:v>
                </c:pt>
                <c:pt idx="2">
                  <c:v>40.119309333333334</c:v>
                </c:pt>
                <c:pt idx="3">
                  <c:v>28.45222583333333</c:v>
                </c:pt>
                <c:pt idx="4">
                  <c:v>33.903052166666669</c:v>
                </c:pt>
                <c:pt idx="5">
                  <c:v>20.195209833333333</c:v>
                </c:pt>
                <c:pt idx="6">
                  <c:v>24.597630499999998</c:v>
                </c:pt>
                <c:pt idx="7">
                  <c:v>22.117086833333332</c:v>
                </c:pt>
                <c:pt idx="8">
                  <c:v>124.34303166666666</c:v>
                </c:pt>
                <c:pt idx="9">
                  <c:v>21.047689666666667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3-504E-B21B-610898899AE5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figs'!$K$4:$K$13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plus>
            <c:minus>
              <c:numRef>
                <c:f>'rmse 6 figs'!$K$4:$K$13</c:f>
                <c:numCache>
                  <c:formatCode>General</c:formatCode>
                  <c:ptCount val="10"/>
                  <c:pt idx="0">
                    <c:v>4.6225272472828207</c:v>
                  </c:pt>
                  <c:pt idx="1">
                    <c:v>1.27258271801273</c:v>
                  </c:pt>
                  <c:pt idx="2">
                    <c:v>2.5826034631460981</c:v>
                  </c:pt>
                  <c:pt idx="3">
                    <c:v>4.7473645230223172</c:v>
                  </c:pt>
                  <c:pt idx="4">
                    <c:v>4.6815059779643837</c:v>
                  </c:pt>
                  <c:pt idx="5">
                    <c:v>8.3991837984086253</c:v>
                  </c:pt>
                  <c:pt idx="6">
                    <c:v>62.926369667638724</c:v>
                  </c:pt>
                  <c:pt idx="7">
                    <c:v>59.829788570470129</c:v>
                  </c:pt>
                  <c:pt idx="8">
                    <c:v>4.263484109109827</c:v>
                  </c:pt>
                  <c:pt idx="9">
                    <c:v>5.0739588297098841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figs'!$F$4:$F$13</c:f>
              <c:numCache>
                <c:formatCode>General</c:formatCode>
                <c:ptCount val="10"/>
                <c:pt idx="0">
                  <c:v>19.538087666666669</c:v>
                </c:pt>
                <c:pt idx="1">
                  <c:v>14.745461000000001</c:v>
                </c:pt>
                <c:pt idx="2">
                  <c:v>17.807997666666669</c:v>
                </c:pt>
                <c:pt idx="3">
                  <c:v>21.025053666666665</c:v>
                </c:pt>
                <c:pt idx="4">
                  <c:v>10.893732666666665</c:v>
                </c:pt>
                <c:pt idx="5">
                  <c:v>20.309481999999999</c:v>
                </c:pt>
                <c:pt idx="6">
                  <c:v>111.90124466666667</c:v>
                </c:pt>
                <c:pt idx="7">
                  <c:v>103.79880366666667</c:v>
                </c:pt>
                <c:pt idx="8">
                  <c:v>22.227984000000003</c:v>
                </c:pt>
                <c:pt idx="9">
                  <c:v>26.010892666666667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13-504E-B21B-610898899AE5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figs'!$L$4:$L$13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plus>
            <c:minus>
              <c:numRef>
                <c:f>'rmse 6 figs'!$L$4:$L$13</c:f>
                <c:numCache>
                  <c:formatCode>General</c:formatCode>
                  <c:ptCount val="10"/>
                  <c:pt idx="0">
                    <c:v>5.8142719415342627</c:v>
                  </c:pt>
                  <c:pt idx="1">
                    <c:v>11.111512477331612</c:v>
                  </c:pt>
                  <c:pt idx="2">
                    <c:v>41.167133264065988</c:v>
                  </c:pt>
                  <c:pt idx="3">
                    <c:v>15.115328616670441</c:v>
                  </c:pt>
                  <c:pt idx="4">
                    <c:v>7.291493677543377</c:v>
                  </c:pt>
                  <c:pt idx="5">
                    <c:v>6.7071704798672576</c:v>
                  </c:pt>
                  <c:pt idx="6">
                    <c:v>7.3969855652342398</c:v>
                  </c:pt>
                  <c:pt idx="7">
                    <c:v>9.0810359099580911</c:v>
                  </c:pt>
                  <c:pt idx="8">
                    <c:v>7.8289159965492754</c:v>
                  </c:pt>
                  <c:pt idx="9">
                    <c:v>9.6414784227919608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figs'!$G$4:$G$13</c:f>
              <c:numCache>
                <c:formatCode>General</c:formatCode>
                <c:ptCount val="10"/>
                <c:pt idx="0">
                  <c:v>18.939087000000001</c:v>
                </c:pt>
                <c:pt idx="1">
                  <c:v>22.74212</c:v>
                </c:pt>
                <c:pt idx="2">
                  <c:v>99.576584333333315</c:v>
                </c:pt>
                <c:pt idx="3">
                  <c:v>18.445458333333335</c:v>
                </c:pt>
                <c:pt idx="4">
                  <c:v>36.639960666666667</c:v>
                </c:pt>
                <c:pt idx="5">
                  <c:v>26.400093999999999</c:v>
                </c:pt>
                <c:pt idx="6">
                  <c:v>38.571403666666662</c:v>
                </c:pt>
                <c:pt idx="7">
                  <c:v>34.269782666666664</c:v>
                </c:pt>
                <c:pt idx="8">
                  <c:v>40.876149333333331</c:v>
                </c:pt>
                <c:pt idx="9">
                  <c:v>35.330241999999998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13-504E-B21B-61089889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89624714388626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figs'!$I$56:$I$65</c:f>
                <c:numCache>
                  <c:formatCode>General</c:formatCode>
                  <c:ptCount val="10"/>
                  <c:pt idx="0">
                    <c:v>0.25906281362303951</c:v>
                  </c:pt>
                  <c:pt idx="1">
                    <c:v>0.21679811037027635</c:v>
                  </c:pt>
                  <c:pt idx="2">
                    <c:v>0.2612631789785142</c:v>
                  </c:pt>
                  <c:pt idx="3">
                    <c:v>0.20519984707019787</c:v>
                  </c:pt>
                  <c:pt idx="4">
                    <c:v>0.27848459948977339</c:v>
                  </c:pt>
                  <c:pt idx="5">
                    <c:v>0.31616699231460782</c:v>
                  </c:pt>
                  <c:pt idx="6">
                    <c:v>0.32686476550040205</c:v>
                  </c:pt>
                  <c:pt idx="7">
                    <c:v>0.22951714739826473</c:v>
                  </c:pt>
                  <c:pt idx="8">
                    <c:v>0.23085351298905499</c:v>
                  </c:pt>
                  <c:pt idx="9">
                    <c:v>0.2561056751626769</c:v>
                  </c:pt>
                </c:numCache>
              </c:numRef>
            </c:plus>
            <c:minus>
              <c:numRef>
                <c:f>'r2 7 figs'!$I$56:$I$65</c:f>
                <c:numCache>
                  <c:formatCode>General</c:formatCode>
                  <c:ptCount val="10"/>
                  <c:pt idx="0">
                    <c:v>0.25906281362303951</c:v>
                  </c:pt>
                  <c:pt idx="1">
                    <c:v>0.21679811037027635</c:v>
                  </c:pt>
                  <c:pt idx="2">
                    <c:v>0.2612631789785142</c:v>
                  </c:pt>
                  <c:pt idx="3">
                    <c:v>0.20519984707019787</c:v>
                  </c:pt>
                  <c:pt idx="4">
                    <c:v>0.27848459948977339</c:v>
                  </c:pt>
                  <c:pt idx="5">
                    <c:v>0.31616699231460782</c:v>
                  </c:pt>
                  <c:pt idx="6">
                    <c:v>0.32686476550040205</c:v>
                  </c:pt>
                  <c:pt idx="7">
                    <c:v>0.22951714739826473</c:v>
                  </c:pt>
                  <c:pt idx="8">
                    <c:v>0.23085351298905499</c:v>
                  </c:pt>
                  <c:pt idx="9">
                    <c:v>0.2561056751626769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figs'!$D$56:$D$65</c:f>
              <c:numCache>
                <c:formatCode>General</c:formatCode>
                <c:ptCount val="10"/>
                <c:pt idx="0">
                  <c:v>0.60384900000000008</c:v>
                </c:pt>
                <c:pt idx="1">
                  <c:v>0.64135314285714273</c:v>
                </c:pt>
                <c:pt idx="2">
                  <c:v>0.69885557142857135</c:v>
                </c:pt>
                <c:pt idx="3">
                  <c:v>0.71417528571428579</c:v>
                </c:pt>
                <c:pt idx="4">
                  <c:v>0.59497285714285719</c:v>
                </c:pt>
                <c:pt idx="5">
                  <c:v>0.59519514285714281</c:v>
                </c:pt>
                <c:pt idx="6">
                  <c:v>0.5793327142857142</c:v>
                </c:pt>
                <c:pt idx="7">
                  <c:v>0.58288914285714277</c:v>
                </c:pt>
                <c:pt idx="8">
                  <c:v>0.65753657142857147</c:v>
                </c:pt>
                <c:pt idx="9">
                  <c:v>0.59775842857142858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8141-A22D-22CE3E3CB948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figs'!$J$56:$J$65</c:f>
                <c:numCache>
                  <c:formatCode>General</c:formatCode>
                  <c:ptCount val="10"/>
                  <c:pt idx="0">
                    <c:v>0.18050073382631132</c:v>
                  </c:pt>
                  <c:pt idx="1">
                    <c:v>0.2183030836937585</c:v>
                  </c:pt>
                  <c:pt idx="2">
                    <c:v>0.11024196060965764</c:v>
                  </c:pt>
                  <c:pt idx="3">
                    <c:v>0.24065830698188631</c:v>
                  </c:pt>
                  <c:pt idx="4">
                    <c:v>0.25586954173993459</c:v>
                  </c:pt>
                  <c:pt idx="5">
                    <c:v>0.31713684081346161</c:v>
                  </c:pt>
                  <c:pt idx="6">
                    <c:v>0.17677241043898259</c:v>
                  </c:pt>
                  <c:pt idx="7">
                    <c:v>0.30670963526642786</c:v>
                  </c:pt>
                  <c:pt idx="8">
                    <c:v>0.1716004642038583</c:v>
                  </c:pt>
                  <c:pt idx="9">
                    <c:v>0.16532266095025616</c:v>
                  </c:pt>
                </c:numCache>
              </c:numRef>
            </c:plus>
            <c:minus>
              <c:numRef>
                <c:f>'r2 7 figs'!$J$56:$J$65</c:f>
                <c:numCache>
                  <c:formatCode>General</c:formatCode>
                  <c:ptCount val="10"/>
                  <c:pt idx="0">
                    <c:v>0.18050073382631132</c:v>
                  </c:pt>
                  <c:pt idx="1">
                    <c:v>0.2183030836937585</c:v>
                  </c:pt>
                  <c:pt idx="2">
                    <c:v>0.11024196060965764</c:v>
                  </c:pt>
                  <c:pt idx="3">
                    <c:v>0.24065830698188631</c:v>
                  </c:pt>
                  <c:pt idx="4">
                    <c:v>0.25586954173993459</c:v>
                  </c:pt>
                  <c:pt idx="5">
                    <c:v>0.31713684081346161</c:v>
                  </c:pt>
                  <c:pt idx="6">
                    <c:v>0.17677241043898259</c:v>
                  </c:pt>
                  <c:pt idx="7">
                    <c:v>0.30670963526642786</c:v>
                  </c:pt>
                  <c:pt idx="8">
                    <c:v>0.1716004642038583</c:v>
                  </c:pt>
                  <c:pt idx="9">
                    <c:v>0.16532266095025616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figs'!$E$56:$E$65</c:f>
              <c:numCache>
                <c:formatCode>General</c:formatCode>
                <c:ptCount val="10"/>
                <c:pt idx="0">
                  <c:v>0.76418214285714281</c:v>
                </c:pt>
                <c:pt idx="1">
                  <c:v>0.70463471428571434</c:v>
                </c:pt>
                <c:pt idx="2">
                  <c:v>0.73858971428571429</c:v>
                </c:pt>
                <c:pt idx="3">
                  <c:v>0.69810857142857141</c:v>
                </c:pt>
                <c:pt idx="4">
                  <c:v>0.69961828571428575</c:v>
                </c:pt>
                <c:pt idx="5">
                  <c:v>0.58954099999999998</c:v>
                </c:pt>
                <c:pt idx="6">
                  <c:v>0.76132414285714289</c:v>
                </c:pt>
                <c:pt idx="7">
                  <c:v>0.58269585714285721</c:v>
                </c:pt>
                <c:pt idx="8">
                  <c:v>0.76666885714285715</c:v>
                </c:pt>
                <c:pt idx="9">
                  <c:v>0.79013157142857149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8141-A22D-22CE3E3CB948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figs'!$K$56:$K$65</c:f>
                <c:numCache>
                  <c:formatCode>General</c:formatCode>
                  <c:ptCount val="10"/>
                  <c:pt idx="0">
                    <c:v>0.25362192034645231</c:v>
                  </c:pt>
                  <c:pt idx="1">
                    <c:v>0.24466250395323477</c:v>
                  </c:pt>
                  <c:pt idx="2">
                    <c:v>0.16345485611697882</c:v>
                  </c:pt>
                  <c:pt idx="3">
                    <c:v>0.26840028960035717</c:v>
                  </c:pt>
                  <c:pt idx="4">
                    <c:v>0.34146667970226446</c:v>
                  </c:pt>
                  <c:pt idx="5">
                    <c:v>0.36836618466230947</c:v>
                  </c:pt>
                  <c:pt idx="6">
                    <c:v>9.4581111965691397E-2</c:v>
                  </c:pt>
                  <c:pt idx="7">
                    <c:v>0.16809340144957757</c:v>
                  </c:pt>
                  <c:pt idx="8">
                    <c:v>0.35894757937646299</c:v>
                  </c:pt>
                  <c:pt idx="9">
                    <c:v>0.37463264152233189</c:v>
                  </c:pt>
                </c:numCache>
              </c:numRef>
            </c:plus>
            <c:minus>
              <c:numRef>
                <c:f>'r2 7 figs'!$K$56:$K$65</c:f>
                <c:numCache>
                  <c:formatCode>General</c:formatCode>
                  <c:ptCount val="10"/>
                  <c:pt idx="0">
                    <c:v>0.25362192034645231</c:v>
                  </c:pt>
                  <c:pt idx="1">
                    <c:v>0.24466250395323477</c:v>
                  </c:pt>
                  <c:pt idx="2">
                    <c:v>0.16345485611697882</c:v>
                  </c:pt>
                  <c:pt idx="3">
                    <c:v>0.26840028960035717</c:v>
                  </c:pt>
                  <c:pt idx="4">
                    <c:v>0.34146667970226446</c:v>
                  </c:pt>
                  <c:pt idx="5">
                    <c:v>0.36836618466230947</c:v>
                  </c:pt>
                  <c:pt idx="6">
                    <c:v>9.4581111965691397E-2</c:v>
                  </c:pt>
                  <c:pt idx="7">
                    <c:v>0.16809340144957757</c:v>
                  </c:pt>
                  <c:pt idx="8">
                    <c:v>0.35894757937646299</c:v>
                  </c:pt>
                  <c:pt idx="9">
                    <c:v>0.37463264152233189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figs'!$F$56:$F$65</c:f>
              <c:numCache>
                <c:formatCode>General</c:formatCode>
                <c:ptCount val="10"/>
                <c:pt idx="0">
                  <c:v>0.40838666666666668</c:v>
                </c:pt>
                <c:pt idx="1">
                  <c:v>0.372477</c:v>
                </c:pt>
                <c:pt idx="2">
                  <c:v>0.61957133333333336</c:v>
                </c:pt>
                <c:pt idx="3">
                  <c:v>0.4137223333333333</c:v>
                </c:pt>
                <c:pt idx="4">
                  <c:v>0.51496866666666674</c:v>
                </c:pt>
                <c:pt idx="5">
                  <c:v>0.50348499999999996</c:v>
                </c:pt>
                <c:pt idx="6">
                  <c:v>0.33562500000000001</c:v>
                </c:pt>
                <c:pt idx="7">
                  <c:v>0.61737333333333333</c:v>
                </c:pt>
                <c:pt idx="8">
                  <c:v>0.47119966666666668</c:v>
                </c:pt>
                <c:pt idx="9">
                  <c:v>0.43882599999999999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0-8141-A22D-22CE3E3CB948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7 figs'!$L$56:$L$65</c:f>
                <c:numCache>
                  <c:formatCode>General</c:formatCode>
                  <c:ptCount val="10"/>
                  <c:pt idx="0">
                    <c:v>0.30090447396289899</c:v>
                  </c:pt>
                  <c:pt idx="1">
                    <c:v>0.28462565453162442</c:v>
                  </c:pt>
                  <c:pt idx="2">
                    <c:v>0.29698498867563428</c:v>
                  </c:pt>
                  <c:pt idx="3">
                    <c:v>0.26896926752863209</c:v>
                  </c:pt>
                  <c:pt idx="4">
                    <c:v>0.17575162007219161</c:v>
                  </c:pt>
                  <c:pt idx="5">
                    <c:v>0.20935898822039284</c:v>
                  </c:pt>
                  <c:pt idx="6">
                    <c:v>0.25871279803974812</c:v>
                  </c:pt>
                  <c:pt idx="7">
                    <c:v>0.25951044359074771</c:v>
                  </c:pt>
                  <c:pt idx="8">
                    <c:v>0.19098021270860027</c:v>
                  </c:pt>
                  <c:pt idx="9">
                    <c:v>0.24802761299142112</c:v>
                  </c:pt>
                </c:numCache>
              </c:numRef>
            </c:plus>
            <c:minus>
              <c:numRef>
                <c:f>'r2 7 figs'!$L$56:$L$65</c:f>
                <c:numCache>
                  <c:formatCode>General</c:formatCode>
                  <c:ptCount val="10"/>
                  <c:pt idx="0">
                    <c:v>0.30090447396289899</c:v>
                  </c:pt>
                  <c:pt idx="1">
                    <c:v>0.28462565453162442</c:v>
                  </c:pt>
                  <c:pt idx="2">
                    <c:v>0.29698498867563428</c:v>
                  </c:pt>
                  <c:pt idx="3">
                    <c:v>0.26896926752863209</c:v>
                  </c:pt>
                  <c:pt idx="4">
                    <c:v>0.17575162007219161</c:v>
                  </c:pt>
                  <c:pt idx="5">
                    <c:v>0.20935898822039284</c:v>
                  </c:pt>
                  <c:pt idx="6">
                    <c:v>0.25871279803974812</c:v>
                  </c:pt>
                  <c:pt idx="7">
                    <c:v>0.25951044359074771</c:v>
                  </c:pt>
                  <c:pt idx="8">
                    <c:v>0.19098021270860027</c:v>
                  </c:pt>
                  <c:pt idx="9">
                    <c:v>0.24802761299142112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7 figs'!$G$56:$G$65</c:f>
              <c:numCache>
                <c:formatCode>General</c:formatCode>
                <c:ptCount val="10"/>
                <c:pt idx="0">
                  <c:v>0.56414333333333333</c:v>
                </c:pt>
                <c:pt idx="1">
                  <c:v>0.55193833333333331</c:v>
                </c:pt>
                <c:pt idx="2">
                  <c:v>0.57325100000000007</c:v>
                </c:pt>
                <c:pt idx="3">
                  <c:v>0.54204166666666664</c:v>
                </c:pt>
                <c:pt idx="4">
                  <c:v>0.55853600000000003</c:v>
                </c:pt>
                <c:pt idx="5">
                  <c:v>0.67707899999999999</c:v>
                </c:pt>
                <c:pt idx="6">
                  <c:v>0.61541533333333331</c:v>
                </c:pt>
                <c:pt idx="7">
                  <c:v>0.60744399999999998</c:v>
                </c:pt>
                <c:pt idx="8">
                  <c:v>0.40430766666666668</c:v>
                </c:pt>
                <c:pt idx="9">
                  <c:v>0.6368813333333333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0-8141-A22D-22CE3E3C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r-squared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figs'!$I$4:$I$13</c:f>
                <c:numCache>
                  <c:formatCode>General</c:formatCode>
                  <c:ptCount val="10"/>
                  <c:pt idx="0">
                    <c:v>6.0069750487742528</c:v>
                  </c:pt>
                  <c:pt idx="1">
                    <c:v>4.5889133206337238</c:v>
                  </c:pt>
                  <c:pt idx="2">
                    <c:v>4.5176724597200026</c:v>
                  </c:pt>
                  <c:pt idx="3">
                    <c:v>6.4046438597488313</c:v>
                  </c:pt>
                  <c:pt idx="4">
                    <c:v>6.4482890094558547</c:v>
                  </c:pt>
                  <c:pt idx="5">
                    <c:v>8.6031324115160164</c:v>
                  </c:pt>
                  <c:pt idx="6">
                    <c:v>67.518118119633613</c:v>
                  </c:pt>
                  <c:pt idx="7">
                    <c:v>59.726642812309109</c:v>
                  </c:pt>
                  <c:pt idx="8">
                    <c:v>5.4797544141557548</c:v>
                  </c:pt>
                  <c:pt idx="9">
                    <c:v>7.4734315495897246</c:v>
                  </c:pt>
                </c:numCache>
              </c:numRef>
            </c:plus>
            <c:minus>
              <c:numRef>
                <c:f>'rmse 7 figs'!$I$4:$I$13</c:f>
                <c:numCache>
                  <c:formatCode>General</c:formatCode>
                  <c:ptCount val="10"/>
                  <c:pt idx="0">
                    <c:v>6.0069750487742528</c:v>
                  </c:pt>
                  <c:pt idx="1">
                    <c:v>4.5889133206337238</c:v>
                  </c:pt>
                  <c:pt idx="2">
                    <c:v>4.5176724597200026</c:v>
                  </c:pt>
                  <c:pt idx="3">
                    <c:v>6.4046438597488313</c:v>
                  </c:pt>
                  <c:pt idx="4">
                    <c:v>6.4482890094558547</c:v>
                  </c:pt>
                  <c:pt idx="5">
                    <c:v>8.6031324115160164</c:v>
                  </c:pt>
                  <c:pt idx="6">
                    <c:v>67.518118119633613</c:v>
                  </c:pt>
                  <c:pt idx="7">
                    <c:v>59.726642812309109</c:v>
                  </c:pt>
                  <c:pt idx="8">
                    <c:v>5.4797544141557548</c:v>
                  </c:pt>
                  <c:pt idx="9">
                    <c:v>7.4734315495897246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figs'!$D$4:$D$13</c:f>
              <c:numCache>
                <c:formatCode>General</c:formatCode>
                <c:ptCount val="10"/>
                <c:pt idx="0">
                  <c:v>17.609647285714285</c:v>
                </c:pt>
                <c:pt idx="1">
                  <c:v>16.815087285714288</c:v>
                </c:pt>
                <c:pt idx="2">
                  <c:v>19.437162000000001</c:v>
                </c:pt>
                <c:pt idx="3">
                  <c:v>18.512677857142855</c:v>
                </c:pt>
                <c:pt idx="4">
                  <c:v>19.774873857142861</c:v>
                </c:pt>
                <c:pt idx="5">
                  <c:v>21.614194571428573</c:v>
                </c:pt>
                <c:pt idx="6">
                  <c:v>48.878508428571422</c:v>
                </c:pt>
                <c:pt idx="7">
                  <c:v>46.220197857142857</c:v>
                </c:pt>
                <c:pt idx="8">
                  <c:v>20.857761428571425</c:v>
                </c:pt>
                <c:pt idx="9">
                  <c:v>22.31006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1-C44B-BA5F-36149656EC60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figs'!$J$4:$J$13</c:f>
                <c:numCache>
                  <c:formatCode>General</c:formatCode>
                  <c:ptCount val="10"/>
                  <c:pt idx="0">
                    <c:v>9.5239484682150035</c:v>
                  </c:pt>
                  <c:pt idx="1">
                    <c:v>7.5311843326604384</c:v>
                  </c:pt>
                  <c:pt idx="2">
                    <c:v>22.142901124740284</c:v>
                  </c:pt>
                  <c:pt idx="3">
                    <c:v>8.3427952695734948</c:v>
                  </c:pt>
                  <c:pt idx="4">
                    <c:v>11.407430034824127</c:v>
                  </c:pt>
                  <c:pt idx="5">
                    <c:v>12.066226937544632</c:v>
                  </c:pt>
                  <c:pt idx="6">
                    <c:v>9.3676355069260318</c:v>
                  </c:pt>
                  <c:pt idx="7">
                    <c:v>9.5253451813985421</c:v>
                  </c:pt>
                  <c:pt idx="8">
                    <c:v>97.275567926230607</c:v>
                  </c:pt>
                  <c:pt idx="9">
                    <c:v>9.5767111543000816</c:v>
                  </c:pt>
                </c:numCache>
              </c:numRef>
            </c:plus>
            <c:minus>
              <c:numRef>
                <c:f>'rmse 7 figs'!$J$4:$J$13</c:f>
                <c:numCache>
                  <c:formatCode>General</c:formatCode>
                  <c:ptCount val="10"/>
                  <c:pt idx="0">
                    <c:v>9.5239484682150035</c:v>
                  </c:pt>
                  <c:pt idx="1">
                    <c:v>7.5311843326604384</c:v>
                  </c:pt>
                  <c:pt idx="2">
                    <c:v>22.142901124740284</c:v>
                  </c:pt>
                  <c:pt idx="3">
                    <c:v>8.3427952695734948</c:v>
                  </c:pt>
                  <c:pt idx="4">
                    <c:v>11.407430034824127</c:v>
                  </c:pt>
                  <c:pt idx="5">
                    <c:v>12.066226937544632</c:v>
                  </c:pt>
                  <c:pt idx="6">
                    <c:v>9.3676355069260318</c:v>
                  </c:pt>
                  <c:pt idx="7">
                    <c:v>9.5253451813985421</c:v>
                  </c:pt>
                  <c:pt idx="8">
                    <c:v>97.275567926230607</c:v>
                  </c:pt>
                  <c:pt idx="9">
                    <c:v>9.5767111543000816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figs'!$E$4:$E$13</c:f>
              <c:numCache>
                <c:formatCode>General</c:formatCode>
                <c:ptCount val="10"/>
                <c:pt idx="0">
                  <c:v>22.534126285714283</c:v>
                </c:pt>
                <c:pt idx="1">
                  <c:v>25.308468000000001</c:v>
                </c:pt>
                <c:pt idx="2">
                  <c:v>33.49177771428571</c:v>
                </c:pt>
                <c:pt idx="3">
                  <c:v>22.892021428571432</c:v>
                </c:pt>
                <c:pt idx="4">
                  <c:v>36.848956571428573</c:v>
                </c:pt>
                <c:pt idx="5">
                  <c:v>22.617315857142859</c:v>
                </c:pt>
                <c:pt idx="6">
                  <c:v>26.452473714285713</c:v>
                </c:pt>
                <c:pt idx="7">
                  <c:v>23.574189285714283</c:v>
                </c:pt>
                <c:pt idx="8">
                  <c:v>100.37715285714286</c:v>
                </c:pt>
                <c:pt idx="9">
                  <c:v>17.248586857142858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1-C44B-BA5F-36149656EC60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figs'!$K$4:$K$13</c:f>
                <c:numCache>
                  <c:formatCode>General</c:formatCode>
                  <c:ptCount val="10"/>
                  <c:pt idx="0">
                    <c:v>0.81965632003270461</c:v>
                  </c:pt>
                  <c:pt idx="1">
                    <c:v>1.1482882410560313</c:v>
                  </c:pt>
                  <c:pt idx="2">
                    <c:v>2.1157857992173059</c:v>
                  </c:pt>
                  <c:pt idx="3">
                    <c:v>3.9518793171175592</c:v>
                  </c:pt>
                  <c:pt idx="4">
                    <c:v>3.2456968202612524</c:v>
                  </c:pt>
                  <c:pt idx="5">
                    <c:v>1.693460550155397</c:v>
                  </c:pt>
                  <c:pt idx="6">
                    <c:v>16.686697718538962</c:v>
                  </c:pt>
                  <c:pt idx="7">
                    <c:v>7.7570418542359443</c:v>
                  </c:pt>
                  <c:pt idx="8">
                    <c:v>1.2614334081534218</c:v>
                  </c:pt>
                  <c:pt idx="9">
                    <c:v>1.9850992485637129</c:v>
                  </c:pt>
                </c:numCache>
              </c:numRef>
            </c:plus>
            <c:minus>
              <c:numRef>
                <c:f>'rmse 7 figs'!$K$4:$K$13</c:f>
                <c:numCache>
                  <c:formatCode>General</c:formatCode>
                  <c:ptCount val="10"/>
                  <c:pt idx="0">
                    <c:v>0.81965632003270461</c:v>
                  </c:pt>
                  <c:pt idx="1">
                    <c:v>1.1482882410560313</c:v>
                  </c:pt>
                  <c:pt idx="2">
                    <c:v>2.1157857992173059</c:v>
                  </c:pt>
                  <c:pt idx="3">
                    <c:v>3.9518793171175592</c:v>
                  </c:pt>
                  <c:pt idx="4">
                    <c:v>3.2456968202612524</c:v>
                  </c:pt>
                  <c:pt idx="5">
                    <c:v>1.693460550155397</c:v>
                  </c:pt>
                  <c:pt idx="6">
                    <c:v>16.686697718538962</c:v>
                  </c:pt>
                  <c:pt idx="7">
                    <c:v>7.7570418542359443</c:v>
                  </c:pt>
                  <c:pt idx="8">
                    <c:v>1.2614334081534218</c:v>
                  </c:pt>
                  <c:pt idx="9">
                    <c:v>1.9850992485637129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figs'!$F$4:$F$13</c:f>
              <c:numCache>
                <c:formatCode>General</c:formatCode>
                <c:ptCount val="10"/>
                <c:pt idx="0">
                  <c:v>13.268354666666667</c:v>
                </c:pt>
                <c:pt idx="1">
                  <c:v>12.378525333333334</c:v>
                </c:pt>
                <c:pt idx="2">
                  <c:v>15.661992666666665</c:v>
                </c:pt>
                <c:pt idx="3">
                  <c:v>18.500996333333333</c:v>
                </c:pt>
                <c:pt idx="4">
                  <c:v>11.363294999999999</c:v>
                </c:pt>
                <c:pt idx="5">
                  <c:v>12.140587000000002</c:v>
                </c:pt>
                <c:pt idx="6">
                  <c:v>56.208321333333338</c:v>
                </c:pt>
                <c:pt idx="7">
                  <c:v>12.388194333333333</c:v>
                </c:pt>
                <c:pt idx="8">
                  <c:v>15.246896666666666</c:v>
                </c:pt>
                <c:pt idx="9">
                  <c:v>31.369432666666665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1-C44B-BA5F-36149656EC60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figs'!$L$4:$L$13</c:f>
                <c:numCache>
                  <c:formatCode>General</c:formatCode>
                  <c:ptCount val="10"/>
                  <c:pt idx="0">
                    <c:v>4.3611293576100998</c:v>
                  </c:pt>
                  <c:pt idx="1">
                    <c:v>10.208365913273726</c:v>
                  </c:pt>
                  <c:pt idx="2">
                    <c:v>35.905255095671784</c:v>
                  </c:pt>
                  <c:pt idx="3">
                    <c:v>14.564049274926493</c:v>
                  </c:pt>
                  <c:pt idx="4">
                    <c:v>8.0156816092289382</c:v>
                  </c:pt>
                  <c:pt idx="5">
                    <c:v>4.6916742897865573</c:v>
                  </c:pt>
                  <c:pt idx="6">
                    <c:v>5.1501606322553322</c:v>
                  </c:pt>
                  <c:pt idx="7">
                    <c:v>10.783690877772356</c:v>
                  </c:pt>
                  <c:pt idx="8">
                    <c:v>6.8339840089131032</c:v>
                  </c:pt>
                  <c:pt idx="9">
                    <c:v>8.0446712504289195</c:v>
                  </c:pt>
                </c:numCache>
              </c:numRef>
            </c:plus>
            <c:minus>
              <c:numRef>
                <c:f>'rmse 7 figs'!$L$4:$L$13</c:f>
                <c:numCache>
                  <c:formatCode>General</c:formatCode>
                  <c:ptCount val="10"/>
                  <c:pt idx="0">
                    <c:v>4.3611293576100998</c:v>
                  </c:pt>
                  <c:pt idx="1">
                    <c:v>10.208365913273726</c:v>
                  </c:pt>
                  <c:pt idx="2">
                    <c:v>35.905255095671784</c:v>
                  </c:pt>
                  <c:pt idx="3">
                    <c:v>14.564049274926493</c:v>
                  </c:pt>
                  <c:pt idx="4">
                    <c:v>8.0156816092289382</c:v>
                  </c:pt>
                  <c:pt idx="5">
                    <c:v>4.6916742897865573</c:v>
                  </c:pt>
                  <c:pt idx="6">
                    <c:v>5.1501606322553322</c:v>
                  </c:pt>
                  <c:pt idx="7">
                    <c:v>10.783690877772356</c:v>
                  </c:pt>
                  <c:pt idx="8">
                    <c:v>6.8339840089131032</c:v>
                  </c:pt>
                  <c:pt idx="9">
                    <c:v>8.0446712504289195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figs'!$B$4:$C$13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figs'!$G$4:$G$13</c:f>
              <c:numCache>
                <c:formatCode>General</c:formatCode>
                <c:ptCount val="10"/>
                <c:pt idx="0">
                  <c:v>15.092205</c:v>
                </c:pt>
                <c:pt idx="1">
                  <c:v>14.194193333333333</c:v>
                </c:pt>
                <c:pt idx="2">
                  <c:v>80.255556666666664</c:v>
                </c:pt>
                <c:pt idx="3">
                  <c:v>19.184467333333334</c:v>
                </c:pt>
                <c:pt idx="4">
                  <c:v>37.664224666666662</c:v>
                </c:pt>
                <c:pt idx="5">
                  <c:v>15.718117666666666</c:v>
                </c:pt>
                <c:pt idx="6">
                  <c:v>19.089977000000001</c:v>
                </c:pt>
                <c:pt idx="7">
                  <c:v>32.350144333333333</c:v>
                </c:pt>
                <c:pt idx="8">
                  <c:v>29.817189333333335</c:v>
                </c:pt>
                <c:pt idx="9">
                  <c:v>27.794460333333333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1-C44B-BA5F-36149656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896247143886261"/>
          <c:h val="8.049194502775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figs'!$I$17:$I$26</c:f>
                <c:numCache>
                  <c:formatCode>General</c:formatCode>
                  <c:ptCount val="10"/>
                  <c:pt idx="0">
                    <c:v>1.9546010171711582E-2</c:v>
                  </c:pt>
                  <c:pt idx="1">
                    <c:v>2.6870981181815305E-2</c:v>
                  </c:pt>
                  <c:pt idx="2">
                    <c:v>1.242730514074651E-2</c:v>
                  </c:pt>
                  <c:pt idx="3">
                    <c:v>3.1327248750659793E-2</c:v>
                  </c:pt>
                  <c:pt idx="4">
                    <c:v>0.66845867696032713</c:v>
                  </c:pt>
                  <c:pt idx="5">
                    <c:v>5.3762327643745757E-2</c:v>
                  </c:pt>
                  <c:pt idx="6">
                    <c:v>5.1867839993111564E-2</c:v>
                  </c:pt>
                  <c:pt idx="7">
                    <c:v>0.10813033545151492</c:v>
                  </c:pt>
                  <c:pt idx="8">
                    <c:v>1.7512503041413295E-2</c:v>
                  </c:pt>
                  <c:pt idx="9">
                    <c:v>1.5270853184403103E-2</c:v>
                  </c:pt>
                </c:numCache>
              </c:numRef>
            </c:plus>
            <c:minus>
              <c:numRef>
                <c:f>'rmse 7 figs'!$I$17:$I$26</c:f>
                <c:numCache>
                  <c:formatCode>General</c:formatCode>
                  <c:ptCount val="10"/>
                  <c:pt idx="0">
                    <c:v>1.9546010171711582E-2</c:v>
                  </c:pt>
                  <c:pt idx="1">
                    <c:v>2.6870981181815305E-2</c:v>
                  </c:pt>
                  <c:pt idx="2">
                    <c:v>1.242730514074651E-2</c:v>
                  </c:pt>
                  <c:pt idx="3">
                    <c:v>3.1327248750659793E-2</c:v>
                  </c:pt>
                  <c:pt idx="4">
                    <c:v>0.66845867696032713</c:v>
                  </c:pt>
                  <c:pt idx="5">
                    <c:v>5.3762327643745757E-2</c:v>
                  </c:pt>
                  <c:pt idx="6">
                    <c:v>5.1867839993111564E-2</c:v>
                  </c:pt>
                  <c:pt idx="7">
                    <c:v>0.10813033545151492</c:v>
                  </c:pt>
                  <c:pt idx="8">
                    <c:v>1.7512503041413295E-2</c:v>
                  </c:pt>
                  <c:pt idx="9">
                    <c:v>1.5270853184403103E-2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figs'!$D$17:$D$26</c:f>
              <c:numCache>
                <c:formatCode>General</c:formatCode>
                <c:ptCount val="10"/>
                <c:pt idx="0">
                  <c:v>6.5085285714285707E-2</c:v>
                </c:pt>
                <c:pt idx="1">
                  <c:v>8.2462571428571413E-2</c:v>
                </c:pt>
                <c:pt idx="2">
                  <c:v>8.4559285714285712E-2</c:v>
                </c:pt>
                <c:pt idx="3">
                  <c:v>7.2841000000000003E-2</c:v>
                </c:pt>
                <c:pt idx="4">
                  <c:v>0.35065414285714291</c:v>
                </c:pt>
                <c:pt idx="5">
                  <c:v>9.4401428571428567E-2</c:v>
                </c:pt>
                <c:pt idx="6">
                  <c:v>0.11335214285714283</c:v>
                </c:pt>
                <c:pt idx="7">
                  <c:v>0.16545000000000001</c:v>
                </c:pt>
                <c:pt idx="8">
                  <c:v>8.5677714285714288E-2</c:v>
                </c:pt>
                <c:pt idx="9">
                  <c:v>8.8043142857142848E-2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0D4F-BC77-759F12D772AC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figs'!$J$17:$J$26</c:f>
                <c:numCache>
                  <c:formatCode>General</c:formatCode>
                  <c:ptCount val="10"/>
                  <c:pt idx="0">
                    <c:v>3.6289359695398912E-2</c:v>
                  </c:pt>
                  <c:pt idx="1">
                    <c:v>3.915481777482293E-2</c:v>
                  </c:pt>
                  <c:pt idx="2">
                    <c:v>0.20033616862551559</c:v>
                  </c:pt>
                  <c:pt idx="3">
                    <c:v>2.3151328433696768E-2</c:v>
                  </c:pt>
                  <c:pt idx="4">
                    <c:v>6.8988585425268673E-2</c:v>
                  </c:pt>
                  <c:pt idx="5">
                    <c:v>2.758713504516187E-2</c:v>
                  </c:pt>
                  <c:pt idx="6">
                    <c:v>5.7787742528416945E-2</c:v>
                  </c:pt>
                  <c:pt idx="7">
                    <c:v>2.0306146872716289E-2</c:v>
                  </c:pt>
                  <c:pt idx="8">
                    <c:v>9.3174611917186775E-2</c:v>
                  </c:pt>
                  <c:pt idx="9">
                    <c:v>2.1515680087616416E-2</c:v>
                  </c:pt>
                </c:numCache>
              </c:numRef>
            </c:plus>
            <c:minus>
              <c:numRef>
                <c:f>'rmse 7 figs'!$J$17:$J$26</c:f>
                <c:numCache>
                  <c:formatCode>General</c:formatCode>
                  <c:ptCount val="10"/>
                  <c:pt idx="0">
                    <c:v>3.6289359695398912E-2</c:v>
                  </c:pt>
                  <c:pt idx="1">
                    <c:v>3.915481777482293E-2</c:v>
                  </c:pt>
                  <c:pt idx="2">
                    <c:v>0.20033616862551559</c:v>
                  </c:pt>
                  <c:pt idx="3">
                    <c:v>2.3151328433696768E-2</c:v>
                  </c:pt>
                  <c:pt idx="4">
                    <c:v>6.8988585425268673E-2</c:v>
                  </c:pt>
                  <c:pt idx="5">
                    <c:v>2.758713504516187E-2</c:v>
                  </c:pt>
                  <c:pt idx="6">
                    <c:v>5.7787742528416945E-2</c:v>
                  </c:pt>
                  <c:pt idx="7">
                    <c:v>2.0306146872716289E-2</c:v>
                  </c:pt>
                  <c:pt idx="8">
                    <c:v>9.3174611917186775E-2</c:v>
                  </c:pt>
                  <c:pt idx="9">
                    <c:v>2.1515680087616416E-2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figs'!$E$17:$E$26</c:f>
              <c:numCache>
                <c:formatCode>General</c:formatCode>
                <c:ptCount val="10"/>
                <c:pt idx="0">
                  <c:v>0.11619142857142857</c:v>
                </c:pt>
                <c:pt idx="1">
                  <c:v>0.10514885714285714</c:v>
                </c:pt>
                <c:pt idx="2">
                  <c:v>0.18795085714285714</c:v>
                </c:pt>
                <c:pt idx="3">
                  <c:v>8.0887428571428582E-2</c:v>
                </c:pt>
                <c:pt idx="4">
                  <c:v>0.11416285714285714</c:v>
                </c:pt>
                <c:pt idx="5">
                  <c:v>8.4094000000000002E-2</c:v>
                </c:pt>
                <c:pt idx="6">
                  <c:v>0.10314257142857144</c:v>
                </c:pt>
                <c:pt idx="7">
                  <c:v>6.8300571428571433E-2</c:v>
                </c:pt>
                <c:pt idx="8">
                  <c:v>0.11191128571428573</c:v>
                </c:pt>
                <c:pt idx="9">
                  <c:v>5.8544714285714283E-2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0-0D4F-BC77-759F12D772AC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figs'!$K$17:$K$26</c:f>
                <c:numCache>
                  <c:formatCode>General</c:formatCode>
                  <c:ptCount val="10"/>
                  <c:pt idx="0">
                    <c:v>0.10752258515307429</c:v>
                  </c:pt>
                  <c:pt idx="1">
                    <c:v>0.10541529884646135</c:v>
                  </c:pt>
                  <c:pt idx="2">
                    <c:v>9.6881966128319563E-2</c:v>
                  </c:pt>
                  <c:pt idx="3">
                    <c:v>0.10479391804234797</c:v>
                  </c:pt>
                  <c:pt idx="4">
                    <c:v>7.1360934751912228E-2</c:v>
                  </c:pt>
                  <c:pt idx="5">
                    <c:v>9.799571758330379E-2</c:v>
                  </c:pt>
                  <c:pt idx="6">
                    <c:v>8.0950236731518535E-2</c:v>
                  </c:pt>
                  <c:pt idx="7">
                    <c:v>8.187147892886755E-2</c:v>
                  </c:pt>
                  <c:pt idx="8">
                    <c:v>0.10095139307057074</c:v>
                  </c:pt>
                  <c:pt idx="9">
                    <c:v>9.4190721082280784E-2</c:v>
                  </c:pt>
                </c:numCache>
              </c:numRef>
            </c:plus>
            <c:minus>
              <c:numRef>
                <c:f>'rmse 7 figs'!$K$17:$K$26</c:f>
                <c:numCache>
                  <c:formatCode>General</c:formatCode>
                  <c:ptCount val="10"/>
                  <c:pt idx="0">
                    <c:v>0.10752258515307429</c:v>
                  </c:pt>
                  <c:pt idx="1">
                    <c:v>0.10541529884646135</c:v>
                  </c:pt>
                  <c:pt idx="2">
                    <c:v>9.6881966128319563E-2</c:v>
                  </c:pt>
                  <c:pt idx="3">
                    <c:v>0.10479391804234797</c:v>
                  </c:pt>
                  <c:pt idx="4">
                    <c:v>7.1360934751912228E-2</c:v>
                  </c:pt>
                  <c:pt idx="5">
                    <c:v>9.799571758330379E-2</c:v>
                  </c:pt>
                  <c:pt idx="6">
                    <c:v>8.0950236731518535E-2</c:v>
                  </c:pt>
                  <c:pt idx="7">
                    <c:v>8.187147892886755E-2</c:v>
                  </c:pt>
                  <c:pt idx="8">
                    <c:v>0.10095139307057074</c:v>
                  </c:pt>
                  <c:pt idx="9">
                    <c:v>9.4190721082280784E-2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figs'!$F$17:$F$26</c:f>
              <c:numCache>
                <c:formatCode>General</c:formatCode>
                <c:ptCount val="10"/>
                <c:pt idx="0">
                  <c:v>0.90552499999999991</c:v>
                </c:pt>
                <c:pt idx="1">
                  <c:v>0.90605433333333341</c:v>
                </c:pt>
                <c:pt idx="2">
                  <c:v>0.94790333333333321</c:v>
                </c:pt>
                <c:pt idx="3">
                  <c:v>0.91033000000000008</c:v>
                </c:pt>
                <c:pt idx="4">
                  <c:v>1.1734549999999999</c:v>
                </c:pt>
                <c:pt idx="5">
                  <c:v>0.44215000000000004</c:v>
                </c:pt>
                <c:pt idx="6">
                  <c:v>1.0587773333333332</c:v>
                </c:pt>
                <c:pt idx="7">
                  <c:v>1.00556</c:v>
                </c:pt>
                <c:pt idx="8">
                  <c:v>0.24829033333333336</c:v>
                </c:pt>
                <c:pt idx="9">
                  <c:v>0.25506600000000001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0-0D4F-BC77-759F12D772AC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figs'!$L$17:$L$26</c:f>
                <c:numCache>
                  <c:formatCode>General</c:formatCode>
                  <c:ptCount val="10"/>
                  <c:pt idx="0">
                    <c:v>0.12177514385219265</c:v>
                  </c:pt>
                  <c:pt idx="1">
                    <c:v>8.688975289539165E-2</c:v>
                  </c:pt>
                  <c:pt idx="2">
                    <c:v>4.2723919701575373E-2</c:v>
                  </c:pt>
                  <c:pt idx="3">
                    <c:v>7.6337331986970139E-2</c:v>
                  </c:pt>
                  <c:pt idx="4">
                    <c:v>0.43190242882108865</c:v>
                  </c:pt>
                  <c:pt idx="5">
                    <c:v>9.9565439998023419E-2</c:v>
                  </c:pt>
                  <c:pt idx="6">
                    <c:v>0.12611076436300842</c:v>
                  </c:pt>
                  <c:pt idx="7">
                    <c:v>0.12210488753617618</c:v>
                  </c:pt>
                  <c:pt idx="8">
                    <c:v>0.65447650219155229</c:v>
                  </c:pt>
                  <c:pt idx="9">
                    <c:v>3.9687163567077841E-2</c:v>
                  </c:pt>
                </c:numCache>
              </c:numRef>
            </c:plus>
            <c:minus>
              <c:numRef>
                <c:f>'rmse 7 figs'!$L$17:$L$26</c:f>
                <c:numCache>
                  <c:formatCode>General</c:formatCode>
                  <c:ptCount val="10"/>
                  <c:pt idx="0">
                    <c:v>0.12177514385219265</c:v>
                  </c:pt>
                  <c:pt idx="1">
                    <c:v>8.688975289539165E-2</c:v>
                  </c:pt>
                  <c:pt idx="2">
                    <c:v>4.2723919701575373E-2</c:v>
                  </c:pt>
                  <c:pt idx="3">
                    <c:v>7.6337331986970139E-2</c:v>
                  </c:pt>
                  <c:pt idx="4">
                    <c:v>0.43190242882108865</c:v>
                  </c:pt>
                  <c:pt idx="5">
                    <c:v>9.9565439998023419E-2</c:v>
                  </c:pt>
                  <c:pt idx="6">
                    <c:v>0.12611076436300842</c:v>
                  </c:pt>
                  <c:pt idx="7">
                    <c:v>0.12210488753617618</c:v>
                  </c:pt>
                  <c:pt idx="8">
                    <c:v>0.65447650219155229</c:v>
                  </c:pt>
                  <c:pt idx="9">
                    <c:v>3.9687163567077841E-2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figs'!$G$17:$G$26</c:f>
              <c:numCache>
                <c:formatCode>General</c:formatCode>
                <c:ptCount val="10"/>
                <c:pt idx="0">
                  <c:v>0.28202433333333338</c:v>
                </c:pt>
                <c:pt idx="1">
                  <c:v>0.26230933333333334</c:v>
                </c:pt>
                <c:pt idx="2">
                  <c:v>0.30393900000000001</c:v>
                </c:pt>
                <c:pt idx="3">
                  <c:v>0.27488433333333334</c:v>
                </c:pt>
                <c:pt idx="4">
                  <c:v>0.5777336666666667</c:v>
                </c:pt>
                <c:pt idx="5">
                  <c:v>0.43638399999999994</c:v>
                </c:pt>
                <c:pt idx="6">
                  <c:v>0.33848233333333333</c:v>
                </c:pt>
                <c:pt idx="7">
                  <c:v>0.34832166666666664</c:v>
                </c:pt>
                <c:pt idx="8">
                  <c:v>0.87964266666666668</c:v>
                </c:pt>
                <c:pt idx="9">
                  <c:v>0.22804199999999999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0-0D4F-BC77-759F12D7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figs'!$I$30:$I$39</c:f>
                <c:numCache>
                  <c:formatCode>General</c:formatCode>
                  <c:ptCount val="10"/>
                  <c:pt idx="0">
                    <c:v>0.70513458569164689</c:v>
                  </c:pt>
                  <c:pt idx="1">
                    <c:v>1.6216426161628066</c:v>
                  </c:pt>
                  <c:pt idx="2">
                    <c:v>1.0464694698543988</c:v>
                  </c:pt>
                  <c:pt idx="3">
                    <c:v>1.4557203392187177</c:v>
                  </c:pt>
                  <c:pt idx="4">
                    <c:v>22.202255044999763</c:v>
                  </c:pt>
                  <c:pt idx="5">
                    <c:v>20.463420982694821</c:v>
                  </c:pt>
                  <c:pt idx="6">
                    <c:v>2.2208873361005601</c:v>
                  </c:pt>
                  <c:pt idx="7">
                    <c:v>2.9325531877384563</c:v>
                  </c:pt>
                  <c:pt idx="8">
                    <c:v>23.14368882041245</c:v>
                  </c:pt>
                  <c:pt idx="9">
                    <c:v>12.951337487656842</c:v>
                  </c:pt>
                </c:numCache>
              </c:numRef>
            </c:plus>
            <c:minus>
              <c:numRef>
                <c:f>'rmse 7 figs'!$I$30:$I$39</c:f>
                <c:numCache>
                  <c:formatCode>General</c:formatCode>
                  <c:ptCount val="10"/>
                  <c:pt idx="0">
                    <c:v>0.70513458569164689</c:v>
                  </c:pt>
                  <c:pt idx="1">
                    <c:v>1.6216426161628066</c:v>
                  </c:pt>
                  <c:pt idx="2">
                    <c:v>1.0464694698543988</c:v>
                  </c:pt>
                  <c:pt idx="3">
                    <c:v>1.4557203392187177</c:v>
                  </c:pt>
                  <c:pt idx="4">
                    <c:v>22.202255044999763</c:v>
                  </c:pt>
                  <c:pt idx="5">
                    <c:v>20.463420982694821</c:v>
                  </c:pt>
                  <c:pt idx="6">
                    <c:v>2.2208873361005601</c:v>
                  </c:pt>
                  <c:pt idx="7">
                    <c:v>2.9325531877384563</c:v>
                  </c:pt>
                  <c:pt idx="8">
                    <c:v>23.14368882041245</c:v>
                  </c:pt>
                  <c:pt idx="9">
                    <c:v>12.951337487656842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figs'!$D$30:$D$39</c:f>
              <c:numCache>
                <c:formatCode>General</c:formatCode>
                <c:ptCount val="10"/>
                <c:pt idx="0">
                  <c:v>3.8872245714285714</c:v>
                </c:pt>
                <c:pt idx="1">
                  <c:v>3.9327167142857138</c:v>
                </c:pt>
                <c:pt idx="2">
                  <c:v>3.5386612857142858</c:v>
                </c:pt>
                <c:pt idx="3">
                  <c:v>3.6606762857142856</c:v>
                </c:pt>
                <c:pt idx="4">
                  <c:v>12.091156999999999</c:v>
                </c:pt>
                <c:pt idx="5">
                  <c:v>12.051255142857142</c:v>
                </c:pt>
                <c:pt idx="6">
                  <c:v>4.5211601428571422</c:v>
                </c:pt>
                <c:pt idx="7">
                  <c:v>3.930526142857143</c:v>
                </c:pt>
                <c:pt idx="8">
                  <c:v>12.828252571428573</c:v>
                </c:pt>
                <c:pt idx="9">
                  <c:v>8.6883012857142869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8045-B32B-01672D891B84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figs'!$J$30:$J$39</c:f>
                <c:numCache>
                  <c:formatCode>General</c:formatCode>
                  <c:ptCount val="10"/>
                  <c:pt idx="0">
                    <c:v>0.83090439913538305</c:v>
                  </c:pt>
                  <c:pt idx="1">
                    <c:v>0.88516451599926016</c:v>
                  </c:pt>
                  <c:pt idx="2">
                    <c:v>2.1940288498523732</c:v>
                  </c:pt>
                  <c:pt idx="3">
                    <c:v>1.6517380335714282</c:v>
                  </c:pt>
                  <c:pt idx="4">
                    <c:v>2.0045271009983532</c:v>
                  </c:pt>
                  <c:pt idx="5">
                    <c:v>1.4268146926283893</c:v>
                  </c:pt>
                  <c:pt idx="6">
                    <c:v>1.389241845251457</c:v>
                  </c:pt>
                  <c:pt idx="7">
                    <c:v>1.3437717747873354</c:v>
                  </c:pt>
                  <c:pt idx="8">
                    <c:v>6.4537138021545255</c:v>
                  </c:pt>
                  <c:pt idx="9">
                    <c:v>2.1284629573599418</c:v>
                  </c:pt>
                </c:numCache>
              </c:numRef>
            </c:plus>
            <c:minus>
              <c:numRef>
                <c:f>'rmse 7 figs'!$J$30:$J$39</c:f>
                <c:numCache>
                  <c:formatCode>General</c:formatCode>
                  <c:ptCount val="10"/>
                  <c:pt idx="0">
                    <c:v>0.83090439913538305</c:v>
                  </c:pt>
                  <c:pt idx="1">
                    <c:v>0.88516451599926016</c:v>
                  </c:pt>
                  <c:pt idx="2">
                    <c:v>2.1940288498523732</c:v>
                  </c:pt>
                  <c:pt idx="3">
                    <c:v>1.6517380335714282</c:v>
                  </c:pt>
                  <c:pt idx="4">
                    <c:v>2.0045271009983532</c:v>
                  </c:pt>
                  <c:pt idx="5">
                    <c:v>1.4268146926283893</c:v>
                  </c:pt>
                  <c:pt idx="6">
                    <c:v>1.389241845251457</c:v>
                  </c:pt>
                  <c:pt idx="7">
                    <c:v>1.3437717747873354</c:v>
                  </c:pt>
                  <c:pt idx="8">
                    <c:v>6.4537138021545255</c:v>
                  </c:pt>
                  <c:pt idx="9">
                    <c:v>2.1284629573599418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figs'!$E$30:$E$39</c:f>
              <c:numCache>
                <c:formatCode>General</c:formatCode>
                <c:ptCount val="10"/>
                <c:pt idx="0">
                  <c:v>2.7039314285714284</c:v>
                </c:pt>
                <c:pt idx="1">
                  <c:v>3.6502117142857142</c:v>
                </c:pt>
                <c:pt idx="2">
                  <c:v>3.5092835714285719</c:v>
                </c:pt>
                <c:pt idx="3">
                  <c:v>3.3781591428571427</c:v>
                </c:pt>
                <c:pt idx="4">
                  <c:v>4.0656609999999995</c:v>
                </c:pt>
                <c:pt idx="5">
                  <c:v>2.5538494285714286</c:v>
                </c:pt>
                <c:pt idx="6">
                  <c:v>3.1815914285714286</c:v>
                </c:pt>
                <c:pt idx="7">
                  <c:v>2.8287655714285713</c:v>
                </c:pt>
                <c:pt idx="8">
                  <c:v>8.2963361428571449</c:v>
                </c:pt>
                <c:pt idx="9">
                  <c:v>3.3103659999999997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1-8045-B32B-01672D891B84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figs'!$K$30:$K$39</c:f>
                <c:numCache>
                  <c:formatCode>General</c:formatCode>
                  <c:ptCount val="10"/>
                  <c:pt idx="0">
                    <c:v>0.62853086042134687</c:v>
                  </c:pt>
                  <c:pt idx="1">
                    <c:v>1.1550760030939764</c:v>
                  </c:pt>
                  <c:pt idx="2">
                    <c:v>1.4347283498168644</c:v>
                  </c:pt>
                  <c:pt idx="3">
                    <c:v>3.0608910921028651</c:v>
                  </c:pt>
                  <c:pt idx="4">
                    <c:v>1.4697540247257543</c:v>
                  </c:pt>
                  <c:pt idx="5">
                    <c:v>1.4054586384524697</c:v>
                  </c:pt>
                  <c:pt idx="6">
                    <c:v>1.2479455984591448</c:v>
                  </c:pt>
                  <c:pt idx="7">
                    <c:v>7.7708057564296951</c:v>
                  </c:pt>
                  <c:pt idx="8">
                    <c:v>2.1496960610571607</c:v>
                  </c:pt>
                  <c:pt idx="9">
                    <c:v>4.0274439546244052</c:v>
                  </c:pt>
                </c:numCache>
              </c:numRef>
            </c:plus>
            <c:minus>
              <c:numRef>
                <c:f>'rmse 7 figs'!$K$30:$K$39</c:f>
                <c:numCache>
                  <c:formatCode>General</c:formatCode>
                  <c:ptCount val="10"/>
                  <c:pt idx="0">
                    <c:v>0.62853086042134687</c:v>
                  </c:pt>
                  <c:pt idx="1">
                    <c:v>1.1550760030939764</c:v>
                  </c:pt>
                  <c:pt idx="2">
                    <c:v>1.4347283498168644</c:v>
                  </c:pt>
                  <c:pt idx="3">
                    <c:v>3.0608910921028651</c:v>
                  </c:pt>
                  <c:pt idx="4">
                    <c:v>1.4697540247257543</c:v>
                  </c:pt>
                  <c:pt idx="5">
                    <c:v>1.4054586384524697</c:v>
                  </c:pt>
                  <c:pt idx="6">
                    <c:v>1.2479455984591448</c:v>
                  </c:pt>
                  <c:pt idx="7">
                    <c:v>7.7708057564296951</c:v>
                  </c:pt>
                  <c:pt idx="8">
                    <c:v>2.1496960610571607</c:v>
                  </c:pt>
                  <c:pt idx="9">
                    <c:v>4.0274439546244052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figs'!$F$30:$F$39</c:f>
              <c:numCache>
                <c:formatCode>General</c:formatCode>
                <c:ptCount val="10"/>
                <c:pt idx="0">
                  <c:v>2.611462</c:v>
                </c:pt>
                <c:pt idx="1">
                  <c:v>2.2094446666666667</c:v>
                </c:pt>
                <c:pt idx="2">
                  <c:v>2.8899023333333331</c:v>
                </c:pt>
                <c:pt idx="3">
                  <c:v>4.1449449999999999</c:v>
                </c:pt>
                <c:pt idx="4">
                  <c:v>2.7044673333333336</c:v>
                </c:pt>
                <c:pt idx="5">
                  <c:v>5.7743630000000001</c:v>
                </c:pt>
                <c:pt idx="6">
                  <c:v>3.0709853333333341</c:v>
                </c:pt>
                <c:pt idx="7">
                  <c:v>8.5823446666666658</c:v>
                </c:pt>
                <c:pt idx="8">
                  <c:v>5.6125069999999999</c:v>
                </c:pt>
                <c:pt idx="9">
                  <c:v>4.9288510000000008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1-8045-B32B-01672D891B84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figs'!$L$30:$L$39</c:f>
                <c:numCache>
                  <c:formatCode>General</c:formatCode>
                  <c:ptCount val="10"/>
                  <c:pt idx="0">
                    <c:v>12.901728455647339</c:v>
                  </c:pt>
                  <c:pt idx="1">
                    <c:v>5.5627351978081787</c:v>
                  </c:pt>
                  <c:pt idx="2">
                    <c:v>10.720747638574373</c:v>
                  </c:pt>
                  <c:pt idx="3">
                    <c:v>10.800753437594659</c:v>
                  </c:pt>
                  <c:pt idx="4">
                    <c:v>60.267643587318325</c:v>
                  </c:pt>
                  <c:pt idx="5">
                    <c:v>1.005446871438876</c:v>
                  </c:pt>
                  <c:pt idx="6">
                    <c:v>42.720731236781887</c:v>
                  </c:pt>
                  <c:pt idx="7">
                    <c:v>3.8710735153211298</c:v>
                  </c:pt>
                  <c:pt idx="8">
                    <c:v>78.397358726003674</c:v>
                  </c:pt>
                  <c:pt idx="9">
                    <c:v>38.561337582668749</c:v>
                  </c:pt>
                </c:numCache>
              </c:numRef>
            </c:plus>
            <c:minus>
              <c:numRef>
                <c:f>'rmse 7 figs'!$L$30:$L$39</c:f>
                <c:numCache>
                  <c:formatCode>General</c:formatCode>
                  <c:ptCount val="10"/>
                  <c:pt idx="0">
                    <c:v>12.901728455647339</c:v>
                  </c:pt>
                  <c:pt idx="1">
                    <c:v>5.5627351978081787</c:v>
                  </c:pt>
                  <c:pt idx="2">
                    <c:v>10.720747638574373</c:v>
                  </c:pt>
                  <c:pt idx="3">
                    <c:v>10.800753437594659</c:v>
                  </c:pt>
                  <c:pt idx="4">
                    <c:v>60.267643587318325</c:v>
                  </c:pt>
                  <c:pt idx="5">
                    <c:v>1.005446871438876</c:v>
                  </c:pt>
                  <c:pt idx="6">
                    <c:v>42.720731236781887</c:v>
                  </c:pt>
                  <c:pt idx="7">
                    <c:v>3.8710735153211298</c:v>
                  </c:pt>
                  <c:pt idx="8">
                    <c:v>78.397358726003674</c:v>
                  </c:pt>
                  <c:pt idx="9">
                    <c:v>38.561337582668749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figs'!$G$30:$G$39</c:f>
              <c:numCache>
                <c:formatCode>General</c:formatCode>
                <c:ptCount val="10"/>
                <c:pt idx="0">
                  <c:v>10.933382666666667</c:v>
                </c:pt>
                <c:pt idx="1">
                  <c:v>8.0077669999999994</c:v>
                </c:pt>
                <c:pt idx="2">
                  <c:v>9.2492819999999991</c:v>
                </c:pt>
                <c:pt idx="3">
                  <c:v>10.427538333333333</c:v>
                </c:pt>
                <c:pt idx="4">
                  <c:v>56.321648333333336</c:v>
                </c:pt>
                <c:pt idx="5">
                  <c:v>2.2298313333333333</c:v>
                </c:pt>
                <c:pt idx="6">
                  <c:v>53.244457000000004</c:v>
                </c:pt>
                <c:pt idx="7">
                  <c:v>7.2385919999999997</c:v>
                </c:pt>
                <c:pt idx="8">
                  <c:v>73.400115666666665</c:v>
                </c:pt>
                <c:pt idx="9">
                  <c:v>52.63909966666666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1-8045-B32B-01672D89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figs'!$I$43:$I$52</c:f>
                <c:numCache>
                  <c:formatCode>General</c:formatCode>
                  <c:ptCount val="10"/>
                  <c:pt idx="0">
                    <c:v>2.2584030727352369</c:v>
                  </c:pt>
                  <c:pt idx="1">
                    <c:v>1.8124221981486328</c:v>
                  </c:pt>
                  <c:pt idx="2">
                    <c:v>1.8566536485083545</c:v>
                  </c:pt>
                  <c:pt idx="3">
                    <c:v>2.2187446528531423</c:v>
                  </c:pt>
                  <c:pt idx="4">
                    <c:v>2.315751156802131</c:v>
                  </c:pt>
                  <c:pt idx="5">
                    <c:v>2.2249196029326828</c:v>
                  </c:pt>
                  <c:pt idx="6">
                    <c:v>2.0198986533663281</c:v>
                  </c:pt>
                  <c:pt idx="7">
                    <c:v>3.266125268798481</c:v>
                  </c:pt>
                  <c:pt idx="8">
                    <c:v>12.156204743406821</c:v>
                  </c:pt>
                  <c:pt idx="9">
                    <c:v>17.184887817060087</c:v>
                  </c:pt>
                </c:numCache>
              </c:numRef>
            </c:plus>
            <c:minus>
              <c:numRef>
                <c:f>'rmse 7 figs'!$I$43:$I$52</c:f>
                <c:numCache>
                  <c:formatCode>General</c:formatCode>
                  <c:ptCount val="10"/>
                  <c:pt idx="0">
                    <c:v>2.2584030727352369</c:v>
                  </c:pt>
                  <c:pt idx="1">
                    <c:v>1.8124221981486328</c:v>
                  </c:pt>
                  <c:pt idx="2">
                    <c:v>1.8566536485083545</c:v>
                  </c:pt>
                  <c:pt idx="3">
                    <c:v>2.2187446528531423</c:v>
                  </c:pt>
                  <c:pt idx="4">
                    <c:v>2.315751156802131</c:v>
                  </c:pt>
                  <c:pt idx="5">
                    <c:v>2.2249196029326828</c:v>
                  </c:pt>
                  <c:pt idx="6">
                    <c:v>2.0198986533663281</c:v>
                  </c:pt>
                  <c:pt idx="7">
                    <c:v>3.266125268798481</c:v>
                  </c:pt>
                  <c:pt idx="8">
                    <c:v>12.156204743406821</c:v>
                  </c:pt>
                  <c:pt idx="9">
                    <c:v>17.184887817060087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figs'!$D$43:$D$52</c:f>
              <c:numCache>
                <c:formatCode>General</c:formatCode>
                <c:ptCount val="10"/>
                <c:pt idx="0">
                  <c:v>5.2446714285714284</c:v>
                </c:pt>
                <c:pt idx="1">
                  <c:v>4.1969597142857138</c:v>
                </c:pt>
                <c:pt idx="2">
                  <c:v>4.5199625714285716</c:v>
                </c:pt>
                <c:pt idx="3">
                  <c:v>3.7334548571428567</c:v>
                </c:pt>
                <c:pt idx="4">
                  <c:v>5.1406308571428578</c:v>
                </c:pt>
                <c:pt idx="5">
                  <c:v>5.0633778571428563</c:v>
                </c:pt>
                <c:pt idx="6">
                  <c:v>4.9189565714285717</c:v>
                </c:pt>
                <c:pt idx="7">
                  <c:v>5.8951055714285721</c:v>
                </c:pt>
                <c:pt idx="8">
                  <c:v>10.058371285714285</c:v>
                </c:pt>
                <c:pt idx="9">
                  <c:v>11.447198428571429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5-2541-A41A-542F8740EAFD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figs'!$J$43:$J$52</c:f>
                <c:numCache>
                  <c:formatCode>General</c:formatCode>
                  <c:ptCount val="10"/>
                  <c:pt idx="0">
                    <c:v>1.9641324154659849</c:v>
                  </c:pt>
                  <c:pt idx="1">
                    <c:v>2.3303333973759885</c:v>
                  </c:pt>
                  <c:pt idx="2">
                    <c:v>1.7333004341775258</c:v>
                  </c:pt>
                  <c:pt idx="3">
                    <c:v>1.020612517420491</c:v>
                  </c:pt>
                  <c:pt idx="4">
                    <c:v>2.8442904696074116</c:v>
                  </c:pt>
                  <c:pt idx="5">
                    <c:v>1.2464203732021675</c:v>
                  </c:pt>
                  <c:pt idx="6">
                    <c:v>2.26905299672105</c:v>
                  </c:pt>
                  <c:pt idx="7">
                    <c:v>1.3387479911818485</c:v>
                  </c:pt>
                  <c:pt idx="8">
                    <c:v>51.226515225706024</c:v>
                  </c:pt>
                  <c:pt idx="9">
                    <c:v>1.2004764189339889</c:v>
                  </c:pt>
                </c:numCache>
              </c:numRef>
            </c:plus>
            <c:minus>
              <c:numRef>
                <c:f>'rmse 7 figs'!$J$43:$J$52</c:f>
                <c:numCache>
                  <c:formatCode>General</c:formatCode>
                  <c:ptCount val="10"/>
                  <c:pt idx="0">
                    <c:v>1.9641324154659849</c:v>
                  </c:pt>
                  <c:pt idx="1">
                    <c:v>2.3303333973759885</c:v>
                  </c:pt>
                  <c:pt idx="2">
                    <c:v>1.7333004341775258</c:v>
                  </c:pt>
                  <c:pt idx="3">
                    <c:v>1.020612517420491</c:v>
                  </c:pt>
                  <c:pt idx="4">
                    <c:v>2.8442904696074116</c:v>
                  </c:pt>
                  <c:pt idx="5">
                    <c:v>1.2464203732021675</c:v>
                  </c:pt>
                  <c:pt idx="6">
                    <c:v>2.26905299672105</c:v>
                  </c:pt>
                  <c:pt idx="7">
                    <c:v>1.3387479911818485</c:v>
                  </c:pt>
                  <c:pt idx="8">
                    <c:v>51.226515225706024</c:v>
                  </c:pt>
                  <c:pt idx="9">
                    <c:v>1.2004764189339889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figs'!$E$43:$E$52</c:f>
              <c:numCache>
                <c:formatCode>General</c:formatCode>
                <c:ptCount val="10"/>
                <c:pt idx="0">
                  <c:v>4.2985874285714285</c:v>
                </c:pt>
                <c:pt idx="1">
                  <c:v>4.2990752857142862</c:v>
                </c:pt>
                <c:pt idx="2">
                  <c:v>3.9266949999999996</c:v>
                </c:pt>
                <c:pt idx="3">
                  <c:v>3.5178275714285712</c:v>
                </c:pt>
                <c:pt idx="4">
                  <c:v>6.011965142857143</c:v>
                </c:pt>
                <c:pt idx="5">
                  <c:v>3.8109419999999998</c:v>
                </c:pt>
                <c:pt idx="6">
                  <c:v>4.4495677142857142</c:v>
                </c:pt>
                <c:pt idx="7">
                  <c:v>4.0639199999999995</c:v>
                </c:pt>
                <c:pt idx="8">
                  <c:v>26.494110285714289</c:v>
                </c:pt>
                <c:pt idx="9">
                  <c:v>4.1843139999999996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5-2541-A41A-542F8740EAFD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figs'!$K$43:$K$52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plus>
            <c:minus>
              <c:numRef>
                <c:f>'rmse 7 figs'!$K$43:$K$52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figs'!$F$43:$F$52</c:f>
              <c:numCache>
                <c:formatCode>General</c:formatCode>
                <c:ptCount val="10"/>
                <c:pt idx="0">
                  <c:v>4.549004</c:v>
                </c:pt>
                <c:pt idx="1">
                  <c:v>3.5888846666666665</c:v>
                </c:pt>
                <c:pt idx="2">
                  <c:v>2.8970439999999997</c:v>
                </c:pt>
                <c:pt idx="3">
                  <c:v>3.8637000000000001</c:v>
                </c:pt>
                <c:pt idx="4">
                  <c:v>3.8826746666666665</c:v>
                </c:pt>
                <c:pt idx="5">
                  <c:v>3.8896803333333332</c:v>
                </c:pt>
                <c:pt idx="6">
                  <c:v>2.9360363333333335</c:v>
                </c:pt>
                <c:pt idx="7">
                  <c:v>4.0343910000000003</c:v>
                </c:pt>
                <c:pt idx="8">
                  <c:v>19.471702000000001</c:v>
                </c:pt>
                <c:pt idx="9">
                  <c:v>30.019318333333331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5-2541-A41A-542F8740EAFD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figs'!$L$43:$L$52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plus>
            <c:minus>
              <c:numRef>
                <c:f>'rmse 7 figs'!$L$43:$L$52</c:f>
                <c:numCache>
                  <c:formatCode>General</c:formatCode>
                  <c:ptCount val="10"/>
                  <c:pt idx="0">
                    <c:v>0.23387543563757737</c:v>
                  </c:pt>
                  <c:pt idx="1">
                    <c:v>1.4820578375120483</c:v>
                  </c:pt>
                  <c:pt idx="2">
                    <c:v>2.4372297655791271</c:v>
                  </c:pt>
                  <c:pt idx="3">
                    <c:v>2.3671953973446205</c:v>
                  </c:pt>
                  <c:pt idx="4">
                    <c:v>12.50554459030511</c:v>
                  </c:pt>
                  <c:pt idx="5">
                    <c:v>3.2257797415608245</c:v>
                  </c:pt>
                  <c:pt idx="6">
                    <c:v>30.390171644788307</c:v>
                  </c:pt>
                  <c:pt idx="7">
                    <c:v>0.89905940711439591</c:v>
                  </c:pt>
                  <c:pt idx="8">
                    <c:v>1.5905117273676428</c:v>
                  </c:pt>
                  <c:pt idx="9">
                    <c:v>0.61221494758095785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figs'!$G$43:$G$52</c:f>
              <c:numCache>
                <c:formatCode>General</c:formatCode>
                <c:ptCount val="10"/>
                <c:pt idx="0">
                  <c:v>2.2399819999999999</c:v>
                </c:pt>
                <c:pt idx="1">
                  <c:v>2.2447613333333334</c:v>
                </c:pt>
                <c:pt idx="2">
                  <c:v>4.0314033333333334</c:v>
                </c:pt>
                <c:pt idx="3">
                  <c:v>4.0631783333333331</c:v>
                </c:pt>
                <c:pt idx="4">
                  <c:v>22.159982666666668</c:v>
                </c:pt>
                <c:pt idx="5">
                  <c:v>4.7552776666666672</c:v>
                </c:pt>
                <c:pt idx="6">
                  <c:v>42.822586333333334</c:v>
                </c:pt>
                <c:pt idx="7">
                  <c:v>1.7646813333333331</c:v>
                </c:pt>
                <c:pt idx="8">
                  <c:v>4.0365719999999996</c:v>
                </c:pt>
                <c:pt idx="9">
                  <c:v>2.0827373333333337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5-2541-A41A-542F8740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figs'!$I$56:$I$65</c:f>
                <c:numCache>
                  <c:formatCode>General</c:formatCode>
                  <c:ptCount val="10"/>
                  <c:pt idx="0">
                    <c:v>8.9664878063209912</c:v>
                  </c:pt>
                  <c:pt idx="1">
                    <c:v>13.258987500826334</c:v>
                  </c:pt>
                  <c:pt idx="2">
                    <c:v>12.7158931045114</c:v>
                  </c:pt>
                  <c:pt idx="3">
                    <c:v>12.811975991531543</c:v>
                  </c:pt>
                  <c:pt idx="4">
                    <c:v>8.2528397589308593</c:v>
                  </c:pt>
                  <c:pt idx="5">
                    <c:v>7.9272519188273316</c:v>
                  </c:pt>
                  <c:pt idx="6">
                    <c:v>6.5808778536478467</c:v>
                  </c:pt>
                  <c:pt idx="7">
                    <c:v>72.884977337296803</c:v>
                  </c:pt>
                  <c:pt idx="8">
                    <c:v>40.321141940964509</c:v>
                  </c:pt>
                  <c:pt idx="9">
                    <c:v>166.02076913840622</c:v>
                  </c:pt>
                </c:numCache>
              </c:numRef>
            </c:plus>
            <c:minus>
              <c:numRef>
                <c:f>'rmse 7 figs'!$I$56:$I$65</c:f>
                <c:numCache>
                  <c:formatCode>General</c:formatCode>
                  <c:ptCount val="10"/>
                  <c:pt idx="0">
                    <c:v>8.9664878063209912</c:v>
                  </c:pt>
                  <c:pt idx="1">
                    <c:v>13.258987500826334</c:v>
                  </c:pt>
                  <c:pt idx="2">
                    <c:v>12.7158931045114</c:v>
                  </c:pt>
                  <c:pt idx="3">
                    <c:v>12.811975991531543</c:v>
                  </c:pt>
                  <c:pt idx="4">
                    <c:v>8.2528397589308593</c:v>
                  </c:pt>
                  <c:pt idx="5">
                    <c:v>7.9272519188273316</c:v>
                  </c:pt>
                  <c:pt idx="6">
                    <c:v>6.5808778536478467</c:v>
                  </c:pt>
                  <c:pt idx="7">
                    <c:v>72.884977337296803</c:v>
                  </c:pt>
                  <c:pt idx="8">
                    <c:v>40.321141940964509</c:v>
                  </c:pt>
                  <c:pt idx="9">
                    <c:v>166.02076913840622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figs'!$D$56:$D$65</c:f>
              <c:numCache>
                <c:formatCode>General</c:formatCode>
                <c:ptCount val="10"/>
                <c:pt idx="0">
                  <c:v>25.43419571428571</c:v>
                </c:pt>
                <c:pt idx="1">
                  <c:v>21.397681428571428</c:v>
                </c:pt>
                <c:pt idx="2">
                  <c:v>23.366623142857147</c:v>
                </c:pt>
                <c:pt idx="3">
                  <c:v>22.021075142857139</c:v>
                </c:pt>
                <c:pt idx="4">
                  <c:v>18.457734714285714</c:v>
                </c:pt>
                <c:pt idx="5">
                  <c:v>20.745071428571428</c:v>
                </c:pt>
                <c:pt idx="6">
                  <c:v>17.428980142857142</c:v>
                </c:pt>
                <c:pt idx="7">
                  <c:v>53.699909285714284</c:v>
                </c:pt>
                <c:pt idx="8">
                  <c:v>43.501679857142854</c:v>
                </c:pt>
                <c:pt idx="9">
                  <c:v>91.326242714285726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6-1946-8221-3DB8BFD21760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figs'!$J$56:$J$65</c:f>
                <c:numCache>
                  <c:formatCode>General</c:formatCode>
                  <c:ptCount val="10"/>
                  <c:pt idx="0">
                    <c:v>7.6176088845116823</c:v>
                  </c:pt>
                  <c:pt idx="1">
                    <c:v>7.8051577144516644</c:v>
                  </c:pt>
                  <c:pt idx="2">
                    <c:v>11.655348353777145</c:v>
                  </c:pt>
                  <c:pt idx="3">
                    <c:v>10.262816371231047</c:v>
                  </c:pt>
                  <c:pt idx="4">
                    <c:v>10.960461243582911</c:v>
                  </c:pt>
                  <c:pt idx="5">
                    <c:v>13.224829594171378</c:v>
                  </c:pt>
                  <c:pt idx="6">
                    <c:v>4.1932396600167419</c:v>
                  </c:pt>
                  <c:pt idx="7">
                    <c:v>12.343713742368491</c:v>
                  </c:pt>
                  <c:pt idx="8">
                    <c:v>17.134581053968624</c:v>
                  </c:pt>
                  <c:pt idx="9">
                    <c:v>10.551370544518061</c:v>
                  </c:pt>
                </c:numCache>
              </c:numRef>
            </c:plus>
            <c:minus>
              <c:numRef>
                <c:f>'rmse 7 figs'!$J$56:$J$65</c:f>
                <c:numCache>
                  <c:formatCode>General</c:formatCode>
                  <c:ptCount val="10"/>
                  <c:pt idx="0">
                    <c:v>7.6176088845116823</c:v>
                  </c:pt>
                  <c:pt idx="1">
                    <c:v>7.8051577144516644</c:v>
                  </c:pt>
                  <c:pt idx="2">
                    <c:v>11.655348353777145</c:v>
                  </c:pt>
                  <c:pt idx="3">
                    <c:v>10.262816371231047</c:v>
                  </c:pt>
                  <c:pt idx="4">
                    <c:v>10.960461243582911</c:v>
                  </c:pt>
                  <c:pt idx="5">
                    <c:v>13.224829594171378</c:v>
                  </c:pt>
                  <c:pt idx="6">
                    <c:v>4.1932396600167419</c:v>
                  </c:pt>
                  <c:pt idx="7">
                    <c:v>12.343713742368491</c:v>
                  </c:pt>
                  <c:pt idx="8">
                    <c:v>17.134581053968624</c:v>
                  </c:pt>
                  <c:pt idx="9">
                    <c:v>10.551370544518061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figs'!$E$56:$E$65</c:f>
              <c:numCache>
                <c:formatCode>General</c:formatCode>
                <c:ptCount val="10"/>
                <c:pt idx="0">
                  <c:v>17.82407242857143</c:v>
                </c:pt>
                <c:pt idx="1">
                  <c:v>17.509614857142857</c:v>
                </c:pt>
                <c:pt idx="2">
                  <c:v>17.559764000000001</c:v>
                </c:pt>
                <c:pt idx="3">
                  <c:v>18.950309714285712</c:v>
                </c:pt>
                <c:pt idx="4">
                  <c:v>17.619842428571427</c:v>
                </c:pt>
                <c:pt idx="5">
                  <c:v>23.15253385714286</c:v>
                </c:pt>
                <c:pt idx="6">
                  <c:v>13.950565571428573</c:v>
                </c:pt>
                <c:pt idx="7">
                  <c:v>20.068533571428571</c:v>
                </c:pt>
                <c:pt idx="8">
                  <c:v>26.634058714285718</c:v>
                </c:pt>
                <c:pt idx="9">
                  <c:v>17.163190571428572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6-1946-8221-3DB8BFD21760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figs'!$K$56:$K$65</c:f>
                <c:numCache>
                  <c:formatCode>General</c:formatCode>
                  <c:ptCount val="10"/>
                  <c:pt idx="0">
                    <c:v>1.374603460831038</c:v>
                  </c:pt>
                  <c:pt idx="1">
                    <c:v>2.4050662027977916</c:v>
                  </c:pt>
                  <c:pt idx="2">
                    <c:v>0.89923913140177669</c:v>
                  </c:pt>
                  <c:pt idx="3">
                    <c:v>8.298124118826733</c:v>
                  </c:pt>
                  <c:pt idx="4">
                    <c:v>8.7684783375255027</c:v>
                  </c:pt>
                  <c:pt idx="5">
                    <c:v>9.4040986528406965</c:v>
                  </c:pt>
                  <c:pt idx="6">
                    <c:v>8.5980539527230757</c:v>
                  </c:pt>
                  <c:pt idx="7">
                    <c:v>4.8841242899112096</c:v>
                  </c:pt>
                  <c:pt idx="8">
                    <c:v>4.2033561127235757</c:v>
                  </c:pt>
                  <c:pt idx="9">
                    <c:v>4.2265194457858088</c:v>
                  </c:pt>
                </c:numCache>
              </c:numRef>
            </c:plus>
            <c:minus>
              <c:numRef>
                <c:f>'rmse 7 figs'!$K$56:$K$65</c:f>
                <c:numCache>
                  <c:formatCode>General</c:formatCode>
                  <c:ptCount val="10"/>
                  <c:pt idx="0">
                    <c:v>1.374603460831038</c:v>
                  </c:pt>
                  <c:pt idx="1">
                    <c:v>2.4050662027977916</c:v>
                  </c:pt>
                  <c:pt idx="2">
                    <c:v>0.89923913140177669</c:v>
                  </c:pt>
                  <c:pt idx="3">
                    <c:v>8.298124118826733</c:v>
                  </c:pt>
                  <c:pt idx="4">
                    <c:v>8.7684783375255027</c:v>
                  </c:pt>
                  <c:pt idx="5">
                    <c:v>9.4040986528406965</c:v>
                  </c:pt>
                  <c:pt idx="6">
                    <c:v>8.5980539527230757</c:v>
                  </c:pt>
                  <c:pt idx="7">
                    <c:v>4.8841242899112096</c:v>
                  </c:pt>
                  <c:pt idx="8">
                    <c:v>4.2033561127235757</c:v>
                  </c:pt>
                  <c:pt idx="9">
                    <c:v>4.2265194457858088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figs'!$F$56:$F$65</c:f>
              <c:numCache>
                <c:formatCode>General</c:formatCode>
                <c:ptCount val="10"/>
                <c:pt idx="0">
                  <c:v>20.336826000000002</c:v>
                </c:pt>
                <c:pt idx="1">
                  <c:v>19.652660666666666</c:v>
                </c:pt>
                <c:pt idx="2">
                  <c:v>24.245931333333335</c:v>
                </c:pt>
                <c:pt idx="3">
                  <c:v>21.267041000000003</c:v>
                </c:pt>
                <c:pt idx="4">
                  <c:v>20.811707999999999</c:v>
                </c:pt>
                <c:pt idx="5">
                  <c:v>22.392664333333332</c:v>
                </c:pt>
                <c:pt idx="6">
                  <c:v>22.361836333333333</c:v>
                </c:pt>
                <c:pt idx="7">
                  <c:v>20.562321000000001</c:v>
                </c:pt>
                <c:pt idx="8">
                  <c:v>74.713893999999996</c:v>
                </c:pt>
                <c:pt idx="9">
                  <c:v>106.82628333333332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6-1946-8221-3DB8BFD21760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7 figs'!$L$56:$L$65</c:f>
                <c:numCache>
                  <c:formatCode>General</c:formatCode>
                  <c:ptCount val="10"/>
                  <c:pt idx="0">
                    <c:v>19.297850621152076</c:v>
                  </c:pt>
                  <c:pt idx="1">
                    <c:v>12.816146151862039</c:v>
                  </c:pt>
                  <c:pt idx="2">
                    <c:v>23.444930478783014</c:v>
                  </c:pt>
                  <c:pt idx="3">
                    <c:v>8.1177606764033339</c:v>
                  </c:pt>
                  <c:pt idx="4">
                    <c:v>12.382744290559023</c:v>
                  </c:pt>
                  <c:pt idx="5">
                    <c:v>61.800804878905495</c:v>
                  </c:pt>
                  <c:pt idx="6">
                    <c:v>34.283296399885501</c:v>
                  </c:pt>
                  <c:pt idx="7">
                    <c:v>22.415389392405455</c:v>
                  </c:pt>
                  <c:pt idx="8">
                    <c:v>58.791865975371032</c:v>
                  </c:pt>
                  <c:pt idx="9">
                    <c:v>33.050107891103636</c:v>
                  </c:pt>
                </c:numCache>
              </c:numRef>
            </c:plus>
            <c:minus>
              <c:numRef>
                <c:f>'rmse 7 figs'!$L$56:$L$65</c:f>
                <c:numCache>
                  <c:formatCode>General</c:formatCode>
                  <c:ptCount val="10"/>
                  <c:pt idx="0">
                    <c:v>19.297850621152076</c:v>
                  </c:pt>
                  <c:pt idx="1">
                    <c:v>12.816146151862039</c:v>
                  </c:pt>
                  <c:pt idx="2">
                    <c:v>23.444930478783014</c:v>
                  </c:pt>
                  <c:pt idx="3">
                    <c:v>8.1177606764033339</c:v>
                  </c:pt>
                  <c:pt idx="4">
                    <c:v>12.382744290559023</c:v>
                  </c:pt>
                  <c:pt idx="5">
                    <c:v>61.800804878905495</c:v>
                  </c:pt>
                  <c:pt idx="6">
                    <c:v>34.283296399885501</c:v>
                  </c:pt>
                  <c:pt idx="7">
                    <c:v>22.415389392405455</c:v>
                  </c:pt>
                  <c:pt idx="8">
                    <c:v>58.791865975371032</c:v>
                  </c:pt>
                  <c:pt idx="9">
                    <c:v>33.050107891103636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7 figs'!$B$56:$C$65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7 figs'!$G$56:$G$65</c:f>
              <c:numCache>
                <c:formatCode>General</c:formatCode>
                <c:ptCount val="10"/>
                <c:pt idx="0">
                  <c:v>25.240305666666668</c:v>
                </c:pt>
                <c:pt idx="1">
                  <c:v>25.775525666666667</c:v>
                </c:pt>
                <c:pt idx="2">
                  <c:v>28.551261999999998</c:v>
                </c:pt>
                <c:pt idx="3">
                  <c:v>27.984486333333333</c:v>
                </c:pt>
                <c:pt idx="4">
                  <c:v>28.815015666666667</c:v>
                </c:pt>
                <c:pt idx="5">
                  <c:v>55.190636333333337</c:v>
                </c:pt>
                <c:pt idx="6">
                  <c:v>36.566273000000002</c:v>
                </c:pt>
                <c:pt idx="7">
                  <c:v>28.024961666666666</c:v>
                </c:pt>
                <c:pt idx="8">
                  <c:v>68.384662333333338</c:v>
                </c:pt>
                <c:pt idx="9">
                  <c:v>34.86190633333333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6-1946-8221-3DB8BFD2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conc'!$Q$3:$Q$12</c:f>
                <c:numCache>
                  <c:formatCode>General</c:formatCode>
                  <c:ptCount val="10"/>
                  <c:pt idx="0">
                    <c:v>0.28676613767938325</c:v>
                  </c:pt>
                  <c:pt idx="1">
                    <c:v>0.30457365535141484</c:v>
                  </c:pt>
                  <c:pt idx="2">
                    <c:v>0.19055945038582289</c:v>
                  </c:pt>
                  <c:pt idx="3">
                    <c:v>0.25442243787040164</c:v>
                  </c:pt>
                  <c:pt idx="4">
                    <c:v>0.41953846857805105</c:v>
                  </c:pt>
                  <c:pt idx="5">
                    <c:v>0.3978858273499562</c:v>
                  </c:pt>
                  <c:pt idx="6">
                    <c:v>0.38829926077462784</c:v>
                  </c:pt>
                  <c:pt idx="7">
                    <c:v>0.38588610564332498</c:v>
                  </c:pt>
                  <c:pt idx="8">
                    <c:v>0.32734546568412887</c:v>
                  </c:pt>
                  <c:pt idx="9">
                    <c:v>0.3253071338253643</c:v>
                  </c:pt>
                </c:numCache>
              </c:numRef>
            </c:plus>
            <c:minus>
              <c:numRef>
                <c:f>'r2 cross data 7 conc'!$Q$3:$Q$12</c:f>
                <c:numCache>
                  <c:formatCode>General</c:formatCode>
                  <c:ptCount val="10"/>
                  <c:pt idx="0">
                    <c:v>0.28676613767938325</c:v>
                  </c:pt>
                  <c:pt idx="1">
                    <c:v>0.30457365535141484</c:v>
                  </c:pt>
                  <c:pt idx="2">
                    <c:v>0.19055945038582289</c:v>
                  </c:pt>
                  <c:pt idx="3">
                    <c:v>0.25442243787040164</c:v>
                  </c:pt>
                  <c:pt idx="4">
                    <c:v>0.41953846857805105</c:v>
                  </c:pt>
                  <c:pt idx="5">
                    <c:v>0.3978858273499562</c:v>
                  </c:pt>
                  <c:pt idx="6">
                    <c:v>0.38829926077462784</c:v>
                  </c:pt>
                  <c:pt idx="7">
                    <c:v>0.38588610564332498</c:v>
                  </c:pt>
                  <c:pt idx="8">
                    <c:v>0.32734546568412887</c:v>
                  </c:pt>
                  <c:pt idx="9">
                    <c:v>0.3253071338253643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conc'!$N$3:$O$12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conc'!$P$3:$P$12</c:f>
              <c:numCache>
                <c:formatCode>General</c:formatCode>
                <c:ptCount val="10"/>
                <c:pt idx="0">
                  <c:v>0.45505214285714291</c:v>
                </c:pt>
                <c:pt idx="1">
                  <c:v>0.42559285714285716</c:v>
                </c:pt>
                <c:pt idx="2">
                  <c:v>0.25038971428571427</c:v>
                </c:pt>
                <c:pt idx="3">
                  <c:v>0.45912928571428574</c:v>
                </c:pt>
                <c:pt idx="4">
                  <c:v>0.3024264285714286</c:v>
                </c:pt>
                <c:pt idx="5">
                  <c:v>0.27052842857142856</c:v>
                </c:pt>
                <c:pt idx="6">
                  <c:v>0.3535551428571429</c:v>
                </c:pt>
                <c:pt idx="7">
                  <c:v>0.40390099999999995</c:v>
                </c:pt>
                <c:pt idx="8">
                  <c:v>0.15961742857142855</c:v>
                </c:pt>
                <c:pt idx="9">
                  <c:v>0.16540357142857146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5-6948-9F9A-CBEC0E47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 squared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conc'!$Q$16:$Q$25</c:f>
                <c:numCache>
                  <c:formatCode>General</c:formatCode>
                  <c:ptCount val="10"/>
                  <c:pt idx="0">
                    <c:v>0.29225379115468408</c:v>
                  </c:pt>
                  <c:pt idx="1">
                    <c:v>0.26113869626147501</c:v>
                  </c:pt>
                  <c:pt idx="2">
                    <c:v>0.21837771441991347</c:v>
                  </c:pt>
                  <c:pt idx="3">
                    <c:v>0.2277822880304966</c:v>
                  </c:pt>
                  <c:pt idx="4">
                    <c:v>0.29696546733605655</c:v>
                  </c:pt>
                  <c:pt idx="5">
                    <c:v>0.35204933546094047</c:v>
                  </c:pt>
                  <c:pt idx="6">
                    <c:v>0.18988385166082722</c:v>
                  </c:pt>
                  <c:pt idx="7">
                    <c:v>0.22946152174771151</c:v>
                  </c:pt>
                  <c:pt idx="8">
                    <c:v>0.29775321197246274</c:v>
                  </c:pt>
                  <c:pt idx="9">
                    <c:v>0.29538153637840198</c:v>
                  </c:pt>
                </c:numCache>
              </c:numRef>
            </c:plus>
            <c:minus>
              <c:numRef>
                <c:f>'r2 cross data 7 conc'!$Q$16:$Q$25</c:f>
                <c:numCache>
                  <c:formatCode>General</c:formatCode>
                  <c:ptCount val="10"/>
                  <c:pt idx="0">
                    <c:v>0.29225379115468408</c:v>
                  </c:pt>
                  <c:pt idx="1">
                    <c:v>0.26113869626147501</c:v>
                  </c:pt>
                  <c:pt idx="2">
                    <c:v>0.21837771441991347</c:v>
                  </c:pt>
                  <c:pt idx="3">
                    <c:v>0.2277822880304966</c:v>
                  </c:pt>
                  <c:pt idx="4">
                    <c:v>0.29696546733605655</c:v>
                  </c:pt>
                  <c:pt idx="5">
                    <c:v>0.35204933546094047</c:v>
                  </c:pt>
                  <c:pt idx="6">
                    <c:v>0.18988385166082722</c:v>
                  </c:pt>
                  <c:pt idx="7">
                    <c:v>0.22946152174771151</c:v>
                  </c:pt>
                  <c:pt idx="8">
                    <c:v>0.29775321197246274</c:v>
                  </c:pt>
                  <c:pt idx="9">
                    <c:v>0.29538153637840198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conc'!$N$16:$O$25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conc'!$P$16:$P$25</c:f>
              <c:numCache>
                <c:formatCode>General</c:formatCode>
                <c:ptCount val="10"/>
                <c:pt idx="0">
                  <c:v>0.63957799999999998</c:v>
                </c:pt>
                <c:pt idx="1">
                  <c:v>0.51306200000000002</c:v>
                </c:pt>
                <c:pt idx="2">
                  <c:v>0.66483385714285714</c:v>
                </c:pt>
                <c:pt idx="3">
                  <c:v>0.60894085714285706</c:v>
                </c:pt>
                <c:pt idx="4">
                  <c:v>0.59977085714285716</c:v>
                </c:pt>
                <c:pt idx="5">
                  <c:v>0.41441428571428574</c:v>
                </c:pt>
                <c:pt idx="6">
                  <c:v>0.28954685714285716</c:v>
                </c:pt>
                <c:pt idx="7">
                  <c:v>0.3323207142857143</c:v>
                </c:pt>
                <c:pt idx="8">
                  <c:v>0.53029271428571423</c:v>
                </c:pt>
                <c:pt idx="9">
                  <c:v>0.52499185714285723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2-B84F-B997-3CDF354D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conc'!$Q$29:$Q$38</c:f>
                <c:numCache>
                  <c:formatCode>General</c:formatCode>
                  <c:ptCount val="10"/>
                  <c:pt idx="0">
                    <c:v>0.28092508365994456</c:v>
                  </c:pt>
                  <c:pt idx="1">
                    <c:v>0.18112897274785744</c:v>
                  </c:pt>
                  <c:pt idx="2">
                    <c:v>0.18281960793690563</c:v>
                  </c:pt>
                  <c:pt idx="3">
                    <c:v>0.17798040176367552</c:v>
                  </c:pt>
                  <c:pt idx="4">
                    <c:v>0.12307662271801817</c:v>
                  </c:pt>
                  <c:pt idx="5">
                    <c:v>0.13159181540627127</c:v>
                  </c:pt>
                  <c:pt idx="6">
                    <c:v>0.15615498253011198</c:v>
                  </c:pt>
                  <c:pt idx="7">
                    <c:v>0.13397012878250145</c:v>
                  </c:pt>
                  <c:pt idx="8">
                    <c:v>0.12661066561417825</c:v>
                  </c:pt>
                  <c:pt idx="9">
                    <c:v>0.12596091999586151</c:v>
                  </c:pt>
                </c:numCache>
              </c:numRef>
            </c:plus>
            <c:minus>
              <c:numRef>
                <c:f>'r2 cross data 7 conc'!$Q$29:$Q$38</c:f>
                <c:numCache>
                  <c:formatCode>General</c:formatCode>
                  <c:ptCount val="10"/>
                  <c:pt idx="0">
                    <c:v>0.28092508365994456</c:v>
                  </c:pt>
                  <c:pt idx="1">
                    <c:v>0.18112897274785744</c:v>
                  </c:pt>
                  <c:pt idx="2">
                    <c:v>0.18281960793690563</c:v>
                  </c:pt>
                  <c:pt idx="3">
                    <c:v>0.17798040176367552</c:v>
                  </c:pt>
                  <c:pt idx="4">
                    <c:v>0.12307662271801817</c:v>
                  </c:pt>
                  <c:pt idx="5">
                    <c:v>0.13159181540627127</c:v>
                  </c:pt>
                  <c:pt idx="6">
                    <c:v>0.15615498253011198</c:v>
                  </c:pt>
                  <c:pt idx="7">
                    <c:v>0.13397012878250145</c:v>
                  </c:pt>
                  <c:pt idx="8">
                    <c:v>0.12661066561417825</c:v>
                  </c:pt>
                  <c:pt idx="9">
                    <c:v>0.12596091999586151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conc'!$N$29:$O$38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conc'!$P$29:$P$38</c:f>
              <c:numCache>
                <c:formatCode>General</c:formatCode>
                <c:ptCount val="10"/>
                <c:pt idx="0">
                  <c:v>0.65657571428571426</c:v>
                </c:pt>
                <c:pt idx="1">
                  <c:v>0.78620885714285715</c:v>
                </c:pt>
                <c:pt idx="2">
                  <c:v>0.81391671428571433</c:v>
                </c:pt>
                <c:pt idx="3">
                  <c:v>0.78810557142857129</c:v>
                </c:pt>
                <c:pt idx="4">
                  <c:v>0.82455457142857147</c:v>
                </c:pt>
                <c:pt idx="5">
                  <c:v>0.83042471428571429</c:v>
                </c:pt>
                <c:pt idx="6">
                  <c:v>0.77312714285714279</c:v>
                </c:pt>
                <c:pt idx="7">
                  <c:v>0.78691300000000008</c:v>
                </c:pt>
                <c:pt idx="8">
                  <c:v>0.84416485714285716</c:v>
                </c:pt>
                <c:pt idx="9">
                  <c:v>0.84401771428571437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1-BC4C-A139-53DC3A45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conc'!$Q$42:$Q$51</c:f>
                <c:numCache>
                  <c:formatCode>General</c:formatCode>
                  <c:ptCount val="10"/>
                  <c:pt idx="0">
                    <c:v>0.21937983713436829</c:v>
                  </c:pt>
                  <c:pt idx="1">
                    <c:v>0.34341949799910776</c:v>
                  </c:pt>
                  <c:pt idx="2">
                    <c:v>0.21723744319701313</c:v>
                  </c:pt>
                  <c:pt idx="3">
                    <c:v>0.27354499364806234</c:v>
                  </c:pt>
                  <c:pt idx="4">
                    <c:v>0.34919384286907673</c:v>
                  </c:pt>
                  <c:pt idx="5">
                    <c:v>0.33570731734470061</c:v>
                  </c:pt>
                  <c:pt idx="6">
                    <c:v>0.29783027464093348</c:v>
                  </c:pt>
                  <c:pt idx="7">
                    <c:v>0.33423268932067479</c:v>
                  </c:pt>
                  <c:pt idx="8">
                    <c:v>0.27632629406525311</c:v>
                  </c:pt>
                  <c:pt idx="9">
                    <c:v>0.2623536245798867</c:v>
                  </c:pt>
                </c:numCache>
              </c:numRef>
            </c:plus>
            <c:minus>
              <c:numRef>
                <c:f>'r2 cross data 7 conc'!$Q$42:$Q$51</c:f>
                <c:numCache>
                  <c:formatCode>General</c:formatCode>
                  <c:ptCount val="10"/>
                  <c:pt idx="0">
                    <c:v>0.21937983713436829</c:v>
                  </c:pt>
                  <c:pt idx="1">
                    <c:v>0.34341949799910776</c:v>
                  </c:pt>
                  <c:pt idx="2">
                    <c:v>0.21723744319701313</c:v>
                  </c:pt>
                  <c:pt idx="3">
                    <c:v>0.27354499364806234</c:v>
                  </c:pt>
                  <c:pt idx="4">
                    <c:v>0.34919384286907673</c:v>
                  </c:pt>
                  <c:pt idx="5">
                    <c:v>0.33570731734470061</c:v>
                  </c:pt>
                  <c:pt idx="6">
                    <c:v>0.29783027464093348</c:v>
                  </c:pt>
                  <c:pt idx="7">
                    <c:v>0.33423268932067479</c:v>
                  </c:pt>
                  <c:pt idx="8">
                    <c:v>0.27632629406525311</c:v>
                  </c:pt>
                  <c:pt idx="9">
                    <c:v>0.2623536245798867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conc'!$N$42:$O$51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conc'!$P$42:$P$51</c:f>
              <c:numCache>
                <c:formatCode>General</c:formatCode>
                <c:ptCount val="10"/>
                <c:pt idx="0">
                  <c:v>0.53323857142857145</c:v>
                </c:pt>
                <c:pt idx="1">
                  <c:v>0.56474642857142854</c:v>
                </c:pt>
                <c:pt idx="2">
                  <c:v>0.55719671428571427</c:v>
                </c:pt>
                <c:pt idx="3">
                  <c:v>0.5938877142857143</c:v>
                </c:pt>
                <c:pt idx="4">
                  <c:v>0.47521342857142862</c:v>
                </c:pt>
                <c:pt idx="5">
                  <c:v>0.48968971428571428</c:v>
                </c:pt>
                <c:pt idx="6">
                  <c:v>0.51232214285714284</c:v>
                </c:pt>
                <c:pt idx="7">
                  <c:v>0.4803714285714285</c:v>
                </c:pt>
                <c:pt idx="8">
                  <c:v>0.46329614285714288</c:v>
                </c:pt>
                <c:pt idx="9">
                  <c:v>0.45513128571428568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4-E742-962E-D8F8FF27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figs'!$I$17:$I$26</c:f>
                <c:numCache>
                  <c:formatCode>General</c:formatCode>
                  <c:ptCount val="10"/>
                  <c:pt idx="0">
                    <c:v>2.4500460587507353E-2</c:v>
                  </c:pt>
                  <c:pt idx="1">
                    <c:v>2.442633194878471E-2</c:v>
                  </c:pt>
                  <c:pt idx="2">
                    <c:v>2.0499804573594259E-2</c:v>
                  </c:pt>
                  <c:pt idx="3">
                    <c:v>2.5433157252011639E-2</c:v>
                  </c:pt>
                  <c:pt idx="4">
                    <c:v>2.9094068395560595E-2</c:v>
                  </c:pt>
                  <c:pt idx="5">
                    <c:v>5.2505576467065787E-2</c:v>
                  </c:pt>
                  <c:pt idx="6">
                    <c:v>5.5199045947874482E-2</c:v>
                  </c:pt>
                  <c:pt idx="7">
                    <c:v>4.6467755042251244E-2</c:v>
                  </c:pt>
                  <c:pt idx="8">
                    <c:v>8.4661384300439273E-3</c:v>
                  </c:pt>
                  <c:pt idx="9">
                    <c:v>1.0171053115200071E-2</c:v>
                  </c:pt>
                </c:numCache>
              </c:numRef>
            </c:plus>
            <c:minus>
              <c:numRef>
                <c:f>'rmse 6 figs'!$I$17:$I$26</c:f>
                <c:numCache>
                  <c:formatCode>General</c:formatCode>
                  <c:ptCount val="10"/>
                  <c:pt idx="0">
                    <c:v>2.4500460587507353E-2</c:v>
                  </c:pt>
                  <c:pt idx="1">
                    <c:v>2.442633194878471E-2</c:v>
                  </c:pt>
                  <c:pt idx="2">
                    <c:v>2.0499804573594259E-2</c:v>
                  </c:pt>
                  <c:pt idx="3">
                    <c:v>2.5433157252011639E-2</c:v>
                  </c:pt>
                  <c:pt idx="4">
                    <c:v>2.9094068395560595E-2</c:v>
                  </c:pt>
                  <c:pt idx="5">
                    <c:v>5.2505576467065787E-2</c:v>
                  </c:pt>
                  <c:pt idx="6">
                    <c:v>5.5199045947874482E-2</c:v>
                  </c:pt>
                  <c:pt idx="7">
                    <c:v>4.6467755042251244E-2</c:v>
                  </c:pt>
                  <c:pt idx="8">
                    <c:v>8.4661384300439273E-3</c:v>
                  </c:pt>
                  <c:pt idx="9">
                    <c:v>1.0171053115200071E-2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figs'!$D$17:$D$26</c:f>
              <c:numCache>
                <c:formatCode>General</c:formatCode>
                <c:ptCount val="10"/>
                <c:pt idx="0">
                  <c:v>7.167599999999999E-2</c:v>
                </c:pt>
                <c:pt idx="1">
                  <c:v>7.9577166666666685E-2</c:v>
                </c:pt>
                <c:pt idx="2">
                  <c:v>7.2700333333333325E-2</c:v>
                </c:pt>
                <c:pt idx="3">
                  <c:v>6.5252833333333357E-2</c:v>
                </c:pt>
                <c:pt idx="4">
                  <c:v>0.10489883333333333</c:v>
                </c:pt>
                <c:pt idx="5">
                  <c:v>0.10618716666666665</c:v>
                </c:pt>
                <c:pt idx="6">
                  <c:v>0.12470266666666667</c:v>
                </c:pt>
                <c:pt idx="7">
                  <c:v>0.116079</c:v>
                </c:pt>
                <c:pt idx="8">
                  <c:v>0.10115750000000001</c:v>
                </c:pt>
                <c:pt idx="9">
                  <c:v>9.2298833333333344E-2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B-3C4F-9F2F-B7F498219E1F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figs'!$J$17:$J$26</c:f>
                <c:numCache>
                  <c:formatCode>General</c:formatCode>
                  <c:ptCount val="10"/>
                  <c:pt idx="0">
                    <c:v>3.7911608241701159E-2</c:v>
                  </c:pt>
                  <c:pt idx="1">
                    <c:v>5.4823386044035423E-2</c:v>
                  </c:pt>
                  <c:pt idx="2">
                    <c:v>7.0932598870727642E-2</c:v>
                  </c:pt>
                  <c:pt idx="3">
                    <c:v>4.7764262888167791E-2</c:v>
                  </c:pt>
                  <c:pt idx="4">
                    <c:v>6.0128539708463082E-2</c:v>
                  </c:pt>
                  <c:pt idx="5">
                    <c:v>1.5041408311723943E-2</c:v>
                  </c:pt>
                  <c:pt idx="6">
                    <c:v>6.2678593065469065E-2</c:v>
                  </c:pt>
                  <c:pt idx="7">
                    <c:v>3.6051869233785921E-2</c:v>
                  </c:pt>
                  <c:pt idx="8">
                    <c:v>9.2341683481633713E-2</c:v>
                  </c:pt>
                  <c:pt idx="9">
                    <c:v>2.2164237069858463E-2</c:v>
                  </c:pt>
                </c:numCache>
              </c:numRef>
            </c:plus>
            <c:minus>
              <c:numRef>
                <c:f>'rmse 6 figs'!$J$17:$J$26</c:f>
                <c:numCache>
                  <c:formatCode>General</c:formatCode>
                  <c:ptCount val="10"/>
                  <c:pt idx="0">
                    <c:v>3.7911608241701159E-2</c:v>
                  </c:pt>
                  <c:pt idx="1">
                    <c:v>5.4823386044035423E-2</c:v>
                  </c:pt>
                  <c:pt idx="2">
                    <c:v>7.0932598870727642E-2</c:v>
                  </c:pt>
                  <c:pt idx="3">
                    <c:v>4.7764262888167791E-2</c:v>
                  </c:pt>
                  <c:pt idx="4">
                    <c:v>6.0128539708463082E-2</c:v>
                  </c:pt>
                  <c:pt idx="5">
                    <c:v>1.5041408311723943E-2</c:v>
                  </c:pt>
                  <c:pt idx="6">
                    <c:v>6.2678593065469065E-2</c:v>
                  </c:pt>
                  <c:pt idx="7">
                    <c:v>3.6051869233785921E-2</c:v>
                  </c:pt>
                  <c:pt idx="8">
                    <c:v>9.2341683481633713E-2</c:v>
                  </c:pt>
                  <c:pt idx="9">
                    <c:v>2.2164237069858463E-2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figs'!$E$17:$E$26</c:f>
              <c:numCache>
                <c:formatCode>General</c:formatCode>
                <c:ptCount val="10"/>
                <c:pt idx="0">
                  <c:v>0.11814883333333333</c:v>
                </c:pt>
                <c:pt idx="1">
                  <c:v>9.1471999999999984E-2</c:v>
                </c:pt>
                <c:pt idx="2">
                  <c:v>0.14597866666666667</c:v>
                </c:pt>
                <c:pt idx="3">
                  <c:v>0.1024545</c:v>
                </c:pt>
                <c:pt idx="4">
                  <c:v>0.10338083333333332</c:v>
                </c:pt>
                <c:pt idx="5">
                  <c:v>8.4995000000000001E-2</c:v>
                </c:pt>
                <c:pt idx="6">
                  <c:v>0.102621</c:v>
                </c:pt>
                <c:pt idx="7">
                  <c:v>8.0161499999999997E-2</c:v>
                </c:pt>
                <c:pt idx="8">
                  <c:v>0.15540333333333331</c:v>
                </c:pt>
                <c:pt idx="9">
                  <c:v>7.9420333333333329E-2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B-3C4F-9F2F-B7F498219E1F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figs'!$K$17:$K$26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plus>
            <c:minus>
              <c:numRef>
                <c:f>'rmse 6 figs'!$K$17:$K$26</c:f>
                <c:numCache>
                  <c:formatCode>General</c:formatCode>
                  <c:ptCount val="10"/>
                  <c:pt idx="0">
                    <c:v>9.9959988696589189E-2</c:v>
                  </c:pt>
                  <c:pt idx="1">
                    <c:v>8.6210279619080232E-2</c:v>
                  </c:pt>
                  <c:pt idx="2">
                    <c:v>0.10144151291699524</c:v>
                  </c:pt>
                  <c:pt idx="3">
                    <c:v>9.6985228168462723E-2</c:v>
                  </c:pt>
                  <c:pt idx="4">
                    <c:v>0.24524622855453238</c:v>
                  </c:pt>
                  <c:pt idx="5">
                    <c:v>7.1547122021473036E-2</c:v>
                  </c:pt>
                  <c:pt idx="6">
                    <c:v>0.10392310965751982</c:v>
                  </c:pt>
                  <c:pt idx="7">
                    <c:v>5.1982464904576774E-2</c:v>
                  </c:pt>
                  <c:pt idx="8">
                    <c:v>0.16621873345350963</c:v>
                  </c:pt>
                  <c:pt idx="9">
                    <c:v>0.1270928273909358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figs'!$F$17:$F$26</c:f>
              <c:numCache>
                <c:formatCode>General</c:formatCode>
                <c:ptCount val="10"/>
                <c:pt idx="0">
                  <c:v>0.92896966666666669</c:v>
                </c:pt>
                <c:pt idx="1">
                  <c:v>0.96182599999999996</c:v>
                </c:pt>
                <c:pt idx="2">
                  <c:v>0.93112366666666668</c:v>
                </c:pt>
                <c:pt idx="3">
                  <c:v>0.92907266666666677</c:v>
                </c:pt>
                <c:pt idx="4">
                  <c:v>1.0477423333333336</c:v>
                </c:pt>
                <c:pt idx="5">
                  <c:v>1.1501443333333334</c:v>
                </c:pt>
                <c:pt idx="6">
                  <c:v>1.0753943333333333</c:v>
                </c:pt>
                <c:pt idx="7">
                  <c:v>1.2315176666666667</c:v>
                </c:pt>
                <c:pt idx="8">
                  <c:v>0.36714033333333335</c:v>
                </c:pt>
                <c:pt idx="9">
                  <c:v>0.29547133333333336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B-3C4F-9F2F-B7F498219E1F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figs'!$L$17:$L$26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plus>
            <c:minus>
              <c:numRef>
                <c:f>'rmse 6 figs'!$L$17:$L$26</c:f>
                <c:numCache>
                  <c:formatCode>General</c:formatCode>
                  <c:ptCount val="10"/>
                  <c:pt idx="0">
                    <c:v>0.13010866919617617</c:v>
                  </c:pt>
                  <c:pt idx="1">
                    <c:v>0.13657986603774683</c:v>
                  </c:pt>
                  <c:pt idx="2">
                    <c:v>7.9043971830030493E-2</c:v>
                  </c:pt>
                  <c:pt idx="3">
                    <c:v>7.5746584376238879E-2</c:v>
                  </c:pt>
                  <c:pt idx="4">
                    <c:v>5.7834546517534793E-2</c:v>
                  </c:pt>
                  <c:pt idx="5">
                    <c:v>9.2783518475356014E-2</c:v>
                  </c:pt>
                  <c:pt idx="6">
                    <c:v>0.12300115045261419</c:v>
                  </c:pt>
                  <c:pt idx="7">
                    <c:v>0.13578248609285207</c:v>
                  </c:pt>
                  <c:pt idx="8">
                    <c:v>0.74380214543668977</c:v>
                  </c:pt>
                  <c:pt idx="9">
                    <c:v>7.3379738063188912E-2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figs'!$B$17:$C$26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figs'!$G$17:$G$26</c:f>
              <c:numCache>
                <c:formatCode>General</c:formatCode>
                <c:ptCount val="10"/>
                <c:pt idx="0">
                  <c:v>0.273839</c:v>
                </c:pt>
                <c:pt idx="1">
                  <c:v>0.29588133333333339</c:v>
                </c:pt>
                <c:pt idx="2">
                  <c:v>0.33976500000000004</c:v>
                </c:pt>
                <c:pt idx="3">
                  <c:v>0.30095999999999995</c:v>
                </c:pt>
                <c:pt idx="4">
                  <c:v>0.2716283333333333</c:v>
                </c:pt>
                <c:pt idx="5">
                  <c:v>0.45056299999999999</c:v>
                </c:pt>
                <c:pt idx="6">
                  <c:v>0.34130900000000003</c:v>
                </c:pt>
                <c:pt idx="7">
                  <c:v>0.33382633333333334</c:v>
                </c:pt>
                <c:pt idx="8">
                  <c:v>0.99793233333333331</c:v>
                </c:pt>
                <c:pt idx="9">
                  <c:v>0.22113466666666667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B-3C4F-9F2F-B7F49821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conc'!$Q$55:$Q$64</c:f>
                <c:numCache>
                  <c:formatCode>General</c:formatCode>
                  <c:ptCount val="10"/>
                  <c:pt idx="0">
                    <c:v>0.25906281362303951</c:v>
                  </c:pt>
                  <c:pt idx="1">
                    <c:v>0.21679811037027635</c:v>
                  </c:pt>
                  <c:pt idx="2">
                    <c:v>0.2612631789785142</c:v>
                  </c:pt>
                  <c:pt idx="3">
                    <c:v>0.20519984707019787</c:v>
                  </c:pt>
                  <c:pt idx="4">
                    <c:v>0.27848459948977339</c:v>
                  </c:pt>
                  <c:pt idx="5">
                    <c:v>0.31616699231460782</c:v>
                  </c:pt>
                  <c:pt idx="6">
                    <c:v>0.32686476550040205</c:v>
                  </c:pt>
                  <c:pt idx="7">
                    <c:v>0.22951714739826473</c:v>
                  </c:pt>
                  <c:pt idx="8">
                    <c:v>0.23085351298905499</c:v>
                  </c:pt>
                  <c:pt idx="9">
                    <c:v>0.2561056751626769</c:v>
                  </c:pt>
                </c:numCache>
              </c:numRef>
            </c:plus>
            <c:minus>
              <c:numRef>
                <c:f>'r2 cross data 7 conc'!$Q$55:$Q$64</c:f>
                <c:numCache>
                  <c:formatCode>General</c:formatCode>
                  <c:ptCount val="10"/>
                  <c:pt idx="0">
                    <c:v>0.25906281362303951</c:v>
                  </c:pt>
                  <c:pt idx="1">
                    <c:v>0.21679811037027635</c:v>
                  </c:pt>
                  <c:pt idx="2">
                    <c:v>0.2612631789785142</c:v>
                  </c:pt>
                  <c:pt idx="3">
                    <c:v>0.20519984707019787</c:v>
                  </c:pt>
                  <c:pt idx="4">
                    <c:v>0.27848459948977339</c:v>
                  </c:pt>
                  <c:pt idx="5">
                    <c:v>0.31616699231460782</c:v>
                  </c:pt>
                  <c:pt idx="6">
                    <c:v>0.32686476550040205</c:v>
                  </c:pt>
                  <c:pt idx="7">
                    <c:v>0.22951714739826473</c:v>
                  </c:pt>
                  <c:pt idx="8">
                    <c:v>0.23085351298905499</c:v>
                  </c:pt>
                  <c:pt idx="9">
                    <c:v>0.2561056751626769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conc'!$N$55:$O$64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conc'!$P$55:$P$64</c:f>
              <c:numCache>
                <c:formatCode>General</c:formatCode>
                <c:ptCount val="10"/>
                <c:pt idx="0">
                  <c:v>0.60384900000000008</c:v>
                </c:pt>
                <c:pt idx="1">
                  <c:v>0.64135314285714273</c:v>
                </c:pt>
                <c:pt idx="2">
                  <c:v>0.69885557142857135</c:v>
                </c:pt>
                <c:pt idx="3">
                  <c:v>0.71417528571428579</c:v>
                </c:pt>
                <c:pt idx="4">
                  <c:v>0.59497285714285719</c:v>
                </c:pt>
                <c:pt idx="5">
                  <c:v>0.59519514285714281</c:v>
                </c:pt>
                <c:pt idx="6">
                  <c:v>0.5793327142857142</c:v>
                </c:pt>
                <c:pt idx="7">
                  <c:v>0.58288914285714277</c:v>
                </c:pt>
                <c:pt idx="8">
                  <c:v>0.65753657142857147</c:v>
                </c:pt>
                <c:pt idx="9">
                  <c:v>0.59775842857142858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6-0B49-94BF-D2693601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conc'!$Q$3:$Q$12</c:f>
                <c:numCache>
                  <c:formatCode>General</c:formatCode>
                  <c:ptCount val="10"/>
                  <c:pt idx="0">
                    <c:v>6.0069750487742528</c:v>
                  </c:pt>
                  <c:pt idx="1">
                    <c:v>4.5889133206337238</c:v>
                  </c:pt>
                  <c:pt idx="2">
                    <c:v>4.5176724597200026</c:v>
                  </c:pt>
                  <c:pt idx="3">
                    <c:v>6.4046438597488313</c:v>
                  </c:pt>
                  <c:pt idx="4">
                    <c:v>6.4482890094558547</c:v>
                  </c:pt>
                  <c:pt idx="5">
                    <c:v>8.6031324115160164</c:v>
                  </c:pt>
                  <c:pt idx="6">
                    <c:v>67.518118119633613</c:v>
                  </c:pt>
                  <c:pt idx="7">
                    <c:v>59.726642812309109</c:v>
                  </c:pt>
                  <c:pt idx="8">
                    <c:v>5.4797544141557548</c:v>
                  </c:pt>
                  <c:pt idx="9">
                    <c:v>7.4734315495897246</c:v>
                  </c:pt>
                </c:numCache>
              </c:numRef>
            </c:plus>
            <c:minus>
              <c:numRef>
                <c:f>'rmse cross data 7 conc'!$Q$3:$Q$12</c:f>
                <c:numCache>
                  <c:formatCode>General</c:formatCode>
                  <c:ptCount val="10"/>
                  <c:pt idx="0">
                    <c:v>6.0069750487742528</c:v>
                  </c:pt>
                  <c:pt idx="1">
                    <c:v>4.5889133206337238</c:v>
                  </c:pt>
                  <c:pt idx="2">
                    <c:v>4.5176724597200026</c:v>
                  </c:pt>
                  <c:pt idx="3">
                    <c:v>6.4046438597488313</c:v>
                  </c:pt>
                  <c:pt idx="4">
                    <c:v>6.4482890094558547</c:v>
                  </c:pt>
                  <c:pt idx="5">
                    <c:v>8.6031324115160164</c:v>
                  </c:pt>
                  <c:pt idx="6">
                    <c:v>67.518118119633613</c:v>
                  </c:pt>
                  <c:pt idx="7">
                    <c:v>59.726642812309109</c:v>
                  </c:pt>
                  <c:pt idx="8">
                    <c:v>5.4797544141557548</c:v>
                  </c:pt>
                  <c:pt idx="9">
                    <c:v>7.4734315495897246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conc'!$N$3:$O$12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conc'!$P$3:$P$12</c:f>
              <c:numCache>
                <c:formatCode>General</c:formatCode>
                <c:ptCount val="10"/>
                <c:pt idx="0">
                  <c:v>17.609647285714285</c:v>
                </c:pt>
                <c:pt idx="1">
                  <c:v>16.815087285714288</c:v>
                </c:pt>
                <c:pt idx="2">
                  <c:v>19.437162000000001</c:v>
                </c:pt>
                <c:pt idx="3">
                  <c:v>18.512677857142855</c:v>
                </c:pt>
                <c:pt idx="4">
                  <c:v>19.774873857142861</c:v>
                </c:pt>
                <c:pt idx="5">
                  <c:v>21.614194571428573</c:v>
                </c:pt>
                <c:pt idx="6">
                  <c:v>48.878508428571422</c:v>
                </c:pt>
                <c:pt idx="7">
                  <c:v>46.220197857142857</c:v>
                </c:pt>
                <c:pt idx="8">
                  <c:v>20.857761428571425</c:v>
                </c:pt>
                <c:pt idx="9">
                  <c:v>22.31006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9-6846-A800-AA24FCA2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conc'!$Q$16:$Q$25</c:f>
                <c:numCache>
                  <c:formatCode>General</c:formatCode>
                  <c:ptCount val="10"/>
                  <c:pt idx="0">
                    <c:v>1.9546010171711582E-2</c:v>
                  </c:pt>
                  <c:pt idx="1">
                    <c:v>2.6870981181815305E-2</c:v>
                  </c:pt>
                  <c:pt idx="2">
                    <c:v>1.242730514074651E-2</c:v>
                  </c:pt>
                  <c:pt idx="3">
                    <c:v>3.1327248750659793E-2</c:v>
                  </c:pt>
                  <c:pt idx="4">
                    <c:v>0.66845867696032713</c:v>
                  </c:pt>
                  <c:pt idx="5">
                    <c:v>5.3762327643745757E-2</c:v>
                  </c:pt>
                  <c:pt idx="6">
                    <c:v>5.1867839993111564E-2</c:v>
                  </c:pt>
                  <c:pt idx="7">
                    <c:v>0.10813033545151492</c:v>
                  </c:pt>
                  <c:pt idx="8">
                    <c:v>1.7512503041413295E-2</c:v>
                  </c:pt>
                  <c:pt idx="9">
                    <c:v>1.5270853184403103E-2</c:v>
                  </c:pt>
                </c:numCache>
              </c:numRef>
            </c:plus>
            <c:minus>
              <c:numRef>
                <c:f>'rmse cross data 7 conc'!$Q$16:$Q$25</c:f>
                <c:numCache>
                  <c:formatCode>General</c:formatCode>
                  <c:ptCount val="10"/>
                  <c:pt idx="0">
                    <c:v>1.9546010171711582E-2</c:v>
                  </c:pt>
                  <c:pt idx="1">
                    <c:v>2.6870981181815305E-2</c:v>
                  </c:pt>
                  <c:pt idx="2">
                    <c:v>1.242730514074651E-2</c:v>
                  </c:pt>
                  <c:pt idx="3">
                    <c:v>3.1327248750659793E-2</c:v>
                  </c:pt>
                  <c:pt idx="4">
                    <c:v>0.66845867696032713</c:v>
                  </c:pt>
                  <c:pt idx="5">
                    <c:v>5.3762327643745757E-2</c:v>
                  </c:pt>
                  <c:pt idx="6">
                    <c:v>5.1867839993111564E-2</c:v>
                  </c:pt>
                  <c:pt idx="7">
                    <c:v>0.10813033545151492</c:v>
                  </c:pt>
                  <c:pt idx="8">
                    <c:v>1.7512503041413295E-2</c:v>
                  </c:pt>
                  <c:pt idx="9">
                    <c:v>1.5270853184403103E-2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conc'!$N$16:$O$25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conc'!$P$16:$P$25</c:f>
              <c:numCache>
                <c:formatCode>General</c:formatCode>
                <c:ptCount val="10"/>
                <c:pt idx="0">
                  <c:v>6.5085285714285707E-2</c:v>
                </c:pt>
                <c:pt idx="1">
                  <c:v>8.2462571428571413E-2</c:v>
                </c:pt>
                <c:pt idx="2">
                  <c:v>8.4559285714285712E-2</c:v>
                </c:pt>
                <c:pt idx="3">
                  <c:v>7.2841000000000003E-2</c:v>
                </c:pt>
                <c:pt idx="4">
                  <c:v>0.35065414285714291</c:v>
                </c:pt>
                <c:pt idx="5">
                  <c:v>9.4401428571428567E-2</c:v>
                </c:pt>
                <c:pt idx="6">
                  <c:v>0.11335214285714283</c:v>
                </c:pt>
                <c:pt idx="7">
                  <c:v>0.16545000000000001</c:v>
                </c:pt>
                <c:pt idx="8">
                  <c:v>8.5677714285714288E-2</c:v>
                </c:pt>
                <c:pt idx="9">
                  <c:v>8.8043142857142848E-2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4-C647-8535-99329CC5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conc'!$Q$29:$Q$38</c:f>
                <c:numCache>
                  <c:formatCode>General</c:formatCode>
                  <c:ptCount val="10"/>
                  <c:pt idx="0">
                    <c:v>0.70513458569164689</c:v>
                  </c:pt>
                  <c:pt idx="1">
                    <c:v>1.6216426161628066</c:v>
                  </c:pt>
                  <c:pt idx="2">
                    <c:v>1.0464694698543988</c:v>
                  </c:pt>
                  <c:pt idx="3">
                    <c:v>1.4557203392187177</c:v>
                  </c:pt>
                  <c:pt idx="4">
                    <c:v>22.202255044999763</c:v>
                  </c:pt>
                  <c:pt idx="5">
                    <c:v>20.463420982694821</c:v>
                  </c:pt>
                  <c:pt idx="6">
                    <c:v>2.2208873361005601</c:v>
                  </c:pt>
                  <c:pt idx="7">
                    <c:v>2.9325531877384563</c:v>
                  </c:pt>
                  <c:pt idx="8">
                    <c:v>23.14368882041245</c:v>
                  </c:pt>
                  <c:pt idx="9">
                    <c:v>12.951337487656842</c:v>
                  </c:pt>
                </c:numCache>
              </c:numRef>
            </c:plus>
            <c:minus>
              <c:numRef>
                <c:f>'rmse cross data 7 conc'!$Q$29:$Q$38</c:f>
                <c:numCache>
                  <c:formatCode>General</c:formatCode>
                  <c:ptCount val="10"/>
                  <c:pt idx="0">
                    <c:v>0.70513458569164689</c:v>
                  </c:pt>
                  <c:pt idx="1">
                    <c:v>1.6216426161628066</c:v>
                  </c:pt>
                  <c:pt idx="2">
                    <c:v>1.0464694698543988</c:v>
                  </c:pt>
                  <c:pt idx="3">
                    <c:v>1.4557203392187177</c:v>
                  </c:pt>
                  <c:pt idx="4">
                    <c:v>22.202255044999763</c:v>
                  </c:pt>
                  <c:pt idx="5">
                    <c:v>20.463420982694821</c:v>
                  </c:pt>
                  <c:pt idx="6">
                    <c:v>2.2208873361005601</c:v>
                  </c:pt>
                  <c:pt idx="7">
                    <c:v>2.9325531877384563</c:v>
                  </c:pt>
                  <c:pt idx="8">
                    <c:v>23.14368882041245</c:v>
                  </c:pt>
                  <c:pt idx="9">
                    <c:v>12.951337487656842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conc'!$N$29:$O$38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conc'!$P$29:$P$38</c:f>
              <c:numCache>
                <c:formatCode>General</c:formatCode>
                <c:ptCount val="10"/>
                <c:pt idx="0">
                  <c:v>3.8872245714285714</c:v>
                </c:pt>
                <c:pt idx="1">
                  <c:v>3.9327167142857138</c:v>
                </c:pt>
                <c:pt idx="2">
                  <c:v>3.5386612857142858</c:v>
                </c:pt>
                <c:pt idx="3">
                  <c:v>3.6606762857142856</c:v>
                </c:pt>
                <c:pt idx="4">
                  <c:v>12.091156999999999</c:v>
                </c:pt>
                <c:pt idx="5">
                  <c:v>12.051255142857142</c:v>
                </c:pt>
                <c:pt idx="6">
                  <c:v>4.5211601428571422</c:v>
                </c:pt>
                <c:pt idx="7">
                  <c:v>3.930526142857143</c:v>
                </c:pt>
                <c:pt idx="8">
                  <c:v>12.828252571428573</c:v>
                </c:pt>
                <c:pt idx="9">
                  <c:v>8.6883012857142869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3840-9E9C-EB55C9D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conc'!$Q$42:$Q$51</c:f>
                <c:numCache>
                  <c:formatCode>General</c:formatCode>
                  <c:ptCount val="10"/>
                  <c:pt idx="0">
                    <c:v>2.2584030727352369</c:v>
                  </c:pt>
                  <c:pt idx="1">
                    <c:v>1.8124221981486328</c:v>
                  </c:pt>
                  <c:pt idx="2">
                    <c:v>1.8566536485083545</c:v>
                  </c:pt>
                  <c:pt idx="3">
                    <c:v>2.2187446528531423</c:v>
                  </c:pt>
                  <c:pt idx="4">
                    <c:v>2.315751156802131</c:v>
                  </c:pt>
                  <c:pt idx="5">
                    <c:v>2.2249196029326828</c:v>
                  </c:pt>
                  <c:pt idx="6">
                    <c:v>2.0198986533663281</c:v>
                  </c:pt>
                  <c:pt idx="7">
                    <c:v>3.266125268798481</c:v>
                  </c:pt>
                  <c:pt idx="8">
                    <c:v>12.156204743406821</c:v>
                  </c:pt>
                  <c:pt idx="9">
                    <c:v>17.184887817060087</c:v>
                  </c:pt>
                </c:numCache>
              </c:numRef>
            </c:plus>
            <c:minus>
              <c:numRef>
                <c:f>'rmse cross data 7 conc'!$Q$42:$Q$51</c:f>
                <c:numCache>
                  <c:formatCode>General</c:formatCode>
                  <c:ptCount val="10"/>
                  <c:pt idx="0">
                    <c:v>2.2584030727352369</c:v>
                  </c:pt>
                  <c:pt idx="1">
                    <c:v>1.8124221981486328</c:v>
                  </c:pt>
                  <c:pt idx="2">
                    <c:v>1.8566536485083545</c:v>
                  </c:pt>
                  <c:pt idx="3">
                    <c:v>2.2187446528531423</c:v>
                  </c:pt>
                  <c:pt idx="4">
                    <c:v>2.315751156802131</c:v>
                  </c:pt>
                  <c:pt idx="5">
                    <c:v>2.2249196029326828</c:v>
                  </c:pt>
                  <c:pt idx="6">
                    <c:v>2.0198986533663281</c:v>
                  </c:pt>
                  <c:pt idx="7">
                    <c:v>3.266125268798481</c:v>
                  </c:pt>
                  <c:pt idx="8">
                    <c:v>12.156204743406821</c:v>
                  </c:pt>
                  <c:pt idx="9">
                    <c:v>17.184887817060087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conc'!$N$42:$O$51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conc'!$P$42:$P$51</c:f>
              <c:numCache>
                <c:formatCode>General</c:formatCode>
                <c:ptCount val="10"/>
                <c:pt idx="0">
                  <c:v>5.2446714285714284</c:v>
                </c:pt>
                <c:pt idx="1">
                  <c:v>4.1969597142857138</c:v>
                </c:pt>
                <c:pt idx="2">
                  <c:v>4.5199625714285716</c:v>
                </c:pt>
                <c:pt idx="3">
                  <c:v>3.7334548571428567</c:v>
                </c:pt>
                <c:pt idx="4">
                  <c:v>5.1406308571428578</c:v>
                </c:pt>
                <c:pt idx="5">
                  <c:v>5.0633778571428563</c:v>
                </c:pt>
                <c:pt idx="6">
                  <c:v>4.9189565714285717</c:v>
                </c:pt>
                <c:pt idx="7">
                  <c:v>5.8951055714285721</c:v>
                </c:pt>
                <c:pt idx="8">
                  <c:v>10.058371285714285</c:v>
                </c:pt>
                <c:pt idx="9">
                  <c:v>11.447198428571429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9-F64A-B747-D675518D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conc'!$Q$55:$Q$64</c:f>
                <c:numCache>
                  <c:formatCode>General</c:formatCode>
                  <c:ptCount val="10"/>
                  <c:pt idx="0">
                    <c:v>8.9664878063209912</c:v>
                  </c:pt>
                  <c:pt idx="1">
                    <c:v>13.258987500826334</c:v>
                  </c:pt>
                  <c:pt idx="2">
                    <c:v>12.7158931045114</c:v>
                  </c:pt>
                  <c:pt idx="3">
                    <c:v>12.811975991531543</c:v>
                  </c:pt>
                  <c:pt idx="4">
                    <c:v>8.2528397589308593</c:v>
                  </c:pt>
                  <c:pt idx="5">
                    <c:v>7.9272519188273316</c:v>
                  </c:pt>
                  <c:pt idx="6">
                    <c:v>6.5808778536478467</c:v>
                  </c:pt>
                  <c:pt idx="7">
                    <c:v>72.884977337296803</c:v>
                  </c:pt>
                  <c:pt idx="8">
                    <c:v>40.321141940964509</c:v>
                  </c:pt>
                  <c:pt idx="9">
                    <c:v>166.02076913840622</c:v>
                  </c:pt>
                </c:numCache>
              </c:numRef>
            </c:plus>
            <c:minus>
              <c:numRef>
                <c:f>'rmse cross data 7 conc'!$Q$55:$Q$64</c:f>
                <c:numCache>
                  <c:formatCode>General</c:formatCode>
                  <c:ptCount val="10"/>
                  <c:pt idx="0">
                    <c:v>8.9664878063209912</c:v>
                  </c:pt>
                  <c:pt idx="1">
                    <c:v>13.258987500826334</c:v>
                  </c:pt>
                  <c:pt idx="2">
                    <c:v>12.7158931045114</c:v>
                  </c:pt>
                  <c:pt idx="3">
                    <c:v>12.811975991531543</c:v>
                  </c:pt>
                  <c:pt idx="4">
                    <c:v>8.2528397589308593</c:v>
                  </c:pt>
                  <c:pt idx="5">
                    <c:v>7.9272519188273316</c:v>
                  </c:pt>
                  <c:pt idx="6">
                    <c:v>6.5808778536478467</c:v>
                  </c:pt>
                  <c:pt idx="7">
                    <c:v>72.884977337296803</c:v>
                  </c:pt>
                  <c:pt idx="8">
                    <c:v>40.321141940964509</c:v>
                  </c:pt>
                  <c:pt idx="9">
                    <c:v>166.02076913840622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conc'!$N$55:$O$64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conc'!$P$55:$P$64</c:f>
              <c:numCache>
                <c:formatCode>General</c:formatCode>
                <c:ptCount val="10"/>
                <c:pt idx="0">
                  <c:v>25.43419571428571</c:v>
                </c:pt>
                <c:pt idx="1">
                  <c:v>21.397681428571428</c:v>
                </c:pt>
                <c:pt idx="2">
                  <c:v>23.366623142857147</c:v>
                </c:pt>
                <c:pt idx="3">
                  <c:v>22.021075142857139</c:v>
                </c:pt>
                <c:pt idx="4">
                  <c:v>18.457734714285714</c:v>
                </c:pt>
                <c:pt idx="5">
                  <c:v>20.745071428571428</c:v>
                </c:pt>
                <c:pt idx="6">
                  <c:v>17.428980142857142</c:v>
                </c:pt>
                <c:pt idx="7">
                  <c:v>53.699909285714284</c:v>
                </c:pt>
                <c:pt idx="8">
                  <c:v>43.501679857142854</c:v>
                </c:pt>
                <c:pt idx="9">
                  <c:v>91.326242714285726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3-084A-B00A-B396E876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conc'!$M$3:$M$12</c:f>
                <c:numCache>
                  <c:formatCode>General</c:formatCode>
                  <c:ptCount val="10"/>
                  <c:pt idx="0">
                    <c:v>8.3331917162846852E-2</c:v>
                  </c:pt>
                  <c:pt idx="1">
                    <c:v>3.6894584562447263E-2</c:v>
                  </c:pt>
                  <c:pt idx="2">
                    <c:v>0.15109042987000282</c:v>
                  </c:pt>
                  <c:pt idx="3">
                    <c:v>0.22075182834505963</c:v>
                  </c:pt>
                  <c:pt idx="4">
                    <c:v>2.381037225431154E-2</c:v>
                  </c:pt>
                  <c:pt idx="5">
                    <c:v>1.8486391252906978E-2</c:v>
                  </c:pt>
                  <c:pt idx="6">
                    <c:v>0.14620491842691966</c:v>
                  </c:pt>
                  <c:pt idx="7">
                    <c:v>0.16417278477178313</c:v>
                  </c:pt>
                  <c:pt idx="8">
                    <c:v>5.8672005989966497E-2</c:v>
                  </c:pt>
                  <c:pt idx="9">
                    <c:v>0.21023787139338146</c:v>
                  </c:pt>
                </c:numCache>
              </c:numRef>
            </c:plus>
            <c:minus>
              <c:numRef>
                <c:f>'r2 validation data 7 conc'!$M$3:$M$12</c:f>
                <c:numCache>
                  <c:formatCode>General</c:formatCode>
                  <c:ptCount val="10"/>
                  <c:pt idx="0">
                    <c:v>8.3331917162846852E-2</c:v>
                  </c:pt>
                  <c:pt idx="1">
                    <c:v>3.6894584562447263E-2</c:v>
                  </c:pt>
                  <c:pt idx="2">
                    <c:v>0.15109042987000282</c:v>
                  </c:pt>
                  <c:pt idx="3">
                    <c:v>0.22075182834505963</c:v>
                  </c:pt>
                  <c:pt idx="4">
                    <c:v>2.381037225431154E-2</c:v>
                  </c:pt>
                  <c:pt idx="5">
                    <c:v>1.8486391252906978E-2</c:v>
                  </c:pt>
                  <c:pt idx="6">
                    <c:v>0.14620491842691966</c:v>
                  </c:pt>
                  <c:pt idx="7">
                    <c:v>0.16417278477178313</c:v>
                  </c:pt>
                  <c:pt idx="8">
                    <c:v>5.8672005989966497E-2</c:v>
                  </c:pt>
                  <c:pt idx="9">
                    <c:v>0.21023787139338146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conc'!$J$3:$K$12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conc'!$L$3:$L$12</c:f>
              <c:numCache>
                <c:formatCode>General</c:formatCode>
                <c:ptCount val="10"/>
                <c:pt idx="0">
                  <c:v>0.23782886666666667</c:v>
                </c:pt>
                <c:pt idx="1">
                  <c:v>0.26259786666666668</c:v>
                </c:pt>
                <c:pt idx="2">
                  <c:v>0.31520353333333334</c:v>
                </c:pt>
                <c:pt idx="3" formatCode="0.00E+00">
                  <c:v>0.23658089999999998</c:v>
                </c:pt>
                <c:pt idx="4">
                  <c:v>2.6517666666666665E-2</c:v>
                </c:pt>
                <c:pt idx="5">
                  <c:v>2.3356666666666664E-2</c:v>
                </c:pt>
                <c:pt idx="6">
                  <c:v>0.12908933333333333</c:v>
                </c:pt>
                <c:pt idx="7">
                  <c:v>0.1943168333333333</c:v>
                </c:pt>
                <c:pt idx="8">
                  <c:v>8.3212099999999997E-2</c:v>
                </c:pt>
                <c:pt idx="9">
                  <c:v>0.14935909999999999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B-C645-8A79-18F8E685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conc'!$M$16:$M$25</c:f>
                <c:numCache>
                  <c:formatCode>General</c:formatCode>
                  <c:ptCount val="10"/>
                  <c:pt idx="0">
                    <c:v>0.13216059440695649</c:v>
                  </c:pt>
                  <c:pt idx="1">
                    <c:v>0.18201790353305608</c:v>
                  </c:pt>
                  <c:pt idx="2">
                    <c:v>0.2381098110623239</c:v>
                  </c:pt>
                  <c:pt idx="3">
                    <c:v>0.19964219851816561</c:v>
                  </c:pt>
                  <c:pt idx="4">
                    <c:v>0.16348751029971678</c:v>
                  </c:pt>
                  <c:pt idx="5">
                    <c:v>0.1205713734941902</c:v>
                  </c:pt>
                  <c:pt idx="6">
                    <c:v>0.18249793035607675</c:v>
                  </c:pt>
                  <c:pt idx="7">
                    <c:v>0.18931725360190985</c:v>
                  </c:pt>
                  <c:pt idx="8">
                    <c:v>8.2505675481872306E-2</c:v>
                  </c:pt>
                  <c:pt idx="9">
                    <c:v>0.10799048622655003</c:v>
                  </c:pt>
                </c:numCache>
              </c:numRef>
            </c:plus>
            <c:minus>
              <c:numRef>
                <c:f>'r2 validation data 7 conc'!$M$16:$M$25</c:f>
                <c:numCache>
                  <c:formatCode>General</c:formatCode>
                  <c:ptCount val="10"/>
                  <c:pt idx="0">
                    <c:v>0.13216059440695649</c:v>
                  </c:pt>
                  <c:pt idx="1">
                    <c:v>0.18201790353305608</c:v>
                  </c:pt>
                  <c:pt idx="2">
                    <c:v>0.2381098110623239</c:v>
                  </c:pt>
                  <c:pt idx="3">
                    <c:v>0.19964219851816561</c:v>
                  </c:pt>
                  <c:pt idx="4">
                    <c:v>0.16348751029971678</c:v>
                  </c:pt>
                  <c:pt idx="5">
                    <c:v>0.1205713734941902</c:v>
                  </c:pt>
                  <c:pt idx="6">
                    <c:v>0.18249793035607675</c:v>
                  </c:pt>
                  <c:pt idx="7">
                    <c:v>0.18931725360190985</c:v>
                  </c:pt>
                  <c:pt idx="8">
                    <c:v>8.2505675481872306E-2</c:v>
                  </c:pt>
                  <c:pt idx="9">
                    <c:v>0.10799048622655003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conc'!$J$16:$K$25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conc'!$L$16:$L$25</c:f>
              <c:numCache>
                <c:formatCode>General</c:formatCode>
                <c:ptCount val="10"/>
                <c:pt idx="0">
                  <c:v>0.51083899999999993</c:v>
                </c:pt>
                <c:pt idx="1">
                  <c:v>0.51133886666666661</c:v>
                </c:pt>
                <c:pt idx="2">
                  <c:v>0.47952236666666664</c:v>
                </c:pt>
                <c:pt idx="3">
                  <c:v>0.5065345</c:v>
                </c:pt>
                <c:pt idx="4">
                  <c:v>0.164516</c:v>
                </c:pt>
                <c:pt idx="5">
                  <c:v>0.42483273333333332</c:v>
                </c:pt>
                <c:pt idx="6">
                  <c:v>0.32436818000000001</c:v>
                </c:pt>
                <c:pt idx="7">
                  <c:v>0.33774145999999999</c:v>
                </c:pt>
                <c:pt idx="8">
                  <c:v>0.59654839999999998</c:v>
                </c:pt>
                <c:pt idx="9">
                  <c:v>0.57029870000000005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4048-A2DA-F277527A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conc'!$M$42:$M$51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plus>
            <c:minus>
              <c:numRef>
                <c:f>'r2 validation data 7 conc'!$M$42:$M$51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conc'!$J$29:$K$38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conc'!$L$29:$L$38</c:f>
              <c:numCache>
                <c:formatCode>General</c:formatCode>
                <c:ptCount val="10"/>
                <c:pt idx="0">
                  <c:v>0.68995300000000004</c:v>
                </c:pt>
                <c:pt idx="1">
                  <c:v>0.72049133333333337</c:v>
                </c:pt>
                <c:pt idx="2">
                  <c:v>0.64078900000000005</c:v>
                </c:pt>
                <c:pt idx="3" formatCode="0.00E+00">
                  <c:v>0.72804366666666664</c:v>
                </c:pt>
                <c:pt idx="4">
                  <c:v>0.78561533333333333</c:v>
                </c:pt>
                <c:pt idx="5">
                  <c:v>0.78031533333333336</c:v>
                </c:pt>
                <c:pt idx="6">
                  <c:v>0.71357900000000007</c:v>
                </c:pt>
                <c:pt idx="7">
                  <c:v>0.8185783333333333</c:v>
                </c:pt>
                <c:pt idx="8">
                  <c:v>0.77103300000000008</c:v>
                </c:pt>
                <c:pt idx="9">
                  <c:v>0.79864099999999993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A441-A9C9-85BD170B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conc'!$M$42:$M$51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plus>
            <c:minus>
              <c:numRef>
                <c:f>'r2 validation data 7 conc'!$M$42:$M$51</c:f>
                <c:numCache>
                  <c:formatCode>General</c:formatCode>
                  <c:ptCount val="10"/>
                  <c:pt idx="0">
                    <c:v>0.22363404381280802</c:v>
                  </c:pt>
                  <c:pt idx="1">
                    <c:v>0.26520740249881575</c:v>
                  </c:pt>
                  <c:pt idx="2">
                    <c:v>0.19064349966412861</c:v>
                  </c:pt>
                  <c:pt idx="3">
                    <c:v>0.25609477199955127</c:v>
                  </c:pt>
                  <c:pt idx="4">
                    <c:v>0.21374973422257681</c:v>
                  </c:pt>
                  <c:pt idx="5">
                    <c:v>0.31687115713313024</c:v>
                  </c:pt>
                  <c:pt idx="6">
                    <c:v>0.11338315152333908</c:v>
                  </c:pt>
                  <c:pt idx="7">
                    <c:v>0.22995519391895081</c:v>
                  </c:pt>
                  <c:pt idx="8">
                    <c:v>7.0636154102571388E-2</c:v>
                  </c:pt>
                  <c:pt idx="9">
                    <c:v>9.5122102555831992E-2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conc'!$J$42:$K$51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conc'!$L$42:$L$51</c:f>
              <c:numCache>
                <c:formatCode>General</c:formatCode>
                <c:ptCount val="10"/>
                <c:pt idx="0">
                  <c:v>0.41224503333333323</c:v>
                </c:pt>
                <c:pt idx="1">
                  <c:v>0.51205653333333334</c:v>
                </c:pt>
                <c:pt idx="2">
                  <c:v>0.47083060000000004</c:v>
                </c:pt>
                <c:pt idx="3" formatCode="0.00E+00">
                  <c:v>0.47682053333333335</c:v>
                </c:pt>
                <c:pt idx="4">
                  <c:v>0.26420433333333332</c:v>
                </c:pt>
                <c:pt idx="5">
                  <c:v>0.33305333333333337</c:v>
                </c:pt>
                <c:pt idx="6">
                  <c:v>8.7290670000000001E-2</c:v>
                </c:pt>
                <c:pt idx="7">
                  <c:v>0.44395386666666664</c:v>
                </c:pt>
                <c:pt idx="8">
                  <c:v>0.28258163333333336</c:v>
                </c:pt>
                <c:pt idx="9">
                  <c:v>0.24621576666666667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7F41-B3ED-6C268D50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figs'!$I$30:$I$39</c:f>
                <c:numCache>
                  <c:formatCode>General</c:formatCode>
                  <c:ptCount val="10"/>
                  <c:pt idx="0">
                    <c:v>1.307022021734578</c:v>
                  </c:pt>
                  <c:pt idx="1">
                    <c:v>1.5720972055139879</c:v>
                  </c:pt>
                  <c:pt idx="2">
                    <c:v>0.84393577164189604</c:v>
                  </c:pt>
                  <c:pt idx="3">
                    <c:v>1.5037755556183403</c:v>
                  </c:pt>
                  <c:pt idx="4">
                    <c:v>2.2168286645883284</c:v>
                  </c:pt>
                  <c:pt idx="5">
                    <c:v>2.3590627175777112</c:v>
                  </c:pt>
                  <c:pt idx="6">
                    <c:v>2.2626353723235857</c:v>
                  </c:pt>
                  <c:pt idx="7">
                    <c:v>1.7265470082766345</c:v>
                  </c:pt>
                  <c:pt idx="8">
                    <c:v>0.91892455055926836</c:v>
                  </c:pt>
                  <c:pt idx="9">
                    <c:v>1.2588741801067929</c:v>
                  </c:pt>
                </c:numCache>
              </c:numRef>
            </c:plus>
            <c:minus>
              <c:numRef>
                <c:f>'rmse 6 figs'!$I$30:$I$39</c:f>
                <c:numCache>
                  <c:formatCode>General</c:formatCode>
                  <c:ptCount val="10"/>
                  <c:pt idx="0">
                    <c:v>1.307022021734578</c:v>
                  </c:pt>
                  <c:pt idx="1">
                    <c:v>1.5720972055139879</c:v>
                  </c:pt>
                  <c:pt idx="2">
                    <c:v>0.84393577164189604</c:v>
                  </c:pt>
                  <c:pt idx="3">
                    <c:v>1.5037755556183403</c:v>
                  </c:pt>
                  <c:pt idx="4">
                    <c:v>2.2168286645883284</c:v>
                  </c:pt>
                  <c:pt idx="5">
                    <c:v>2.3590627175777112</c:v>
                  </c:pt>
                  <c:pt idx="6">
                    <c:v>2.2626353723235857</c:v>
                  </c:pt>
                  <c:pt idx="7">
                    <c:v>1.7265470082766345</c:v>
                  </c:pt>
                  <c:pt idx="8">
                    <c:v>0.91892455055926836</c:v>
                  </c:pt>
                  <c:pt idx="9">
                    <c:v>1.2588741801067929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figs'!$D$30:$D$39</c:f>
              <c:numCache>
                <c:formatCode>General</c:formatCode>
                <c:ptCount val="10"/>
                <c:pt idx="0">
                  <c:v>4.0346371666666663</c:v>
                </c:pt>
                <c:pt idx="1">
                  <c:v>4.1192013333333337</c:v>
                </c:pt>
                <c:pt idx="2">
                  <c:v>3.9422918333333334</c:v>
                </c:pt>
                <c:pt idx="3">
                  <c:v>3.8568864999999999</c:v>
                </c:pt>
                <c:pt idx="4">
                  <c:v>3.3851521666666664</c:v>
                </c:pt>
                <c:pt idx="5">
                  <c:v>3.7807628333333336</c:v>
                </c:pt>
                <c:pt idx="6">
                  <c:v>3.9287613333333335</c:v>
                </c:pt>
                <c:pt idx="7">
                  <c:v>3.2689280000000003</c:v>
                </c:pt>
                <c:pt idx="8">
                  <c:v>3.6484373333333338</c:v>
                </c:pt>
                <c:pt idx="9">
                  <c:v>3.5075886666666674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5648-8E18-AFF9BD89FD40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figs'!$J$30:$J$39</c:f>
                <c:numCache>
                  <c:formatCode>General</c:formatCode>
                  <c:ptCount val="10"/>
                  <c:pt idx="0">
                    <c:v>2.6744825974344035</c:v>
                  </c:pt>
                  <c:pt idx="1">
                    <c:v>1.4851207080897477</c:v>
                  </c:pt>
                  <c:pt idx="2">
                    <c:v>1.6859276399588525</c:v>
                  </c:pt>
                  <c:pt idx="3">
                    <c:v>0.58347011752930833</c:v>
                  </c:pt>
                  <c:pt idx="4">
                    <c:v>1.2961489902437486</c:v>
                  </c:pt>
                  <c:pt idx="5">
                    <c:v>1.8145290570981949</c:v>
                  </c:pt>
                  <c:pt idx="6">
                    <c:v>1.6020667014853023</c:v>
                  </c:pt>
                  <c:pt idx="7">
                    <c:v>1.8734896474117202</c:v>
                  </c:pt>
                  <c:pt idx="8">
                    <c:v>12.557287680594268</c:v>
                  </c:pt>
                  <c:pt idx="9">
                    <c:v>3.0919661927597155</c:v>
                  </c:pt>
                </c:numCache>
              </c:numRef>
            </c:plus>
            <c:minus>
              <c:numRef>
                <c:f>'rmse 6 figs'!$J$30:$J$39</c:f>
                <c:numCache>
                  <c:formatCode>General</c:formatCode>
                  <c:ptCount val="10"/>
                  <c:pt idx="0">
                    <c:v>2.6744825974344035</c:v>
                  </c:pt>
                  <c:pt idx="1">
                    <c:v>1.4851207080897477</c:v>
                  </c:pt>
                  <c:pt idx="2">
                    <c:v>1.6859276399588525</c:v>
                  </c:pt>
                  <c:pt idx="3">
                    <c:v>0.58347011752930833</c:v>
                  </c:pt>
                  <c:pt idx="4">
                    <c:v>1.2961489902437486</c:v>
                  </c:pt>
                  <c:pt idx="5">
                    <c:v>1.8145290570981949</c:v>
                  </c:pt>
                  <c:pt idx="6">
                    <c:v>1.6020667014853023</c:v>
                  </c:pt>
                  <c:pt idx="7">
                    <c:v>1.8734896474117202</c:v>
                  </c:pt>
                  <c:pt idx="8">
                    <c:v>12.557287680594268</c:v>
                  </c:pt>
                  <c:pt idx="9">
                    <c:v>3.0919661927597155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figs'!$E$30:$E$39</c:f>
              <c:numCache>
                <c:formatCode>General</c:formatCode>
                <c:ptCount val="10"/>
                <c:pt idx="0">
                  <c:v>4.707865833333333</c:v>
                </c:pt>
                <c:pt idx="1">
                  <c:v>4.7678240000000001</c:v>
                </c:pt>
                <c:pt idx="2">
                  <c:v>4.5647586666666662</c:v>
                </c:pt>
                <c:pt idx="3">
                  <c:v>3.8516310000000007</c:v>
                </c:pt>
                <c:pt idx="4">
                  <c:v>2.9475513333333332</c:v>
                </c:pt>
                <c:pt idx="5">
                  <c:v>3.216384000000001</c:v>
                </c:pt>
                <c:pt idx="6">
                  <c:v>3.6224830000000003</c:v>
                </c:pt>
                <c:pt idx="7">
                  <c:v>2.8016633333333334</c:v>
                </c:pt>
                <c:pt idx="8">
                  <c:v>13.819361333333333</c:v>
                </c:pt>
                <c:pt idx="9">
                  <c:v>4.5560389999999993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3-5648-8E18-AFF9BD89FD40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figs'!$K$30:$K$39</c:f>
                <c:numCache>
                  <c:formatCode>General</c:formatCode>
                  <c:ptCount val="10"/>
                  <c:pt idx="0">
                    <c:v>2.5162453955631321</c:v>
                  </c:pt>
                  <c:pt idx="1">
                    <c:v>2.5445179254030719</c:v>
                  </c:pt>
                  <c:pt idx="2">
                    <c:v>0.79546982345208384</c:v>
                  </c:pt>
                  <c:pt idx="3">
                    <c:v>1.3936728917497905</c:v>
                  </c:pt>
                  <c:pt idx="4">
                    <c:v>11.91012282706407</c:v>
                  </c:pt>
                  <c:pt idx="5">
                    <c:v>8.1269844174065433</c:v>
                  </c:pt>
                  <c:pt idx="6">
                    <c:v>0.60002301492581622</c:v>
                  </c:pt>
                  <c:pt idx="7">
                    <c:v>2.1826579115729512</c:v>
                  </c:pt>
                  <c:pt idx="8">
                    <c:v>5.8526918601742768</c:v>
                  </c:pt>
                  <c:pt idx="9">
                    <c:v>3.881512861834016</c:v>
                  </c:pt>
                </c:numCache>
              </c:numRef>
            </c:plus>
            <c:minus>
              <c:numRef>
                <c:f>'rmse 6 figs'!$K$30:$K$39</c:f>
                <c:numCache>
                  <c:formatCode>General</c:formatCode>
                  <c:ptCount val="10"/>
                  <c:pt idx="0">
                    <c:v>2.5162453955631321</c:v>
                  </c:pt>
                  <c:pt idx="1">
                    <c:v>2.5445179254030719</c:v>
                  </c:pt>
                  <c:pt idx="2">
                    <c:v>0.79546982345208384</c:v>
                  </c:pt>
                  <c:pt idx="3">
                    <c:v>1.3936728917497905</c:v>
                  </c:pt>
                  <c:pt idx="4">
                    <c:v>11.91012282706407</c:v>
                  </c:pt>
                  <c:pt idx="5">
                    <c:v>8.1269844174065433</c:v>
                  </c:pt>
                  <c:pt idx="6">
                    <c:v>0.60002301492581622</c:v>
                  </c:pt>
                  <c:pt idx="7">
                    <c:v>2.1826579115729512</c:v>
                  </c:pt>
                  <c:pt idx="8">
                    <c:v>5.8526918601742768</c:v>
                  </c:pt>
                  <c:pt idx="9">
                    <c:v>3.881512861834016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figs'!$F$30:$F$39</c:f>
              <c:numCache>
                <c:formatCode>General</c:formatCode>
                <c:ptCount val="10"/>
                <c:pt idx="0">
                  <c:v>3.5468930000000003</c:v>
                </c:pt>
                <c:pt idx="1">
                  <c:v>3.2349256666666668</c:v>
                </c:pt>
                <c:pt idx="2">
                  <c:v>2.3343543333333332</c:v>
                </c:pt>
                <c:pt idx="3">
                  <c:v>2.1833346666666666</c:v>
                </c:pt>
                <c:pt idx="4">
                  <c:v>30.707999000000001</c:v>
                </c:pt>
                <c:pt idx="5">
                  <c:v>24.631777</c:v>
                </c:pt>
                <c:pt idx="6">
                  <c:v>7.9602329999999997</c:v>
                </c:pt>
                <c:pt idx="7">
                  <c:v>5.8388579999999992</c:v>
                </c:pt>
                <c:pt idx="8">
                  <c:v>12.004337666666666</c:v>
                </c:pt>
                <c:pt idx="9">
                  <c:v>8.3602573333333332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3-5648-8E18-AFF9BD89FD40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figs'!$L$30:$L$39</c:f>
                <c:numCache>
                  <c:formatCode>General</c:formatCode>
                  <c:ptCount val="10"/>
                  <c:pt idx="0">
                    <c:v>10.591539784659115</c:v>
                  </c:pt>
                  <c:pt idx="1">
                    <c:v>10.364917072708824</c:v>
                  </c:pt>
                  <c:pt idx="2">
                    <c:v>10.855924610086911</c:v>
                  </c:pt>
                  <c:pt idx="3">
                    <c:v>10.777206748949778</c:v>
                  </c:pt>
                  <c:pt idx="4">
                    <c:v>0.78596466017174715</c:v>
                  </c:pt>
                  <c:pt idx="5">
                    <c:v>1.3742188680577772</c:v>
                  </c:pt>
                  <c:pt idx="6">
                    <c:v>9.9086026364113522</c:v>
                  </c:pt>
                  <c:pt idx="7">
                    <c:v>2.3803396935502485</c:v>
                  </c:pt>
                  <c:pt idx="8">
                    <c:v>41.440254174992326</c:v>
                  </c:pt>
                  <c:pt idx="9">
                    <c:v>33.668704099065266</c:v>
                  </c:pt>
                </c:numCache>
              </c:numRef>
            </c:plus>
            <c:minus>
              <c:numRef>
                <c:f>'rmse 6 figs'!$L$30:$L$39</c:f>
                <c:numCache>
                  <c:formatCode>General</c:formatCode>
                  <c:ptCount val="10"/>
                  <c:pt idx="0">
                    <c:v>10.591539784659115</c:v>
                  </c:pt>
                  <c:pt idx="1">
                    <c:v>10.364917072708824</c:v>
                  </c:pt>
                  <c:pt idx="2">
                    <c:v>10.855924610086911</c:v>
                  </c:pt>
                  <c:pt idx="3">
                    <c:v>10.777206748949778</c:v>
                  </c:pt>
                  <c:pt idx="4">
                    <c:v>0.78596466017174715</c:v>
                  </c:pt>
                  <c:pt idx="5">
                    <c:v>1.3742188680577772</c:v>
                  </c:pt>
                  <c:pt idx="6">
                    <c:v>9.9086026364113522</c:v>
                  </c:pt>
                  <c:pt idx="7">
                    <c:v>2.3803396935502485</c:v>
                  </c:pt>
                  <c:pt idx="8">
                    <c:v>41.440254174992326</c:v>
                  </c:pt>
                  <c:pt idx="9">
                    <c:v>33.668704099065266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figs'!$B$30:$C$39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figs'!$G$30:$G$39</c:f>
              <c:numCache>
                <c:formatCode>General</c:formatCode>
                <c:ptCount val="10"/>
                <c:pt idx="0">
                  <c:v>9.8863243333333326</c:v>
                </c:pt>
                <c:pt idx="1">
                  <c:v>10.459680333333333</c:v>
                </c:pt>
                <c:pt idx="2">
                  <c:v>9.3796049999999997</c:v>
                </c:pt>
                <c:pt idx="3">
                  <c:v>10.093936999999999</c:v>
                </c:pt>
                <c:pt idx="4">
                  <c:v>3.6210563333333332</c:v>
                </c:pt>
                <c:pt idx="5">
                  <c:v>2.5216660000000002</c:v>
                </c:pt>
                <c:pt idx="6">
                  <c:v>14.100864999999999</c:v>
                </c:pt>
                <c:pt idx="7">
                  <c:v>4.6524996666666665</c:v>
                </c:pt>
                <c:pt idx="8">
                  <c:v>41.660419999999995</c:v>
                </c:pt>
                <c:pt idx="9">
                  <c:v>34.127360333333336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3-5648-8E18-AFF9BD89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conc'!$M$55:$M$64</c:f>
                <c:numCache>
                  <c:formatCode>General</c:formatCode>
                  <c:ptCount val="10"/>
                  <c:pt idx="0">
                    <c:v>0.25362192034645231</c:v>
                  </c:pt>
                  <c:pt idx="1">
                    <c:v>0.24466250395323477</c:v>
                  </c:pt>
                  <c:pt idx="2">
                    <c:v>0.16345485611697882</c:v>
                  </c:pt>
                  <c:pt idx="3">
                    <c:v>0.26840028960035717</c:v>
                  </c:pt>
                  <c:pt idx="4">
                    <c:v>0.34146667970226446</c:v>
                  </c:pt>
                  <c:pt idx="5">
                    <c:v>0.36836618466230947</c:v>
                  </c:pt>
                  <c:pt idx="6">
                    <c:v>9.4581111965691397E-2</c:v>
                  </c:pt>
                  <c:pt idx="7">
                    <c:v>0.16809340144957757</c:v>
                  </c:pt>
                  <c:pt idx="8">
                    <c:v>0.35894757937646299</c:v>
                  </c:pt>
                  <c:pt idx="9">
                    <c:v>0.37463264152233189</c:v>
                  </c:pt>
                </c:numCache>
              </c:numRef>
            </c:plus>
            <c:minus>
              <c:numRef>
                <c:f>'r2 validation data 7 conc'!$M$55:$M$64</c:f>
                <c:numCache>
                  <c:formatCode>General</c:formatCode>
                  <c:ptCount val="10"/>
                  <c:pt idx="0">
                    <c:v>0.25362192034645231</c:v>
                  </c:pt>
                  <c:pt idx="1">
                    <c:v>0.24466250395323477</c:v>
                  </c:pt>
                  <c:pt idx="2">
                    <c:v>0.16345485611697882</c:v>
                  </c:pt>
                  <c:pt idx="3">
                    <c:v>0.26840028960035717</c:v>
                  </c:pt>
                  <c:pt idx="4">
                    <c:v>0.34146667970226446</c:v>
                  </c:pt>
                  <c:pt idx="5">
                    <c:v>0.36836618466230947</c:v>
                  </c:pt>
                  <c:pt idx="6">
                    <c:v>9.4581111965691397E-2</c:v>
                  </c:pt>
                  <c:pt idx="7">
                    <c:v>0.16809340144957757</c:v>
                  </c:pt>
                  <c:pt idx="8">
                    <c:v>0.35894757937646299</c:v>
                  </c:pt>
                  <c:pt idx="9">
                    <c:v>0.37463264152233189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conc'!$J$55:$K$64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conc'!$L$55:$L$64</c:f>
              <c:numCache>
                <c:formatCode>General</c:formatCode>
                <c:ptCount val="10"/>
                <c:pt idx="0">
                  <c:v>0.40838666666666668</c:v>
                </c:pt>
                <c:pt idx="1">
                  <c:v>0.372477</c:v>
                </c:pt>
                <c:pt idx="2">
                  <c:v>0.61957133333333336</c:v>
                </c:pt>
                <c:pt idx="3" formatCode="0.00E+00">
                  <c:v>0.4137223333333333</c:v>
                </c:pt>
                <c:pt idx="4">
                  <c:v>0.51496866666666674</c:v>
                </c:pt>
                <c:pt idx="5">
                  <c:v>0.50348499999999996</c:v>
                </c:pt>
                <c:pt idx="6">
                  <c:v>0.33562500000000001</c:v>
                </c:pt>
                <c:pt idx="7">
                  <c:v>0.61737333333333333</c:v>
                </c:pt>
                <c:pt idx="8">
                  <c:v>0.47119966666666668</c:v>
                </c:pt>
                <c:pt idx="9">
                  <c:v>0.43882599999999999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8-8341-9E0A-640325E0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conc'!$M$3:$M$12</c:f>
                <c:numCache>
                  <c:formatCode>General</c:formatCode>
                  <c:ptCount val="10"/>
                  <c:pt idx="0">
                    <c:v>0.81965632003270461</c:v>
                  </c:pt>
                  <c:pt idx="1">
                    <c:v>1.1482882410560313</c:v>
                  </c:pt>
                  <c:pt idx="2">
                    <c:v>2.1157857992173059</c:v>
                  </c:pt>
                  <c:pt idx="3">
                    <c:v>3.9518793171175592</c:v>
                  </c:pt>
                  <c:pt idx="4">
                    <c:v>3.2456968202612524</c:v>
                  </c:pt>
                  <c:pt idx="5">
                    <c:v>1.693460550155397</c:v>
                  </c:pt>
                  <c:pt idx="6">
                    <c:v>16.686697718538962</c:v>
                  </c:pt>
                  <c:pt idx="7">
                    <c:v>7.7570418542359443</c:v>
                  </c:pt>
                  <c:pt idx="8">
                    <c:v>1.2614334081534218</c:v>
                  </c:pt>
                  <c:pt idx="9">
                    <c:v>1.9850992485637129</c:v>
                  </c:pt>
                </c:numCache>
              </c:numRef>
            </c:plus>
            <c:minus>
              <c:numRef>
                <c:f>'rmse validation data 7 conc'!$M$3:$M$12</c:f>
                <c:numCache>
                  <c:formatCode>General</c:formatCode>
                  <c:ptCount val="10"/>
                  <c:pt idx="0">
                    <c:v>0.81965632003270461</c:v>
                  </c:pt>
                  <c:pt idx="1">
                    <c:v>1.1482882410560313</c:v>
                  </c:pt>
                  <c:pt idx="2">
                    <c:v>2.1157857992173059</c:v>
                  </c:pt>
                  <c:pt idx="3">
                    <c:v>3.9518793171175592</c:v>
                  </c:pt>
                  <c:pt idx="4">
                    <c:v>3.2456968202612524</c:v>
                  </c:pt>
                  <c:pt idx="5">
                    <c:v>1.693460550155397</c:v>
                  </c:pt>
                  <c:pt idx="6">
                    <c:v>16.686697718538962</c:v>
                  </c:pt>
                  <c:pt idx="7">
                    <c:v>7.7570418542359443</c:v>
                  </c:pt>
                  <c:pt idx="8">
                    <c:v>1.2614334081534218</c:v>
                  </c:pt>
                  <c:pt idx="9">
                    <c:v>1.9850992485637129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conc'!$J$3:$K$12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conc'!$L$3:$L$12</c:f>
              <c:numCache>
                <c:formatCode>General</c:formatCode>
                <c:ptCount val="10"/>
                <c:pt idx="0">
                  <c:v>13.268354666666667</c:v>
                </c:pt>
                <c:pt idx="1">
                  <c:v>12.378525333333334</c:v>
                </c:pt>
                <c:pt idx="2">
                  <c:v>15.661992666666665</c:v>
                </c:pt>
                <c:pt idx="3" formatCode="0.00E+00">
                  <c:v>18.500996333333333</c:v>
                </c:pt>
                <c:pt idx="4">
                  <c:v>11.363294999999999</c:v>
                </c:pt>
                <c:pt idx="5">
                  <c:v>12.140587000000002</c:v>
                </c:pt>
                <c:pt idx="6">
                  <c:v>56.208321333333338</c:v>
                </c:pt>
                <c:pt idx="7">
                  <c:v>12.388194333333333</c:v>
                </c:pt>
                <c:pt idx="8">
                  <c:v>15.246896666666666</c:v>
                </c:pt>
                <c:pt idx="9">
                  <c:v>31.369432666666665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F-A645-BD5E-99469EF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conc'!$M$16:$M$25</c:f>
                <c:numCache>
                  <c:formatCode>General</c:formatCode>
                  <c:ptCount val="10"/>
                  <c:pt idx="0">
                    <c:v>0.10752258515307429</c:v>
                  </c:pt>
                  <c:pt idx="1">
                    <c:v>0.10541529884646135</c:v>
                  </c:pt>
                  <c:pt idx="2">
                    <c:v>9.6881966128319563E-2</c:v>
                  </c:pt>
                  <c:pt idx="3">
                    <c:v>0.10479391804234797</c:v>
                  </c:pt>
                  <c:pt idx="4">
                    <c:v>7.1360934751912228E-2</c:v>
                  </c:pt>
                  <c:pt idx="5">
                    <c:v>9.799571758330379E-2</c:v>
                  </c:pt>
                  <c:pt idx="6">
                    <c:v>8.0950236731518535E-2</c:v>
                  </c:pt>
                  <c:pt idx="7">
                    <c:v>8.187147892886755E-2</c:v>
                  </c:pt>
                  <c:pt idx="8">
                    <c:v>0.10095139307057074</c:v>
                  </c:pt>
                  <c:pt idx="9">
                    <c:v>9.4190721082280784E-2</c:v>
                  </c:pt>
                </c:numCache>
              </c:numRef>
            </c:plus>
            <c:minus>
              <c:numRef>
                <c:f>'rmse validation data 7 conc'!$M$16:$M$25</c:f>
                <c:numCache>
                  <c:formatCode>General</c:formatCode>
                  <c:ptCount val="10"/>
                  <c:pt idx="0">
                    <c:v>0.10752258515307429</c:v>
                  </c:pt>
                  <c:pt idx="1">
                    <c:v>0.10541529884646135</c:v>
                  </c:pt>
                  <c:pt idx="2">
                    <c:v>9.6881966128319563E-2</c:v>
                  </c:pt>
                  <c:pt idx="3">
                    <c:v>0.10479391804234797</c:v>
                  </c:pt>
                  <c:pt idx="4">
                    <c:v>7.1360934751912228E-2</c:v>
                  </c:pt>
                  <c:pt idx="5">
                    <c:v>9.799571758330379E-2</c:v>
                  </c:pt>
                  <c:pt idx="6">
                    <c:v>8.0950236731518535E-2</c:v>
                  </c:pt>
                  <c:pt idx="7">
                    <c:v>8.187147892886755E-2</c:v>
                  </c:pt>
                  <c:pt idx="8">
                    <c:v>0.10095139307057074</c:v>
                  </c:pt>
                  <c:pt idx="9">
                    <c:v>9.4190721082280784E-2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conc'!$J$16:$K$25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conc'!$L$16:$L$25</c:f>
              <c:numCache>
                <c:formatCode>General</c:formatCode>
                <c:ptCount val="10"/>
                <c:pt idx="0">
                  <c:v>0.90552499999999991</c:v>
                </c:pt>
                <c:pt idx="1">
                  <c:v>0.90605433333333341</c:v>
                </c:pt>
                <c:pt idx="2">
                  <c:v>0.94790333333333321</c:v>
                </c:pt>
                <c:pt idx="3">
                  <c:v>0.91033000000000008</c:v>
                </c:pt>
                <c:pt idx="4">
                  <c:v>1.1734549999999999</c:v>
                </c:pt>
                <c:pt idx="5">
                  <c:v>0.44215000000000004</c:v>
                </c:pt>
                <c:pt idx="6">
                  <c:v>1.0587773333333332</c:v>
                </c:pt>
                <c:pt idx="7">
                  <c:v>1.00556</c:v>
                </c:pt>
                <c:pt idx="8">
                  <c:v>0.24829033333333336</c:v>
                </c:pt>
                <c:pt idx="9">
                  <c:v>0.25506600000000001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A-434B-ABB8-1F87802D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(7)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conc'!$M$42:$M$51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plus>
            <c:minus>
              <c:numRef>
                <c:f>'rmse validation data 7 conc'!$M$42:$M$51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conc'!$J$29:$K$38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conc'!$L$29:$L$38</c:f>
              <c:numCache>
                <c:formatCode>General</c:formatCode>
                <c:ptCount val="10"/>
                <c:pt idx="0">
                  <c:v>2.611462</c:v>
                </c:pt>
                <c:pt idx="1">
                  <c:v>2.2094446666666667</c:v>
                </c:pt>
                <c:pt idx="2">
                  <c:v>2.8899023333333331</c:v>
                </c:pt>
                <c:pt idx="3" formatCode="0.00E+00">
                  <c:v>4.1449449999999999</c:v>
                </c:pt>
                <c:pt idx="4">
                  <c:v>2.7044673333333336</c:v>
                </c:pt>
                <c:pt idx="5">
                  <c:v>5.7743630000000001</c:v>
                </c:pt>
                <c:pt idx="6">
                  <c:v>3.0709853333333341</c:v>
                </c:pt>
                <c:pt idx="7">
                  <c:v>8.5823446666666658</c:v>
                </c:pt>
                <c:pt idx="8">
                  <c:v>5.6125069999999999</c:v>
                </c:pt>
                <c:pt idx="9">
                  <c:v>4.9288510000000008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5-254B-AEEE-47D069DE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conc'!$M$42:$M$51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plus>
            <c:minus>
              <c:numRef>
                <c:f>'rmse validation data 7 conc'!$M$42:$M$51</c:f>
                <c:numCache>
                  <c:formatCode>General</c:formatCode>
                  <c:ptCount val="10"/>
                  <c:pt idx="0">
                    <c:v>0.8008223949927975</c:v>
                  </c:pt>
                  <c:pt idx="1">
                    <c:v>0.58988321770010144</c:v>
                  </c:pt>
                  <c:pt idx="2">
                    <c:v>1.3531129342078829</c:v>
                  </c:pt>
                  <c:pt idx="3">
                    <c:v>0.69746124364918194</c:v>
                  </c:pt>
                  <c:pt idx="4">
                    <c:v>0.34792018207277881</c:v>
                  </c:pt>
                  <c:pt idx="5">
                    <c:v>0.33177608802959618</c:v>
                  </c:pt>
                  <c:pt idx="6">
                    <c:v>2.3396685914742044</c:v>
                  </c:pt>
                  <c:pt idx="7">
                    <c:v>3.7849681084168552</c:v>
                  </c:pt>
                  <c:pt idx="8">
                    <c:v>3.1010512645518666</c:v>
                  </c:pt>
                  <c:pt idx="9">
                    <c:v>4.6229034311761525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conc'!$J$42:$K$51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conc'!$L$42:$L$51</c:f>
              <c:numCache>
                <c:formatCode>General</c:formatCode>
                <c:ptCount val="10"/>
                <c:pt idx="0">
                  <c:v>4.549004</c:v>
                </c:pt>
                <c:pt idx="1">
                  <c:v>3.5888846666666665</c:v>
                </c:pt>
                <c:pt idx="2">
                  <c:v>2.8970439999999997</c:v>
                </c:pt>
                <c:pt idx="3" formatCode="0.00E+00">
                  <c:v>3.8637000000000001</c:v>
                </c:pt>
                <c:pt idx="4">
                  <c:v>3.8826746666666665</c:v>
                </c:pt>
                <c:pt idx="5">
                  <c:v>3.8896803333333332</c:v>
                </c:pt>
                <c:pt idx="6">
                  <c:v>2.9360363333333335</c:v>
                </c:pt>
                <c:pt idx="7">
                  <c:v>4.0343910000000003</c:v>
                </c:pt>
                <c:pt idx="8">
                  <c:v>19.471702000000001</c:v>
                </c:pt>
                <c:pt idx="9">
                  <c:v>30.019318333333331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6B40-A44D-9E78BF2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validation data 7 conc'!$M$55:$M$64</c:f>
                <c:numCache>
                  <c:formatCode>General</c:formatCode>
                  <c:ptCount val="10"/>
                  <c:pt idx="0">
                    <c:v>1.374603460831038</c:v>
                  </c:pt>
                  <c:pt idx="1">
                    <c:v>2.4050662027977916</c:v>
                  </c:pt>
                  <c:pt idx="2">
                    <c:v>0.89923913140177669</c:v>
                  </c:pt>
                  <c:pt idx="3">
                    <c:v>8.298124118826733</c:v>
                  </c:pt>
                  <c:pt idx="4">
                    <c:v>8.7684783375255027</c:v>
                  </c:pt>
                  <c:pt idx="5">
                    <c:v>9.4040986528406965</c:v>
                  </c:pt>
                  <c:pt idx="6">
                    <c:v>8.5980539527230757</c:v>
                  </c:pt>
                  <c:pt idx="7">
                    <c:v>4.8841242899112096</c:v>
                  </c:pt>
                  <c:pt idx="8">
                    <c:v>4.2033561127235757</c:v>
                  </c:pt>
                  <c:pt idx="9">
                    <c:v>4.2265194457858088</c:v>
                  </c:pt>
                </c:numCache>
              </c:numRef>
            </c:plus>
            <c:minus>
              <c:numRef>
                <c:f>'rmse validation data 7 conc'!$M$55:$M$64</c:f>
                <c:numCache>
                  <c:formatCode>General</c:formatCode>
                  <c:ptCount val="10"/>
                  <c:pt idx="0">
                    <c:v>1.374603460831038</c:v>
                  </c:pt>
                  <c:pt idx="1">
                    <c:v>2.4050662027977916</c:v>
                  </c:pt>
                  <c:pt idx="2">
                    <c:v>0.89923913140177669</c:v>
                  </c:pt>
                  <c:pt idx="3">
                    <c:v>8.298124118826733</c:v>
                  </c:pt>
                  <c:pt idx="4">
                    <c:v>8.7684783375255027</c:v>
                  </c:pt>
                  <c:pt idx="5">
                    <c:v>9.4040986528406965</c:v>
                  </c:pt>
                  <c:pt idx="6">
                    <c:v>8.5980539527230757</c:v>
                  </c:pt>
                  <c:pt idx="7">
                    <c:v>4.8841242899112096</c:v>
                  </c:pt>
                  <c:pt idx="8">
                    <c:v>4.2033561127235757</c:v>
                  </c:pt>
                  <c:pt idx="9">
                    <c:v>4.2265194457858088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validation data 7 conc'!$J$55:$K$64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validation data 7 conc'!$L$55:$L$64</c:f>
              <c:numCache>
                <c:formatCode>General</c:formatCode>
                <c:ptCount val="10"/>
                <c:pt idx="0">
                  <c:v>20.336826000000002</c:v>
                </c:pt>
                <c:pt idx="1">
                  <c:v>19.652660666666666</c:v>
                </c:pt>
                <c:pt idx="2">
                  <c:v>24.245931333333335</c:v>
                </c:pt>
                <c:pt idx="3" formatCode="0.00E+00">
                  <c:v>21.267041000000003</c:v>
                </c:pt>
                <c:pt idx="4">
                  <c:v>20.811707999999999</c:v>
                </c:pt>
                <c:pt idx="5">
                  <c:v>22.392664333333332</c:v>
                </c:pt>
                <c:pt idx="6">
                  <c:v>22.361836333333333</c:v>
                </c:pt>
                <c:pt idx="7">
                  <c:v>20.562321000000001</c:v>
                </c:pt>
                <c:pt idx="8">
                  <c:v>74.713893999999996</c:v>
                </c:pt>
                <c:pt idx="9">
                  <c:v>106.82628333333332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6-BA4F-9B61-183D63B3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RMSE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3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slope'!$Q$3:$Q$12</c:f>
                <c:numCache>
                  <c:formatCode>General</c:formatCode>
                  <c:ptCount val="10"/>
                  <c:pt idx="0">
                    <c:v>0.41030392421397555</c:v>
                  </c:pt>
                  <c:pt idx="1">
                    <c:v>0.30975048839334912</c:v>
                  </c:pt>
                  <c:pt idx="2">
                    <c:v>0.34023287203217939</c:v>
                  </c:pt>
                  <c:pt idx="3">
                    <c:v>0.32444117275401402</c:v>
                  </c:pt>
                  <c:pt idx="4">
                    <c:v>0.15132499704130517</c:v>
                  </c:pt>
                  <c:pt idx="5">
                    <c:v>0.3305788752822193</c:v>
                  </c:pt>
                  <c:pt idx="6">
                    <c:v>0.29989034821529997</c:v>
                  </c:pt>
                  <c:pt idx="7">
                    <c:v>0.32559238284695663</c:v>
                  </c:pt>
                  <c:pt idx="8">
                    <c:v>0.35869323924916846</c:v>
                  </c:pt>
                  <c:pt idx="9">
                    <c:v>0.34202607509053556</c:v>
                  </c:pt>
                </c:numCache>
              </c:numRef>
            </c:plus>
            <c:minus>
              <c:numRef>
                <c:f>'r2 cross data 7 slope'!$Q$3:$Q$12</c:f>
                <c:numCache>
                  <c:formatCode>General</c:formatCode>
                  <c:ptCount val="10"/>
                  <c:pt idx="0">
                    <c:v>0.41030392421397555</c:v>
                  </c:pt>
                  <c:pt idx="1">
                    <c:v>0.30975048839334912</c:v>
                  </c:pt>
                  <c:pt idx="2">
                    <c:v>0.34023287203217939</c:v>
                  </c:pt>
                  <c:pt idx="3">
                    <c:v>0.32444117275401402</c:v>
                  </c:pt>
                  <c:pt idx="4">
                    <c:v>0.15132499704130517</c:v>
                  </c:pt>
                  <c:pt idx="5">
                    <c:v>0.3305788752822193</c:v>
                  </c:pt>
                  <c:pt idx="6">
                    <c:v>0.29989034821529997</c:v>
                  </c:pt>
                  <c:pt idx="7">
                    <c:v>0.32559238284695663</c:v>
                  </c:pt>
                  <c:pt idx="8">
                    <c:v>0.35869323924916846</c:v>
                  </c:pt>
                  <c:pt idx="9">
                    <c:v>0.34202607509053556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slope'!$N$3:$O$12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slope'!$P$3:$P$12</c:f>
              <c:numCache>
                <c:formatCode>General</c:formatCode>
                <c:ptCount val="10"/>
                <c:pt idx="0">
                  <c:v>0.37907342857142856</c:v>
                </c:pt>
                <c:pt idx="1">
                  <c:v>0.44586628571428571</c:v>
                </c:pt>
                <c:pt idx="2">
                  <c:v>0.40477814285714281</c:v>
                </c:pt>
                <c:pt idx="3">
                  <c:v>0.42706100000000002</c:v>
                </c:pt>
                <c:pt idx="4">
                  <c:v>0.20862614285714284</c:v>
                </c:pt>
                <c:pt idx="5">
                  <c:v>0.52562699999999996</c:v>
                </c:pt>
                <c:pt idx="6">
                  <c:v>0.26336985714285716</c:v>
                </c:pt>
                <c:pt idx="7">
                  <c:v>0.35129142857142853</c:v>
                </c:pt>
                <c:pt idx="8">
                  <c:v>0.36756428571428573</c:v>
                </c:pt>
                <c:pt idx="9">
                  <c:v>0.57266685714285714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B544-9751-EDD95D80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 squared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slope'!$Q$16:$Q$25</c:f>
                <c:numCache>
                  <c:formatCode>General</c:formatCode>
                  <c:ptCount val="10"/>
                  <c:pt idx="0">
                    <c:v>0.21672389753814056</c:v>
                  </c:pt>
                  <c:pt idx="1">
                    <c:v>0.31670408552548013</c:v>
                  </c:pt>
                  <c:pt idx="2">
                    <c:v>0.26936452085701751</c:v>
                  </c:pt>
                  <c:pt idx="3">
                    <c:v>0.31558812844585771</c:v>
                  </c:pt>
                  <c:pt idx="4">
                    <c:v>0.33441139195943209</c:v>
                  </c:pt>
                  <c:pt idx="5">
                    <c:v>0.2254196038591145</c:v>
                  </c:pt>
                  <c:pt idx="6">
                    <c:v>0.26877066850801451</c:v>
                  </c:pt>
                  <c:pt idx="7">
                    <c:v>0.30552890170880354</c:v>
                  </c:pt>
                  <c:pt idx="8">
                    <c:v>0.33080606451989797</c:v>
                  </c:pt>
                  <c:pt idx="9">
                    <c:v>0.31071085749865751</c:v>
                  </c:pt>
                </c:numCache>
              </c:numRef>
            </c:plus>
            <c:minus>
              <c:numRef>
                <c:f>'r2 cross data 7 slope'!$Q$16:$Q$25</c:f>
                <c:numCache>
                  <c:formatCode>General</c:formatCode>
                  <c:ptCount val="10"/>
                  <c:pt idx="0">
                    <c:v>0.21672389753814056</c:v>
                  </c:pt>
                  <c:pt idx="1">
                    <c:v>0.31670408552548013</c:v>
                  </c:pt>
                  <c:pt idx="2">
                    <c:v>0.26936452085701751</c:v>
                  </c:pt>
                  <c:pt idx="3">
                    <c:v>0.31558812844585771</c:v>
                  </c:pt>
                  <c:pt idx="4">
                    <c:v>0.33441139195943209</c:v>
                  </c:pt>
                  <c:pt idx="5">
                    <c:v>0.2254196038591145</c:v>
                  </c:pt>
                  <c:pt idx="6">
                    <c:v>0.26877066850801451</c:v>
                  </c:pt>
                  <c:pt idx="7">
                    <c:v>0.30552890170880354</c:v>
                  </c:pt>
                  <c:pt idx="8">
                    <c:v>0.33080606451989797</c:v>
                  </c:pt>
                  <c:pt idx="9">
                    <c:v>0.31071085749865751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slope'!$N$16:$O$25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slope'!$P$16:$P$25</c:f>
              <c:numCache>
                <c:formatCode>General</c:formatCode>
                <c:ptCount val="10"/>
                <c:pt idx="0">
                  <c:v>0.18512085714285714</c:v>
                </c:pt>
                <c:pt idx="1">
                  <c:v>0.31008742857142862</c:v>
                </c:pt>
                <c:pt idx="2">
                  <c:v>0.26424557142857141</c:v>
                </c:pt>
                <c:pt idx="3">
                  <c:v>0.45924957142857142</c:v>
                </c:pt>
                <c:pt idx="4">
                  <c:v>0.48933742857142853</c:v>
                </c:pt>
                <c:pt idx="5">
                  <c:v>0.54128899999999991</c:v>
                </c:pt>
                <c:pt idx="6">
                  <c:v>0.41997442857142853</c:v>
                </c:pt>
                <c:pt idx="7">
                  <c:v>0.52117457142857149</c:v>
                </c:pt>
                <c:pt idx="8">
                  <c:v>0.42720899999999995</c:v>
                </c:pt>
                <c:pt idx="9">
                  <c:v>0.52805814285714281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6-8541-993D-466188E7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slope'!$Q$29:$Q$38</c:f>
                <c:numCache>
                  <c:formatCode>General</c:formatCode>
                  <c:ptCount val="10"/>
                  <c:pt idx="0">
                    <c:v>0.13447057974447832</c:v>
                  </c:pt>
                  <c:pt idx="1">
                    <c:v>0.13254815309377704</c:v>
                  </c:pt>
                  <c:pt idx="2">
                    <c:v>0.20722379697716339</c:v>
                  </c:pt>
                  <c:pt idx="3">
                    <c:v>0.15454731386860182</c:v>
                  </c:pt>
                  <c:pt idx="4">
                    <c:v>0.32520215542762881</c:v>
                  </c:pt>
                  <c:pt idx="5">
                    <c:v>0.15840489004124711</c:v>
                  </c:pt>
                  <c:pt idx="6">
                    <c:v>0.15463423144534949</c:v>
                  </c:pt>
                  <c:pt idx="7">
                    <c:v>0.16765427532568264</c:v>
                  </c:pt>
                  <c:pt idx="8">
                    <c:v>0.3355278366099041</c:v>
                  </c:pt>
                  <c:pt idx="9">
                    <c:v>0.1504058878405426</c:v>
                  </c:pt>
                </c:numCache>
              </c:numRef>
            </c:plus>
            <c:minus>
              <c:numRef>
                <c:f>'r2 cross data 7 slope'!$Q$29:$Q$38</c:f>
                <c:numCache>
                  <c:formatCode>General</c:formatCode>
                  <c:ptCount val="10"/>
                  <c:pt idx="0">
                    <c:v>0.13447057974447832</c:v>
                  </c:pt>
                  <c:pt idx="1">
                    <c:v>0.13254815309377704</c:v>
                  </c:pt>
                  <c:pt idx="2">
                    <c:v>0.20722379697716339</c:v>
                  </c:pt>
                  <c:pt idx="3">
                    <c:v>0.15454731386860182</c:v>
                  </c:pt>
                  <c:pt idx="4">
                    <c:v>0.32520215542762881</c:v>
                  </c:pt>
                  <c:pt idx="5">
                    <c:v>0.15840489004124711</c:v>
                  </c:pt>
                  <c:pt idx="6">
                    <c:v>0.15463423144534949</c:v>
                  </c:pt>
                  <c:pt idx="7">
                    <c:v>0.16765427532568264</c:v>
                  </c:pt>
                  <c:pt idx="8">
                    <c:v>0.3355278366099041</c:v>
                  </c:pt>
                  <c:pt idx="9">
                    <c:v>0.1504058878405426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slope'!$N$29:$O$38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slope'!$P$29:$P$38</c:f>
              <c:numCache>
                <c:formatCode>General</c:formatCode>
                <c:ptCount val="10"/>
                <c:pt idx="0">
                  <c:v>0.84616642857142865</c:v>
                </c:pt>
                <c:pt idx="1">
                  <c:v>0.86743000000000003</c:v>
                </c:pt>
                <c:pt idx="2">
                  <c:v>0.8021827142857143</c:v>
                </c:pt>
                <c:pt idx="3">
                  <c:v>0.85293799999999997</c:v>
                </c:pt>
                <c:pt idx="4">
                  <c:v>0.72026871428571415</c:v>
                </c:pt>
                <c:pt idx="5">
                  <c:v>0.87274985714285713</c:v>
                </c:pt>
                <c:pt idx="6">
                  <c:v>0.86223714285714281</c:v>
                </c:pt>
                <c:pt idx="7">
                  <c:v>0.87038514285714275</c:v>
                </c:pt>
                <c:pt idx="8">
                  <c:v>0.70913614285714288</c:v>
                </c:pt>
                <c:pt idx="9">
                  <c:v>0.85074357142857149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7-5645-990F-9A80BDC2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slope'!$Q$42:$Q$51</c:f>
                <c:numCache>
                  <c:formatCode>General</c:formatCode>
                  <c:ptCount val="10"/>
                  <c:pt idx="0">
                    <c:v>0.25253871750118395</c:v>
                  </c:pt>
                  <c:pt idx="1">
                    <c:v>0.39421634068017192</c:v>
                  </c:pt>
                  <c:pt idx="2">
                    <c:v>0.31623010108857419</c:v>
                  </c:pt>
                  <c:pt idx="3">
                    <c:v>0.21511696863325128</c:v>
                  </c:pt>
                  <c:pt idx="4">
                    <c:v>7.2826970899579249E-2</c:v>
                  </c:pt>
                  <c:pt idx="5">
                    <c:v>0.33851136258612985</c:v>
                  </c:pt>
                  <c:pt idx="6">
                    <c:v>0.35120738947754593</c:v>
                  </c:pt>
                  <c:pt idx="7">
                    <c:v>0.28370137606364909</c:v>
                  </c:pt>
                  <c:pt idx="8">
                    <c:v>0.29441949568440817</c:v>
                  </c:pt>
                  <c:pt idx="9">
                    <c:v>0.2524565675877814</c:v>
                  </c:pt>
                </c:numCache>
              </c:numRef>
            </c:plus>
            <c:minus>
              <c:numRef>
                <c:f>'r2 cross data 7 slope'!$Q$42:$Q$51</c:f>
                <c:numCache>
                  <c:formatCode>General</c:formatCode>
                  <c:ptCount val="10"/>
                  <c:pt idx="0">
                    <c:v>0.25253871750118395</c:v>
                  </c:pt>
                  <c:pt idx="1">
                    <c:v>0.39421634068017192</c:v>
                  </c:pt>
                  <c:pt idx="2">
                    <c:v>0.31623010108857419</c:v>
                  </c:pt>
                  <c:pt idx="3">
                    <c:v>0.21511696863325128</c:v>
                  </c:pt>
                  <c:pt idx="4">
                    <c:v>7.2826970899579249E-2</c:v>
                  </c:pt>
                  <c:pt idx="5">
                    <c:v>0.33851136258612985</c:v>
                  </c:pt>
                  <c:pt idx="6">
                    <c:v>0.35120738947754593</c:v>
                  </c:pt>
                  <c:pt idx="7">
                    <c:v>0.28370137606364909</c:v>
                  </c:pt>
                  <c:pt idx="8">
                    <c:v>0.29441949568440817</c:v>
                  </c:pt>
                  <c:pt idx="9">
                    <c:v>0.2524565675877814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slope'!$N$42:$O$51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slope'!$P$42:$P$51</c:f>
              <c:numCache>
                <c:formatCode>General</c:formatCode>
                <c:ptCount val="10"/>
                <c:pt idx="0">
                  <c:v>0.38839900000000005</c:v>
                </c:pt>
                <c:pt idx="1">
                  <c:v>0.54285085714285708</c:v>
                </c:pt>
                <c:pt idx="2">
                  <c:v>0.4114612857142857</c:v>
                </c:pt>
                <c:pt idx="3">
                  <c:v>0.52744642857142854</c:v>
                </c:pt>
                <c:pt idx="4">
                  <c:v>5.3701857142857141E-2</c:v>
                </c:pt>
                <c:pt idx="5">
                  <c:v>0.57054628571428567</c:v>
                </c:pt>
                <c:pt idx="6">
                  <c:v>0.39939671428571427</c:v>
                </c:pt>
                <c:pt idx="7">
                  <c:v>0.57396785714285714</c:v>
                </c:pt>
                <c:pt idx="8">
                  <c:v>0.44102528571428573</c:v>
                </c:pt>
                <c:pt idx="9">
                  <c:v>0.54448928571428579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9E4C-956D-57CF31C0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(6)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1896819685295E-2"/>
          <c:y val="0.14113478462251042"/>
          <c:w val="0.90507213352688243"/>
          <c:h val="0.57824720439356847"/>
        </c:manualLayout>
      </c:layout>
      <c:barChart>
        <c:barDir val="col"/>
        <c:grouping val="clustered"/>
        <c:varyColors val="0"/>
        <c:ser>
          <c:idx val="0"/>
          <c:order val="0"/>
          <c:tx>
            <c:v>Cross - Concentration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figs'!$I$43:$I$52</c:f>
                <c:numCache>
                  <c:formatCode>General</c:formatCode>
                  <c:ptCount val="10"/>
                  <c:pt idx="0">
                    <c:v>1.3872415854780249</c:v>
                  </c:pt>
                  <c:pt idx="1">
                    <c:v>1.4258638899414615</c:v>
                  </c:pt>
                  <c:pt idx="2">
                    <c:v>1.4271235940309854</c:v>
                  </c:pt>
                  <c:pt idx="3">
                    <c:v>2.0254663596230338</c:v>
                  </c:pt>
                  <c:pt idx="4">
                    <c:v>1.6283713103738209</c:v>
                  </c:pt>
                  <c:pt idx="5">
                    <c:v>1.53578907135438</c:v>
                  </c:pt>
                  <c:pt idx="6">
                    <c:v>1.5609797820536486</c:v>
                  </c:pt>
                  <c:pt idx="7">
                    <c:v>0.83657692908391279</c:v>
                  </c:pt>
                  <c:pt idx="8">
                    <c:v>0.76472650976585577</c:v>
                  </c:pt>
                  <c:pt idx="9">
                    <c:v>1.2569139439929082</c:v>
                  </c:pt>
                </c:numCache>
              </c:numRef>
            </c:plus>
            <c:minus>
              <c:numRef>
                <c:f>'rmse 6 figs'!$I$43:$I$52</c:f>
                <c:numCache>
                  <c:formatCode>General</c:formatCode>
                  <c:ptCount val="10"/>
                  <c:pt idx="0">
                    <c:v>1.3872415854780249</c:v>
                  </c:pt>
                  <c:pt idx="1">
                    <c:v>1.4258638899414615</c:v>
                  </c:pt>
                  <c:pt idx="2">
                    <c:v>1.4271235940309854</c:v>
                  </c:pt>
                  <c:pt idx="3">
                    <c:v>2.0254663596230338</c:v>
                  </c:pt>
                  <c:pt idx="4">
                    <c:v>1.6283713103738209</c:v>
                  </c:pt>
                  <c:pt idx="5">
                    <c:v>1.53578907135438</c:v>
                  </c:pt>
                  <c:pt idx="6">
                    <c:v>1.5609797820536486</c:v>
                  </c:pt>
                  <c:pt idx="7">
                    <c:v>0.83657692908391279</c:v>
                  </c:pt>
                  <c:pt idx="8">
                    <c:v>0.76472650976585577</c:v>
                  </c:pt>
                  <c:pt idx="9">
                    <c:v>1.2569139439929082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figs'!$D$43:$D$52</c:f>
              <c:numCache>
                <c:formatCode>General</c:formatCode>
                <c:ptCount val="10"/>
                <c:pt idx="0">
                  <c:v>4.4827564999999998</c:v>
                </c:pt>
                <c:pt idx="1">
                  <c:v>4.5433580000000005</c:v>
                </c:pt>
                <c:pt idx="2">
                  <c:v>4.1683215000000002</c:v>
                </c:pt>
                <c:pt idx="3">
                  <c:v>4.1972674999999997</c:v>
                </c:pt>
                <c:pt idx="4">
                  <c:v>4.5994386666666669</c:v>
                </c:pt>
                <c:pt idx="5">
                  <c:v>4.294913666666667</c:v>
                </c:pt>
                <c:pt idx="6">
                  <c:v>4.4894704999999995</c:v>
                </c:pt>
                <c:pt idx="7">
                  <c:v>4.570475833333334</c:v>
                </c:pt>
                <c:pt idx="8">
                  <c:v>3.7209479999999999</c:v>
                </c:pt>
                <c:pt idx="9">
                  <c:v>4.5390448333333326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9-7941-BD29-263DD3E0E71C}"/>
            </c:ext>
          </c:extLst>
        </c:ser>
        <c:ser>
          <c:idx val="1"/>
          <c:order val="1"/>
          <c:tx>
            <c:v>Cross - Slope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figs'!$J$43:$J$52</c:f>
                <c:numCache>
                  <c:formatCode>General</c:formatCode>
                  <c:ptCount val="10"/>
                  <c:pt idx="0">
                    <c:v>3.2945117436544589</c:v>
                  </c:pt>
                  <c:pt idx="1">
                    <c:v>2.0689075600454769</c:v>
                  </c:pt>
                  <c:pt idx="2">
                    <c:v>0.90713764613708736</c:v>
                  </c:pt>
                  <c:pt idx="3">
                    <c:v>1.2688810302460733</c:v>
                  </c:pt>
                  <c:pt idx="4">
                    <c:v>2.7564769665878859</c:v>
                  </c:pt>
                  <c:pt idx="5">
                    <c:v>0.85466662754894906</c:v>
                  </c:pt>
                  <c:pt idx="6">
                    <c:v>2.6827033695426827</c:v>
                  </c:pt>
                  <c:pt idx="7">
                    <c:v>1.4229764302912664</c:v>
                  </c:pt>
                  <c:pt idx="8">
                    <c:v>30.309734565521957</c:v>
                  </c:pt>
                  <c:pt idx="9">
                    <c:v>1.1840927009003941</c:v>
                  </c:pt>
                </c:numCache>
              </c:numRef>
            </c:plus>
            <c:minus>
              <c:numRef>
                <c:f>'rmse 6 figs'!$J$43:$J$52</c:f>
                <c:numCache>
                  <c:formatCode>General</c:formatCode>
                  <c:ptCount val="10"/>
                  <c:pt idx="0">
                    <c:v>3.2945117436544589</c:v>
                  </c:pt>
                  <c:pt idx="1">
                    <c:v>2.0689075600454769</c:v>
                  </c:pt>
                  <c:pt idx="2">
                    <c:v>0.90713764613708736</c:v>
                  </c:pt>
                  <c:pt idx="3">
                    <c:v>1.2688810302460733</c:v>
                  </c:pt>
                  <c:pt idx="4">
                    <c:v>2.7564769665878859</c:v>
                  </c:pt>
                  <c:pt idx="5">
                    <c:v>0.85466662754894906</c:v>
                  </c:pt>
                  <c:pt idx="6">
                    <c:v>2.6827033695426827</c:v>
                  </c:pt>
                  <c:pt idx="7">
                    <c:v>1.4229764302912664</c:v>
                  </c:pt>
                  <c:pt idx="8">
                    <c:v>30.309734565521957</c:v>
                  </c:pt>
                  <c:pt idx="9">
                    <c:v>1.1840927009003941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figs'!$E$43:$E$52</c:f>
              <c:numCache>
                <c:formatCode>General</c:formatCode>
                <c:ptCount val="10"/>
                <c:pt idx="0">
                  <c:v>5.052314833333333</c:v>
                </c:pt>
                <c:pt idx="1">
                  <c:v>4.4860230000000003</c:v>
                </c:pt>
                <c:pt idx="2">
                  <c:v>3.9227121666666669</c:v>
                </c:pt>
                <c:pt idx="3">
                  <c:v>3.4337040000000001</c:v>
                </c:pt>
                <c:pt idx="4">
                  <c:v>5.521558333333334</c:v>
                </c:pt>
                <c:pt idx="5">
                  <c:v>4.4191136666666662</c:v>
                </c:pt>
                <c:pt idx="6">
                  <c:v>5.1289400000000001</c:v>
                </c:pt>
                <c:pt idx="7">
                  <c:v>4.545115833333333</c:v>
                </c:pt>
                <c:pt idx="8">
                  <c:v>26.970661499999995</c:v>
                </c:pt>
                <c:pt idx="9">
                  <c:v>4.9993624999999993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9-7941-BD29-263DD3E0E71C}"/>
            </c:ext>
          </c:extLst>
        </c:ser>
        <c:ser>
          <c:idx val="2"/>
          <c:order val="2"/>
          <c:tx>
            <c:v>Validation - Concentration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figs'!$K$43:$K$52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plus>
            <c:minus>
              <c:numRef>
                <c:f>'rmse 6 figs'!$K$43:$K$52</c:f>
                <c:numCache>
                  <c:formatCode>General</c:formatCode>
                  <c:ptCount val="10"/>
                  <c:pt idx="0">
                    <c:v>1.017861505267565</c:v>
                  </c:pt>
                  <c:pt idx="1">
                    <c:v>0.99572850912719313</c:v>
                  </c:pt>
                  <c:pt idx="2">
                    <c:v>0.80288317700314937</c:v>
                  </c:pt>
                  <c:pt idx="3">
                    <c:v>1.6295213901327668</c:v>
                  </c:pt>
                  <c:pt idx="4">
                    <c:v>1.8505478225983669</c:v>
                  </c:pt>
                  <c:pt idx="5">
                    <c:v>1.82785324419276</c:v>
                  </c:pt>
                  <c:pt idx="6">
                    <c:v>1.3028070223577499</c:v>
                  </c:pt>
                  <c:pt idx="7">
                    <c:v>4.804498618091614</c:v>
                  </c:pt>
                  <c:pt idx="8">
                    <c:v>2.8950976317301538</c:v>
                  </c:pt>
                  <c:pt idx="9">
                    <c:v>5.7820529388030231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figs'!$F$43:$F$52</c:f>
              <c:numCache>
                <c:formatCode>General</c:formatCode>
                <c:ptCount val="10"/>
                <c:pt idx="0">
                  <c:v>3.5375573333333334</c:v>
                </c:pt>
                <c:pt idx="1">
                  <c:v>3.7129940000000001</c:v>
                </c:pt>
                <c:pt idx="2">
                  <c:v>3.0449299999999995</c:v>
                </c:pt>
                <c:pt idx="3">
                  <c:v>3.3350863333333329</c:v>
                </c:pt>
                <c:pt idx="4">
                  <c:v>3.3402966666666667</c:v>
                </c:pt>
                <c:pt idx="5">
                  <c:v>3.3465609999999999</c:v>
                </c:pt>
                <c:pt idx="6">
                  <c:v>3.9712260000000001</c:v>
                </c:pt>
                <c:pt idx="7">
                  <c:v>14.135978666666666</c:v>
                </c:pt>
                <c:pt idx="8">
                  <c:v>7.0206426666666673</c:v>
                </c:pt>
                <c:pt idx="9">
                  <c:v>11.332259000000001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9-7941-BD29-263DD3E0E71C}"/>
            </c:ext>
          </c:extLst>
        </c:ser>
        <c:ser>
          <c:idx val="3"/>
          <c:order val="3"/>
          <c:tx>
            <c:v>Validation - Slope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6 figs'!$L$43:$L$52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plus>
            <c:minus>
              <c:numRef>
                <c:f>'rmse 6 figs'!$L$43:$L$52</c:f>
                <c:numCache>
                  <c:formatCode>General</c:formatCode>
                  <c:ptCount val="10"/>
                  <c:pt idx="0">
                    <c:v>0.89893480687842597</c:v>
                  </c:pt>
                  <c:pt idx="1">
                    <c:v>2.0063618244456531</c:v>
                  </c:pt>
                  <c:pt idx="2">
                    <c:v>2.6882996855623569</c:v>
                  </c:pt>
                  <c:pt idx="3">
                    <c:v>2.2866359859153116</c:v>
                  </c:pt>
                  <c:pt idx="4">
                    <c:v>2.455939282048091</c:v>
                  </c:pt>
                  <c:pt idx="5">
                    <c:v>3.1305468004803183</c:v>
                  </c:pt>
                  <c:pt idx="6">
                    <c:v>2.5453028051099693</c:v>
                  </c:pt>
                  <c:pt idx="7">
                    <c:v>6.1612866140234601</c:v>
                  </c:pt>
                  <c:pt idx="8">
                    <c:v>2.5604660871592624</c:v>
                  </c:pt>
                  <c:pt idx="9">
                    <c:v>0.61261301522304212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6 figs'!$B$43:$C$52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6 figs'!$G$43:$G$52</c:f>
              <c:numCache>
                <c:formatCode>General</c:formatCode>
                <c:ptCount val="10"/>
                <c:pt idx="0">
                  <c:v>2.9370163333333337</c:v>
                </c:pt>
                <c:pt idx="1">
                  <c:v>2.3589513333333332</c:v>
                </c:pt>
                <c:pt idx="2">
                  <c:v>4.133089</c:v>
                </c:pt>
                <c:pt idx="3">
                  <c:v>3.8860383333333335</c:v>
                </c:pt>
                <c:pt idx="4">
                  <c:v>4.050615333333333</c:v>
                </c:pt>
                <c:pt idx="5">
                  <c:v>4.6733183333333335</c:v>
                </c:pt>
                <c:pt idx="6">
                  <c:v>8.0764779999999998</c:v>
                </c:pt>
                <c:pt idx="7">
                  <c:v>6.8697109999999997</c:v>
                </c:pt>
                <c:pt idx="8">
                  <c:v>4.2245600000000003</c:v>
                </c:pt>
                <c:pt idx="9">
                  <c:v>2.081448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9-7941-BD29-263DD3E0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610861437506602"/>
          <c:y val="0.91950803943624693"/>
          <c:w val="0.72778266132875069"/>
          <c:h val="8.049196056375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cross data 7 slope'!$Q$55:$Q$64</c:f>
                <c:numCache>
                  <c:formatCode>General</c:formatCode>
                  <c:ptCount val="10"/>
                  <c:pt idx="0">
                    <c:v>0.18050073382631132</c:v>
                  </c:pt>
                  <c:pt idx="1">
                    <c:v>0.2183030836937585</c:v>
                  </c:pt>
                  <c:pt idx="2">
                    <c:v>0.11024196060965764</c:v>
                  </c:pt>
                  <c:pt idx="3">
                    <c:v>0.24065830698188631</c:v>
                  </c:pt>
                  <c:pt idx="4">
                    <c:v>0.25586954173993459</c:v>
                  </c:pt>
                  <c:pt idx="5">
                    <c:v>0.31713684081346161</c:v>
                  </c:pt>
                  <c:pt idx="6">
                    <c:v>0.17677241043898259</c:v>
                  </c:pt>
                  <c:pt idx="7">
                    <c:v>0.30670963526642786</c:v>
                  </c:pt>
                  <c:pt idx="8">
                    <c:v>0.1716004642038583</c:v>
                  </c:pt>
                  <c:pt idx="9">
                    <c:v>0.16532266095025616</c:v>
                  </c:pt>
                </c:numCache>
              </c:numRef>
            </c:plus>
            <c:minus>
              <c:numRef>
                <c:f>'r2 cross data 7 slope'!$Q$55:$Q$64</c:f>
                <c:numCache>
                  <c:formatCode>General</c:formatCode>
                  <c:ptCount val="10"/>
                  <c:pt idx="0">
                    <c:v>0.18050073382631132</c:v>
                  </c:pt>
                  <c:pt idx="1">
                    <c:v>0.2183030836937585</c:v>
                  </c:pt>
                  <c:pt idx="2">
                    <c:v>0.11024196060965764</c:v>
                  </c:pt>
                  <c:pt idx="3">
                    <c:v>0.24065830698188631</c:v>
                  </c:pt>
                  <c:pt idx="4">
                    <c:v>0.25586954173993459</c:v>
                  </c:pt>
                  <c:pt idx="5">
                    <c:v>0.31713684081346161</c:v>
                  </c:pt>
                  <c:pt idx="6">
                    <c:v>0.17677241043898259</c:v>
                  </c:pt>
                  <c:pt idx="7">
                    <c:v>0.30670963526642786</c:v>
                  </c:pt>
                  <c:pt idx="8">
                    <c:v>0.1716004642038583</c:v>
                  </c:pt>
                  <c:pt idx="9">
                    <c:v>0.16532266095025616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cross data 7 slope'!$N$55:$O$64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cross data 7 slope'!$P$55:$P$64</c:f>
              <c:numCache>
                <c:formatCode>General</c:formatCode>
                <c:ptCount val="10"/>
                <c:pt idx="0">
                  <c:v>0.76418214285714281</c:v>
                </c:pt>
                <c:pt idx="1">
                  <c:v>0.70463471428571434</c:v>
                </c:pt>
                <c:pt idx="2">
                  <c:v>0.73858971428571429</c:v>
                </c:pt>
                <c:pt idx="3">
                  <c:v>0.69810857142857141</c:v>
                </c:pt>
                <c:pt idx="4">
                  <c:v>0.69961828571428575</c:v>
                </c:pt>
                <c:pt idx="5">
                  <c:v>0.58954099999999998</c:v>
                </c:pt>
                <c:pt idx="6">
                  <c:v>0.76132414285714289</c:v>
                </c:pt>
                <c:pt idx="7">
                  <c:v>0.58269585714285721</c:v>
                </c:pt>
                <c:pt idx="8">
                  <c:v>0.76666885714285715</c:v>
                </c:pt>
                <c:pt idx="9">
                  <c:v>0.79013157142857149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6-F245-8A64-09B980C3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 squared</a:t>
                </a:r>
                <a:r>
                  <a:rPr lang="en-US" sz="1200" b="0" i="0" baseline="0">
                    <a:effectLst/>
                  </a:rPr>
                  <a:t>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slope'!$Q$3:$Q$12</c:f>
                <c:numCache>
                  <c:formatCode>General</c:formatCode>
                  <c:ptCount val="10"/>
                  <c:pt idx="0">
                    <c:v>9.5239484682150035</c:v>
                  </c:pt>
                  <c:pt idx="1">
                    <c:v>7.5311843326604384</c:v>
                  </c:pt>
                  <c:pt idx="2">
                    <c:v>22.142901124740284</c:v>
                  </c:pt>
                  <c:pt idx="3">
                    <c:v>8.3427952695734948</c:v>
                  </c:pt>
                  <c:pt idx="4">
                    <c:v>11.407430034824127</c:v>
                  </c:pt>
                  <c:pt idx="5">
                    <c:v>12.066226937544632</c:v>
                  </c:pt>
                  <c:pt idx="6">
                    <c:v>9.3676355069260318</c:v>
                  </c:pt>
                  <c:pt idx="7">
                    <c:v>9.5253451813985421</c:v>
                  </c:pt>
                  <c:pt idx="8">
                    <c:v>97.275567926230607</c:v>
                  </c:pt>
                  <c:pt idx="9">
                    <c:v>9.5767111543000816</c:v>
                  </c:pt>
                </c:numCache>
              </c:numRef>
            </c:plus>
            <c:minus>
              <c:numRef>
                <c:f>'rmse cross data 7 slope'!$Q$3:$Q$12</c:f>
                <c:numCache>
                  <c:formatCode>General</c:formatCode>
                  <c:ptCount val="10"/>
                  <c:pt idx="0">
                    <c:v>9.5239484682150035</c:v>
                  </c:pt>
                  <c:pt idx="1">
                    <c:v>7.5311843326604384</c:v>
                  </c:pt>
                  <c:pt idx="2">
                    <c:v>22.142901124740284</c:v>
                  </c:pt>
                  <c:pt idx="3">
                    <c:v>8.3427952695734948</c:v>
                  </c:pt>
                  <c:pt idx="4">
                    <c:v>11.407430034824127</c:v>
                  </c:pt>
                  <c:pt idx="5">
                    <c:v>12.066226937544632</c:v>
                  </c:pt>
                  <c:pt idx="6">
                    <c:v>9.3676355069260318</c:v>
                  </c:pt>
                  <c:pt idx="7">
                    <c:v>9.5253451813985421</c:v>
                  </c:pt>
                  <c:pt idx="8">
                    <c:v>97.275567926230607</c:v>
                  </c:pt>
                  <c:pt idx="9">
                    <c:v>9.5767111543000816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slope'!$N$3:$O$12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slope'!$P$3:$P$12</c:f>
              <c:numCache>
                <c:formatCode>General</c:formatCode>
                <c:ptCount val="10"/>
                <c:pt idx="0">
                  <c:v>22.534126285714283</c:v>
                </c:pt>
                <c:pt idx="1">
                  <c:v>25.308468000000001</c:v>
                </c:pt>
                <c:pt idx="2">
                  <c:v>33.49177771428571</c:v>
                </c:pt>
                <c:pt idx="3">
                  <c:v>22.892021428571432</c:v>
                </c:pt>
                <c:pt idx="4">
                  <c:v>36.848956571428573</c:v>
                </c:pt>
                <c:pt idx="5">
                  <c:v>22.617315857142859</c:v>
                </c:pt>
                <c:pt idx="6">
                  <c:v>26.452473714285713</c:v>
                </c:pt>
                <c:pt idx="7">
                  <c:v>23.574189285714283</c:v>
                </c:pt>
                <c:pt idx="8">
                  <c:v>100.37715285714286</c:v>
                </c:pt>
                <c:pt idx="9">
                  <c:v>17.248586857142858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9-B842-BCC2-CD7B13D7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slope'!$Q$16:$Q$25</c:f>
                <c:numCache>
                  <c:formatCode>General</c:formatCode>
                  <c:ptCount val="10"/>
                  <c:pt idx="0">
                    <c:v>3.6289359695398912E-2</c:v>
                  </c:pt>
                  <c:pt idx="1">
                    <c:v>3.915481777482293E-2</c:v>
                  </c:pt>
                  <c:pt idx="2">
                    <c:v>0.20033616862551559</c:v>
                  </c:pt>
                  <c:pt idx="3">
                    <c:v>2.3151328433696768E-2</c:v>
                  </c:pt>
                  <c:pt idx="4">
                    <c:v>6.8988585425268673E-2</c:v>
                  </c:pt>
                  <c:pt idx="5">
                    <c:v>2.758713504516187E-2</c:v>
                  </c:pt>
                  <c:pt idx="6">
                    <c:v>5.7787742528416945E-2</c:v>
                  </c:pt>
                  <c:pt idx="7">
                    <c:v>2.0306146872716289E-2</c:v>
                  </c:pt>
                  <c:pt idx="8">
                    <c:v>9.3174611917186775E-2</c:v>
                  </c:pt>
                  <c:pt idx="9">
                    <c:v>2.1515680087616416E-2</c:v>
                  </c:pt>
                </c:numCache>
              </c:numRef>
            </c:plus>
            <c:minus>
              <c:numRef>
                <c:f>'rmse cross data 7 slope'!$Q$16:$Q$25</c:f>
                <c:numCache>
                  <c:formatCode>General</c:formatCode>
                  <c:ptCount val="10"/>
                  <c:pt idx="0">
                    <c:v>3.6289359695398912E-2</c:v>
                  </c:pt>
                  <c:pt idx="1">
                    <c:v>3.915481777482293E-2</c:v>
                  </c:pt>
                  <c:pt idx="2">
                    <c:v>0.20033616862551559</c:v>
                  </c:pt>
                  <c:pt idx="3">
                    <c:v>2.3151328433696768E-2</c:v>
                  </c:pt>
                  <c:pt idx="4">
                    <c:v>6.8988585425268673E-2</c:v>
                  </c:pt>
                  <c:pt idx="5">
                    <c:v>2.758713504516187E-2</c:v>
                  </c:pt>
                  <c:pt idx="6">
                    <c:v>5.7787742528416945E-2</c:v>
                  </c:pt>
                  <c:pt idx="7">
                    <c:v>2.0306146872716289E-2</c:v>
                  </c:pt>
                  <c:pt idx="8">
                    <c:v>9.3174611917186775E-2</c:v>
                  </c:pt>
                  <c:pt idx="9">
                    <c:v>2.1515680087616416E-2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slope'!$N$16:$O$25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slope'!$P$16:$P$25</c:f>
              <c:numCache>
                <c:formatCode>General</c:formatCode>
                <c:ptCount val="10"/>
                <c:pt idx="0">
                  <c:v>0.11619142857142857</c:v>
                </c:pt>
                <c:pt idx="1">
                  <c:v>0.10514885714285714</c:v>
                </c:pt>
                <c:pt idx="2">
                  <c:v>0.18795085714285714</c:v>
                </c:pt>
                <c:pt idx="3">
                  <c:v>8.0887428571428582E-2</c:v>
                </c:pt>
                <c:pt idx="4">
                  <c:v>0.11416285714285714</c:v>
                </c:pt>
                <c:pt idx="5">
                  <c:v>8.4094000000000002E-2</c:v>
                </c:pt>
                <c:pt idx="6">
                  <c:v>0.10314257142857144</c:v>
                </c:pt>
                <c:pt idx="7">
                  <c:v>6.8300571428571433E-2</c:v>
                </c:pt>
                <c:pt idx="8">
                  <c:v>0.11191128571428573</c:v>
                </c:pt>
                <c:pt idx="9">
                  <c:v>5.8544714285714283E-2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AB47-A8C0-35838C2F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slope'!$Q$29:$Q$38</c:f>
                <c:numCache>
                  <c:formatCode>General</c:formatCode>
                  <c:ptCount val="10"/>
                  <c:pt idx="0">
                    <c:v>0.83090439913538305</c:v>
                  </c:pt>
                  <c:pt idx="1">
                    <c:v>0.88516451599926016</c:v>
                  </c:pt>
                  <c:pt idx="2">
                    <c:v>2.1940288498523732</c:v>
                  </c:pt>
                  <c:pt idx="3">
                    <c:v>1.6517380335714282</c:v>
                  </c:pt>
                  <c:pt idx="4">
                    <c:v>2.0045271009983532</c:v>
                  </c:pt>
                  <c:pt idx="5">
                    <c:v>1.4268146926283893</c:v>
                  </c:pt>
                  <c:pt idx="6">
                    <c:v>1.389241845251457</c:v>
                  </c:pt>
                  <c:pt idx="7">
                    <c:v>1.3437717747873354</c:v>
                  </c:pt>
                  <c:pt idx="8">
                    <c:v>6.4537138021545255</c:v>
                  </c:pt>
                  <c:pt idx="9">
                    <c:v>2.1284629573599418</c:v>
                  </c:pt>
                </c:numCache>
              </c:numRef>
            </c:plus>
            <c:minus>
              <c:numRef>
                <c:f>'rmse cross data 7 slope'!$Q$29:$Q$38</c:f>
                <c:numCache>
                  <c:formatCode>General</c:formatCode>
                  <c:ptCount val="10"/>
                  <c:pt idx="0">
                    <c:v>0.83090439913538305</c:v>
                  </c:pt>
                  <c:pt idx="1">
                    <c:v>0.88516451599926016</c:v>
                  </c:pt>
                  <c:pt idx="2">
                    <c:v>2.1940288498523732</c:v>
                  </c:pt>
                  <c:pt idx="3">
                    <c:v>1.6517380335714282</c:v>
                  </c:pt>
                  <c:pt idx="4">
                    <c:v>2.0045271009983532</c:v>
                  </c:pt>
                  <c:pt idx="5">
                    <c:v>1.4268146926283893</c:v>
                  </c:pt>
                  <c:pt idx="6">
                    <c:v>1.389241845251457</c:v>
                  </c:pt>
                  <c:pt idx="7">
                    <c:v>1.3437717747873354</c:v>
                  </c:pt>
                  <c:pt idx="8">
                    <c:v>6.4537138021545255</c:v>
                  </c:pt>
                  <c:pt idx="9">
                    <c:v>2.1284629573599418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slope'!$N$29:$O$38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slope'!$P$29:$P$38</c:f>
              <c:numCache>
                <c:formatCode>General</c:formatCode>
                <c:ptCount val="10"/>
                <c:pt idx="0">
                  <c:v>2.7039314285714284</c:v>
                </c:pt>
                <c:pt idx="1">
                  <c:v>3.6502117142857142</c:v>
                </c:pt>
                <c:pt idx="2">
                  <c:v>3.5092835714285719</c:v>
                </c:pt>
                <c:pt idx="3">
                  <c:v>3.3781591428571427</c:v>
                </c:pt>
                <c:pt idx="4">
                  <c:v>4.0656609999999995</c:v>
                </c:pt>
                <c:pt idx="5">
                  <c:v>2.5538494285714286</c:v>
                </c:pt>
                <c:pt idx="6">
                  <c:v>3.1815914285714286</c:v>
                </c:pt>
                <c:pt idx="7">
                  <c:v>2.8287655714285713</c:v>
                </c:pt>
                <c:pt idx="8">
                  <c:v>8.2963361428571449</c:v>
                </c:pt>
                <c:pt idx="9">
                  <c:v>3.3103659999999997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0-E245-AB44-DE5A6A6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slope'!$Q$42:$Q$51</c:f>
                <c:numCache>
                  <c:formatCode>General</c:formatCode>
                  <c:ptCount val="10"/>
                  <c:pt idx="0">
                    <c:v>1.9641324154659849</c:v>
                  </c:pt>
                  <c:pt idx="1">
                    <c:v>2.3303333973759885</c:v>
                  </c:pt>
                  <c:pt idx="2">
                    <c:v>1.7333004341775258</c:v>
                  </c:pt>
                  <c:pt idx="3">
                    <c:v>1.020612517420491</c:v>
                  </c:pt>
                  <c:pt idx="4">
                    <c:v>2.8442904696074116</c:v>
                  </c:pt>
                  <c:pt idx="5">
                    <c:v>1.2464203732021675</c:v>
                  </c:pt>
                  <c:pt idx="6">
                    <c:v>2.26905299672105</c:v>
                  </c:pt>
                  <c:pt idx="7">
                    <c:v>1.3387479911818485</c:v>
                  </c:pt>
                  <c:pt idx="8">
                    <c:v>51.226515225706024</c:v>
                  </c:pt>
                  <c:pt idx="9">
                    <c:v>1.2004764189339889</c:v>
                  </c:pt>
                </c:numCache>
              </c:numRef>
            </c:plus>
            <c:minus>
              <c:numRef>
                <c:f>'rmse cross data 7 slope'!$Q$42:$Q$51</c:f>
                <c:numCache>
                  <c:formatCode>General</c:formatCode>
                  <c:ptCount val="10"/>
                  <c:pt idx="0">
                    <c:v>1.9641324154659849</c:v>
                  </c:pt>
                  <c:pt idx="1">
                    <c:v>2.3303333973759885</c:v>
                  </c:pt>
                  <c:pt idx="2">
                    <c:v>1.7333004341775258</c:v>
                  </c:pt>
                  <c:pt idx="3">
                    <c:v>1.020612517420491</c:v>
                  </c:pt>
                  <c:pt idx="4">
                    <c:v>2.8442904696074116</c:v>
                  </c:pt>
                  <c:pt idx="5">
                    <c:v>1.2464203732021675</c:v>
                  </c:pt>
                  <c:pt idx="6">
                    <c:v>2.26905299672105</c:v>
                  </c:pt>
                  <c:pt idx="7">
                    <c:v>1.3387479911818485</c:v>
                  </c:pt>
                  <c:pt idx="8">
                    <c:v>51.226515225706024</c:v>
                  </c:pt>
                  <c:pt idx="9">
                    <c:v>1.2004764189339889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slope'!$N$42:$O$51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slope'!$P$42:$P$51</c:f>
              <c:numCache>
                <c:formatCode>General</c:formatCode>
                <c:ptCount val="10"/>
                <c:pt idx="0">
                  <c:v>4.2985874285714285</c:v>
                </c:pt>
                <c:pt idx="1">
                  <c:v>4.2990752857142862</c:v>
                </c:pt>
                <c:pt idx="2">
                  <c:v>3.9266949999999996</c:v>
                </c:pt>
                <c:pt idx="3">
                  <c:v>3.5178275714285712</c:v>
                </c:pt>
                <c:pt idx="4">
                  <c:v>6.011965142857143</c:v>
                </c:pt>
                <c:pt idx="5">
                  <c:v>3.8109419999999998</c:v>
                </c:pt>
                <c:pt idx="6">
                  <c:v>4.4495677142857142</c:v>
                </c:pt>
                <c:pt idx="7">
                  <c:v>4.0639199999999995</c:v>
                </c:pt>
                <c:pt idx="8">
                  <c:v>26.494110285714289</c:v>
                </c:pt>
                <c:pt idx="9">
                  <c:v>4.1843139999999996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E-E642-8241-181CCECC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Ethanol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Cross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'rmse cross data 7 slope'!$Q$55:$Q$64</c:f>
                <c:numCache>
                  <c:formatCode>General</c:formatCode>
                  <c:ptCount val="10"/>
                  <c:pt idx="0">
                    <c:v>7.6176088845116823</c:v>
                  </c:pt>
                  <c:pt idx="1">
                    <c:v>7.8051577144516644</c:v>
                  </c:pt>
                  <c:pt idx="2">
                    <c:v>11.655348353777145</c:v>
                  </c:pt>
                  <c:pt idx="3">
                    <c:v>10.262816371231047</c:v>
                  </c:pt>
                  <c:pt idx="4">
                    <c:v>10.960461243582911</c:v>
                  </c:pt>
                  <c:pt idx="5">
                    <c:v>13.224829594171378</c:v>
                  </c:pt>
                  <c:pt idx="6">
                    <c:v>4.1932396600167419</c:v>
                  </c:pt>
                  <c:pt idx="7">
                    <c:v>12.343713742368491</c:v>
                  </c:pt>
                  <c:pt idx="8">
                    <c:v>17.134581053968624</c:v>
                  </c:pt>
                  <c:pt idx="9">
                    <c:v>10.551370544518061</c:v>
                  </c:pt>
                </c:numCache>
              </c:numRef>
            </c:plus>
            <c:minus>
              <c:numRef>
                <c:f>'rmse cross data 7 slope'!$Q$55:$Q$64</c:f>
                <c:numCache>
                  <c:formatCode>General</c:formatCode>
                  <c:ptCount val="10"/>
                  <c:pt idx="0">
                    <c:v>7.6176088845116823</c:v>
                  </c:pt>
                  <c:pt idx="1">
                    <c:v>7.8051577144516644</c:v>
                  </c:pt>
                  <c:pt idx="2">
                    <c:v>11.655348353777145</c:v>
                  </c:pt>
                  <c:pt idx="3">
                    <c:v>10.262816371231047</c:v>
                  </c:pt>
                  <c:pt idx="4">
                    <c:v>10.960461243582911</c:v>
                  </c:pt>
                  <c:pt idx="5">
                    <c:v>13.224829594171378</c:v>
                  </c:pt>
                  <c:pt idx="6">
                    <c:v>4.1932396600167419</c:v>
                  </c:pt>
                  <c:pt idx="7">
                    <c:v>12.343713742368491</c:v>
                  </c:pt>
                  <c:pt idx="8">
                    <c:v>17.134581053968624</c:v>
                  </c:pt>
                  <c:pt idx="9">
                    <c:v>10.551370544518061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'rmse cross data 7 slope'!$N$55:$O$64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'rmse cross data 7 slope'!$P$55:$P$64</c:f>
              <c:numCache>
                <c:formatCode>General</c:formatCode>
                <c:ptCount val="10"/>
                <c:pt idx="0">
                  <c:v>17.82407242857143</c:v>
                </c:pt>
                <c:pt idx="1">
                  <c:v>17.509614857142857</c:v>
                </c:pt>
                <c:pt idx="2">
                  <c:v>17.559764000000001</c:v>
                </c:pt>
                <c:pt idx="3">
                  <c:v>18.950309714285712</c:v>
                </c:pt>
                <c:pt idx="4">
                  <c:v>17.619842428571427</c:v>
                </c:pt>
                <c:pt idx="5">
                  <c:v>23.15253385714286</c:v>
                </c:pt>
                <c:pt idx="6">
                  <c:v>13.950565571428573</c:v>
                </c:pt>
                <c:pt idx="7">
                  <c:v>20.068533571428571</c:v>
                </c:pt>
                <c:pt idx="8">
                  <c:v>26.634058714285718</c:v>
                </c:pt>
                <c:pt idx="9">
                  <c:v>17.163190571428572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4-EF43-A4F2-21EEF938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RMSE value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Acetate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slope'!$M$3:$M$12</c:f>
                <c:numCache>
                  <c:formatCode>General</c:formatCode>
                  <c:ptCount val="10"/>
                  <c:pt idx="0">
                    <c:v>0.24650095065536765</c:v>
                  </c:pt>
                  <c:pt idx="1">
                    <c:v>0.10170829953133402</c:v>
                  </c:pt>
                  <c:pt idx="2">
                    <c:v>5.9572537470437371E-2</c:v>
                  </c:pt>
                  <c:pt idx="3">
                    <c:v>7.3569137854583314E-2</c:v>
                  </c:pt>
                  <c:pt idx="4">
                    <c:v>9.9630943688305107E-2</c:v>
                  </c:pt>
                  <c:pt idx="5">
                    <c:v>0.23942668532605599</c:v>
                  </c:pt>
                  <c:pt idx="6">
                    <c:v>4.4357617902678233E-2</c:v>
                  </c:pt>
                  <c:pt idx="7">
                    <c:v>0.15522125507874954</c:v>
                  </c:pt>
                  <c:pt idx="8">
                    <c:v>0.13929084273881359</c:v>
                  </c:pt>
                  <c:pt idx="9">
                    <c:v>0.11500229427373275</c:v>
                  </c:pt>
                </c:numCache>
              </c:numRef>
            </c:plus>
            <c:minus>
              <c:numRef>
                <c:f>'r2 validation data 7 slope'!$M$3:$M$12</c:f>
                <c:numCache>
                  <c:formatCode>General</c:formatCode>
                  <c:ptCount val="10"/>
                  <c:pt idx="0">
                    <c:v>0.24650095065536765</c:v>
                  </c:pt>
                  <c:pt idx="1">
                    <c:v>0.10170829953133402</c:v>
                  </c:pt>
                  <c:pt idx="2">
                    <c:v>5.9572537470437371E-2</c:v>
                  </c:pt>
                  <c:pt idx="3">
                    <c:v>7.3569137854583314E-2</c:v>
                  </c:pt>
                  <c:pt idx="4">
                    <c:v>9.9630943688305107E-2</c:v>
                  </c:pt>
                  <c:pt idx="5">
                    <c:v>0.23942668532605599</c:v>
                  </c:pt>
                  <c:pt idx="6">
                    <c:v>4.4357617902678233E-2</c:v>
                  </c:pt>
                  <c:pt idx="7">
                    <c:v>0.15522125507874954</c:v>
                  </c:pt>
                  <c:pt idx="8">
                    <c:v>0.13929084273881359</c:v>
                  </c:pt>
                  <c:pt idx="9">
                    <c:v>0.11500229427373275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slope'!$J$3:$K$12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slope'!$L$3:$L$12</c:f>
              <c:numCache>
                <c:formatCode>General</c:formatCode>
                <c:ptCount val="10"/>
                <c:pt idx="0">
                  <c:v>0.22953599999999999</c:v>
                </c:pt>
                <c:pt idx="1">
                  <c:v>0.26232366666666668</c:v>
                </c:pt>
                <c:pt idx="2">
                  <c:v>9.5224000000000017E-2</c:v>
                </c:pt>
                <c:pt idx="3" formatCode="0.00E+00">
                  <c:v>0.39681099999999997</c:v>
                </c:pt>
                <c:pt idx="4">
                  <c:v>0.15182833333333332</c:v>
                </c:pt>
                <c:pt idx="5">
                  <c:v>0.24168566666666669</c:v>
                </c:pt>
                <c:pt idx="6">
                  <c:v>8.9307999999999998E-2</c:v>
                </c:pt>
                <c:pt idx="7">
                  <c:v>0.17393033333333333</c:v>
                </c:pt>
                <c:pt idx="8">
                  <c:v>0.17550833333333329</c:v>
                </c:pt>
                <c:pt idx="9">
                  <c:v>0.25002166666666664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E-C043-A99B-C9C860D4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Biomass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slope'!$M$16:$M$25</c:f>
                <c:numCache>
                  <c:formatCode>General</c:formatCode>
                  <c:ptCount val="10"/>
                  <c:pt idx="0">
                    <c:v>0.21537232468655029</c:v>
                  </c:pt>
                  <c:pt idx="1">
                    <c:v>0.16287503823756685</c:v>
                  </c:pt>
                  <c:pt idx="2">
                    <c:v>0.26804106650412113</c:v>
                  </c:pt>
                  <c:pt idx="3">
                    <c:v>0.37120334306714181</c:v>
                  </c:pt>
                  <c:pt idx="4">
                    <c:v>0.12969910462553969</c:v>
                  </c:pt>
                  <c:pt idx="5">
                    <c:v>0.21109427626905364</c:v>
                  </c:pt>
                  <c:pt idx="6">
                    <c:v>0.13034727294509174</c:v>
                  </c:pt>
                  <c:pt idx="7">
                    <c:v>0.17668381397853061</c:v>
                  </c:pt>
                  <c:pt idx="8">
                    <c:v>0.14122614177583709</c:v>
                  </c:pt>
                  <c:pt idx="9">
                    <c:v>9.2240590006063577E-2</c:v>
                  </c:pt>
                </c:numCache>
              </c:numRef>
            </c:plus>
            <c:minus>
              <c:numRef>
                <c:f>'r2 validation data 7 slope'!$M$16:$M$25</c:f>
                <c:numCache>
                  <c:formatCode>General</c:formatCode>
                  <c:ptCount val="10"/>
                  <c:pt idx="0">
                    <c:v>0.21537232468655029</c:v>
                  </c:pt>
                  <c:pt idx="1">
                    <c:v>0.16287503823756685</c:v>
                  </c:pt>
                  <c:pt idx="2">
                    <c:v>0.26804106650412113</c:v>
                  </c:pt>
                  <c:pt idx="3">
                    <c:v>0.37120334306714181</c:v>
                  </c:pt>
                  <c:pt idx="4">
                    <c:v>0.12969910462553969</c:v>
                  </c:pt>
                  <c:pt idx="5">
                    <c:v>0.21109427626905364</c:v>
                  </c:pt>
                  <c:pt idx="6">
                    <c:v>0.13034727294509174</c:v>
                  </c:pt>
                  <c:pt idx="7">
                    <c:v>0.17668381397853061</c:v>
                  </c:pt>
                  <c:pt idx="8">
                    <c:v>0.14122614177583709</c:v>
                  </c:pt>
                  <c:pt idx="9">
                    <c:v>9.2240590006063577E-2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slope'!$J$16:$K$25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slope'!$L$16:$L$25</c:f>
              <c:numCache>
                <c:formatCode>General</c:formatCode>
                <c:ptCount val="10"/>
                <c:pt idx="0">
                  <c:v>0.63397766666666666</c:v>
                </c:pt>
                <c:pt idx="1">
                  <c:v>0.60019966666666669</c:v>
                </c:pt>
                <c:pt idx="2">
                  <c:v>0.34657100000000002</c:v>
                </c:pt>
                <c:pt idx="3">
                  <c:v>0.50326333333333328</c:v>
                </c:pt>
                <c:pt idx="4">
                  <c:v>0.49632999999999999</c:v>
                </c:pt>
                <c:pt idx="5">
                  <c:v>0.36745866666666666</c:v>
                </c:pt>
                <c:pt idx="6">
                  <c:v>0.29215933333333327</c:v>
                </c:pt>
                <c:pt idx="7">
                  <c:v>0.12764299999999998</c:v>
                </c:pt>
                <c:pt idx="8">
                  <c:v>0.45515733333333336</c:v>
                </c:pt>
                <c:pt idx="9">
                  <c:v>0.59869400000000006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D-3748-9B07-8C18ECC2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Butanol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slope'!$M$42:$M$51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plus>
            <c:minus>
              <c:numRef>
                <c:f>'r2 validation data 7 slope'!$M$42:$M$51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slope'!$J$29:$K$38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slope'!$L$29:$L$38</c:f>
              <c:numCache>
                <c:formatCode>General</c:formatCode>
                <c:ptCount val="10"/>
                <c:pt idx="0">
                  <c:v>0.76135833333333336</c:v>
                </c:pt>
                <c:pt idx="1">
                  <c:v>0.77624533333333334</c:v>
                </c:pt>
                <c:pt idx="2">
                  <c:v>0.73679000000000006</c:v>
                </c:pt>
                <c:pt idx="3" formatCode="0.00E+00">
                  <c:v>0.71119966666666679</c:v>
                </c:pt>
                <c:pt idx="4">
                  <c:v>0.7755200000000001</c:v>
                </c:pt>
                <c:pt idx="5">
                  <c:v>0.76130299999999995</c:v>
                </c:pt>
                <c:pt idx="6">
                  <c:v>0.79112133333333334</c:v>
                </c:pt>
                <c:pt idx="7">
                  <c:v>0.77076600000000006</c:v>
                </c:pt>
                <c:pt idx="8">
                  <c:v>0.7636139999999999</c:v>
                </c:pt>
                <c:pt idx="9">
                  <c:v>0.78596466666666664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F-294D-AF2C-AE8127D5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Butyrate</a:t>
            </a:r>
            <a:r>
              <a:rPr lang="en-US" baseline="0"/>
              <a:t> Prediction</a:t>
            </a:r>
            <a:r>
              <a:rPr lang="en-US"/>
              <a:t> Performance on</a:t>
            </a:r>
            <a:r>
              <a:rPr lang="en-US" baseline="0"/>
              <a:t> </a:t>
            </a:r>
            <a:r>
              <a:rPr lang="en-US"/>
              <a:t>Validation 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'r2 validation data 7 slope'!$M$42:$M$51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plus>
            <c:minus>
              <c:numRef>
                <c:f>'r2 validation data 7 slope'!$M$42:$M$51</c:f>
                <c:numCache>
                  <c:formatCode>General</c:formatCode>
                  <c:ptCount val="10"/>
                  <c:pt idx="0">
                    <c:v>0.10658098814933592</c:v>
                  </c:pt>
                  <c:pt idx="1">
                    <c:v>0.22182919514948135</c:v>
                  </c:pt>
                  <c:pt idx="2">
                    <c:v>9.6322126683794484E-3</c:v>
                  </c:pt>
                  <c:pt idx="3">
                    <c:v>0.27438327534349155</c:v>
                  </c:pt>
                  <c:pt idx="4">
                    <c:v>0.21190253441513057</c:v>
                  </c:pt>
                  <c:pt idx="5">
                    <c:v>9.7674073898860167E-2</c:v>
                  </c:pt>
                  <c:pt idx="6">
                    <c:v>0.21279988342780851</c:v>
                  </c:pt>
                  <c:pt idx="7">
                    <c:v>0.14906512451274445</c:v>
                  </c:pt>
                  <c:pt idx="8">
                    <c:v>0.27844015459979105</c:v>
                  </c:pt>
                  <c:pt idx="9">
                    <c:v>0.17453412584426653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'r2 validation data 7 slope'!$J$42:$K$51</c:f>
              <c:multiLvlStrCache>
                <c:ptCount val="10"/>
                <c:lvl>
                  <c:pt idx="0">
                    <c:v>raw</c:v>
                  </c:pt>
                  <c:pt idx="1">
                    <c:v>smooth</c:v>
                  </c:pt>
                  <c:pt idx="2">
                    <c:v>raw</c:v>
                  </c:pt>
                  <c:pt idx="3">
                    <c:v>smooth</c:v>
                  </c:pt>
                  <c:pt idx="4">
                    <c:v>raw</c:v>
                  </c:pt>
                  <c:pt idx="5">
                    <c:v>smooth</c:v>
                  </c:pt>
                  <c:pt idx="6">
                    <c:v>raw</c:v>
                  </c:pt>
                  <c:pt idx="7">
                    <c:v>smooth</c:v>
                  </c:pt>
                  <c:pt idx="8">
                    <c:v>raw</c:v>
                  </c:pt>
                  <c:pt idx="9">
                    <c:v>smooth</c:v>
                  </c:pt>
                </c:lvl>
                <c:lvl>
                  <c:pt idx="0">
                    <c:v>gradient boosting</c:v>
                  </c:pt>
                  <c:pt idx="2">
                    <c:v>random forest</c:v>
                  </c:pt>
                  <c:pt idx="4">
                    <c:v>support vector</c:v>
                  </c:pt>
                  <c:pt idx="6">
                    <c:v>neural net</c:v>
                  </c:pt>
                  <c:pt idx="8">
                    <c:v>lasso</c:v>
                  </c:pt>
                </c:lvl>
              </c:multiLvlStrCache>
            </c:multiLvlStrRef>
          </c:cat>
          <c:val>
            <c:numRef>
              <c:f>'r2 validation data 7 slope'!$L$42:$L$51</c:f>
              <c:numCache>
                <c:formatCode>General</c:formatCode>
                <c:ptCount val="10"/>
                <c:pt idx="0">
                  <c:v>0.38087566666666667</c:v>
                </c:pt>
                <c:pt idx="1">
                  <c:v>0.27192699999999997</c:v>
                </c:pt>
                <c:pt idx="2">
                  <c:v>5.9045666666666663E-2</c:v>
                </c:pt>
                <c:pt idx="3" formatCode="0.00E+00">
                  <c:v>0.46828666666666668</c:v>
                </c:pt>
                <c:pt idx="4">
                  <c:v>0.41797533333333331</c:v>
                </c:pt>
                <c:pt idx="5">
                  <c:v>6.9066000000000002E-2</c:v>
                </c:pt>
                <c:pt idx="6">
                  <c:v>0.38817633333333329</c:v>
                </c:pt>
                <c:pt idx="7">
                  <c:v>0.41839699999999996</c:v>
                </c:pt>
                <c:pt idx="8">
                  <c:v>0.38005766666666663</c:v>
                </c:pt>
                <c:pt idx="9">
                  <c:v>0.43687066666666663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E-F242-B497-B143127A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80"/>
        <c:axId val="1620275791"/>
        <c:axId val="1503936191"/>
      </c:barChart>
      <c:catAx>
        <c:axId val="16202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Data and Model</a:t>
                </a:r>
              </a:p>
            </c:rich>
          </c:tx>
          <c:layout>
            <c:manualLayout>
              <c:xMode val="edge"/>
              <c:yMode val="edge"/>
              <c:x val="0.44231993124753211"/>
              <c:y val="0.9597403229417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3936191"/>
        <c:crosses val="autoZero"/>
        <c:auto val="1"/>
        <c:lblAlgn val="ctr"/>
        <c:lblOffset val="100"/>
        <c:noMultiLvlLbl val="0"/>
      </c:catAx>
      <c:valAx>
        <c:axId val="1503936191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 squared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0275791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23</xdr:col>
      <xdr:colOff>812800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36BF5-FAD5-1948-9C92-9BDE7DE7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800100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A6002-DEDE-754E-A971-D65C84BB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23</xdr:col>
      <xdr:colOff>800100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3AEA5-BC42-704C-B539-55C6381F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23</xdr:col>
      <xdr:colOff>800100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D6B7A5-71DD-BE41-933B-A28A0F65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23</xdr:col>
      <xdr:colOff>817033</xdr:colOff>
      <xdr:row>76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E7C77-53D2-604B-B8D6-14D5FA02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747C1-1AB6-7045-9917-F39432F3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94D6C-7C66-574B-8A76-5CD1995E3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9728E-71C0-A649-A4AD-20B934991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65A86C-9F9C-1749-8EA9-6085C2C8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77439</xdr:colOff>
      <xdr:row>69</xdr:row>
      <xdr:rowOff>0</xdr:rowOff>
    </xdr:from>
    <xdr:to>
      <xdr:col>25</xdr:col>
      <xdr:colOff>56686</xdr:colOff>
      <xdr:row>83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81D861-FB0D-1745-9110-D20A03D4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B2F42-F05A-4D41-AD22-A28BB14BE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E6CFF-6C2A-4646-9F20-E71B07F7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208D8-9DBC-D648-958F-B8E79192B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E9686-D2F3-E94B-9562-3BED2C0F3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69</xdr:row>
      <xdr:rowOff>0</xdr:rowOff>
    </xdr:from>
    <xdr:to>
      <xdr:col>23</xdr:col>
      <xdr:colOff>800100</xdr:colOff>
      <xdr:row>83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2A8113-FBC4-D84A-903B-767A88FA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23</xdr:col>
      <xdr:colOff>812800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7F63D-7657-B044-A884-2F08FC89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800100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DCD83-EB6C-7644-A38A-A8A14811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23</xdr:col>
      <xdr:colOff>800100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FA31B-12D8-D643-BFB7-8629CEDF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23</xdr:col>
      <xdr:colOff>800100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C881DB-89BB-3343-B231-2978D4A0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23</xdr:col>
      <xdr:colOff>817033</xdr:colOff>
      <xdr:row>76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9FD4B8-66CB-A248-8A36-013C97EC4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23</xdr:col>
      <xdr:colOff>812800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46E2B-75F4-2C43-898B-186EE3AC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800100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11608-AC37-A742-9C35-45BE12579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23</xdr:col>
      <xdr:colOff>800100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0230E-5AC7-9D4A-B65A-AEEE15ADD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23</xdr:col>
      <xdr:colOff>800100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710DB-676D-7B4D-9CE7-3EE93164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23</xdr:col>
      <xdr:colOff>817033</xdr:colOff>
      <xdr:row>76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227E6D-85FE-3841-BA02-42F8D90C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42336</xdr:rowOff>
    </xdr:from>
    <xdr:to>
      <xdr:col>27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F089A-84E7-FC4C-8993-411919E0E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16934</xdr:colOff>
      <xdr:row>15</xdr:row>
      <xdr:rowOff>84667</xdr:rowOff>
    </xdr:from>
    <xdr:to>
      <xdr:col>27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DE2DE-3211-1E4C-A909-E4F76392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16933</xdr:colOff>
      <xdr:row>30</xdr:row>
      <xdr:rowOff>84666</xdr:rowOff>
    </xdr:from>
    <xdr:to>
      <xdr:col>27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07906-C545-BF4E-ACA6-95A6978D3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50800</xdr:rowOff>
    </xdr:from>
    <xdr:to>
      <xdr:col>27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15F740-8912-E243-8F86-9E94D4274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16933</xdr:colOff>
      <xdr:row>60</xdr:row>
      <xdr:rowOff>67733</xdr:rowOff>
    </xdr:from>
    <xdr:to>
      <xdr:col>27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BD364-60DF-124B-9DB3-690FC977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0.87343</cdr:x>
      <cdr:y>0.28851</cdr:y>
    </cdr:from>
    <cdr:to>
      <cdr:x>0.91252</cdr:x>
      <cdr:y>0.40616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B6E4038B-7F60-8D48-91CF-B9BA3CD91FB9}"/>
            </a:ext>
          </a:extLst>
        </cdr:cNvPr>
        <cdr:cNvSpPr/>
      </cdr:nvSpPr>
      <cdr:spPr>
        <a:xfrm xmlns:a="http://schemas.openxmlformats.org/drawingml/2006/main">
          <a:off x="7945967" y="872064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0.68497</cdr:x>
      <cdr:y>0.2577</cdr:y>
    </cdr:from>
    <cdr:to>
      <cdr:x>0.72406</cdr:x>
      <cdr:y>0.37535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BA931CA8-749F-D645-BB0E-EC65283FB493}"/>
            </a:ext>
          </a:extLst>
        </cdr:cNvPr>
        <cdr:cNvSpPr/>
      </cdr:nvSpPr>
      <cdr:spPr>
        <a:xfrm xmlns:a="http://schemas.openxmlformats.org/drawingml/2006/main">
          <a:off x="6231466" y="778933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42336</xdr:rowOff>
    </xdr:from>
    <xdr:to>
      <xdr:col>27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43197-0DA5-B040-A215-1A91A1A63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16934</xdr:colOff>
      <xdr:row>15</xdr:row>
      <xdr:rowOff>84667</xdr:rowOff>
    </xdr:from>
    <xdr:to>
      <xdr:col>27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381C5-3845-4049-82A0-2C8877709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16933</xdr:colOff>
      <xdr:row>30</xdr:row>
      <xdr:rowOff>84666</xdr:rowOff>
    </xdr:from>
    <xdr:to>
      <xdr:col>27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38B8D-0956-F942-8425-FCC5E29B7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50800</xdr:rowOff>
    </xdr:from>
    <xdr:to>
      <xdr:col>27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FCAD7-AD61-8249-9839-455C56BD7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16933</xdr:colOff>
      <xdr:row>60</xdr:row>
      <xdr:rowOff>67733</xdr:rowOff>
    </xdr:from>
    <xdr:to>
      <xdr:col>27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7EFDBE-BC65-7446-ADF0-9C1D4F80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0.68683</cdr:x>
      <cdr:y>0.20728</cdr:y>
    </cdr:from>
    <cdr:to>
      <cdr:x>0.72592</cdr:x>
      <cdr:y>0.32493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6248400" y="626533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0.49511</cdr:x>
      <cdr:y>0.26331</cdr:y>
    </cdr:from>
    <cdr:to>
      <cdr:x>0.5342</cdr:x>
      <cdr:y>0.38095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504266" y="795866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42336</xdr:rowOff>
    </xdr:from>
    <xdr:to>
      <xdr:col>23</xdr:col>
      <xdr:colOff>812800</xdr:colOff>
      <xdr:row>16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A3C48-5843-8142-9D95-7ABE78EB3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800100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B44EF6-22ED-A948-9407-840B39B2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23</xdr:col>
      <xdr:colOff>800100</xdr:colOff>
      <xdr:row>45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EC84C1-6496-0442-922C-DCEBFDB7B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23</xdr:col>
      <xdr:colOff>800100</xdr:colOff>
      <xdr:row>61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255693-EF3F-E74F-9D7F-E7CE4737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16933</xdr:colOff>
      <xdr:row>62</xdr:row>
      <xdr:rowOff>0</xdr:rowOff>
    </xdr:from>
    <xdr:to>
      <xdr:col>23</xdr:col>
      <xdr:colOff>817033</xdr:colOff>
      <xdr:row>76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A3EDAD-E76A-8E49-94B5-D4522E3B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0.50628</cdr:x>
      <cdr:y>0.2521</cdr:y>
    </cdr:from>
    <cdr:to>
      <cdr:x>0.54537</cdr:x>
      <cdr:y>0.36975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605867" y="762001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0.87855</cdr:x>
      <cdr:y>0.2521</cdr:y>
    </cdr:from>
    <cdr:to>
      <cdr:x>0.91764</cdr:x>
      <cdr:y>0.36975</cdr:y>
    </cdr:to>
    <cdr:sp macro="" textlink="">
      <cdr:nvSpPr>
        <cdr:cNvPr id="3" name="5-Point Star 2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7992534" y="7620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0.8711</cdr:x>
      <cdr:y>0.23529</cdr:y>
    </cdr:from>
    <cdr:to>
      <cdr:x>0.91019</cdr:x>
      <cdr:y>0.35294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7924800" y="7112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0.8711</cdr:x>
      <cdr:y>0.14006</cdr:y>
    </cdr:from>
    <cdr:to>
      <cdr:x>0.91019</cdr:x>
      <cdr:y>0.2577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7924800" y="423334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0.69055</cdr:x>
      <cdr:y>0.35294</cdr:y>
    </cdr:from>
    <cdr:to>
      <cdr:x>0.72964</cdr:x>
      <cdr:y>0.47059</cdr:y>
    </cdr:to>
    <cdr:sp macro="" textlink="">
      <cdr:nvSpPr>
        <cdr:cNvPr id="3" name="5-Point Star 2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6282266" y="10668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E87E8-8123-5948-AFB8-306B7565E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2C2FA-C7A0-2144-90E3-535AAD9A9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C99F7-6BBB-1E41-9EC9-A04E22742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BC5B8-48F7-8E4A-ABA7-2AC04C077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69</xdr:row>
      <xdr:rowOff>0</xdr:rowOff>
    </xdr:from>
    <xdr:to>
      <xdr:col>23</xdr:col>
      <xdr:colOff>800100</xdr:colOff>
      <xdr:row>83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9A880-5E28-F445-81C4-9611F06B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0.50256</cdr:x>
      <cdr:y>0.36975</cdr:y>
    </cdr:from>
    <cdr:to>
      <cdr:x>0.54165</cdr:x>
      <cdr:y>0.48739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572000" y="11176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0.49325</cdr:x>
      <cdr:y>0.2521</cdr:y>
    </cdr:from>
    <cdr:to>
      <cdr:x>0.53234</cdr:x>
      <cdr:y>0.36975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487333" y="7620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0.6738</cdr:x>
      <cdr:y>0.2577</cdr:y>
    </cdr:from>
    <cdr:to>
      <cdr:x>0.71289</cdr:x>
      <cdr:y>0.37535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6129867" y="778934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D26BB-5A1C-824E-8928-13012EEE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727E-5DB6-2D4B-82B0-6053FE75D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7726E-F96A-4E4F-9670-C3E093F3E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2E018-60FB-CC47-9758-A02118BE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749300</xdr:colOff>
      <xdr:row>69</xdr:row>
      <xdr:rowOff>12700</xdr:rowOff>
    </xdr:from>
    <xdr:to>
      <xdr:col>23</xdr:col>
      <xdr:colOff>723900</xdr:colOff>
      <xdr:row>83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B55BD-AFCA-D045-93F5-CBD59BB6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42336</xdr:rowOff>
    </xdr:from>
    <xdr:to>
      <xdr:col>27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2C6A3-8175-954C-B8DB-01B382682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16934</xdr:colOff>
      <xdr:row>15</xdr:row>
      <xdr:rowOff>84667</xdr:rowOff>
    </xdr:from>
    <xdr:to>
      <xdr:col>27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BCFCA-C2BF-0F42-B68C-090B817A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16933</xdr:colOff>
      <xdr:row>30</xdr:row>
      <xdr:rowOff>84666</xdr:rowOff>
    </xdr:from>
    <xdr:to>
      <xdr:col>27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AA5D3-AED5-4745-80F3-F00A1C2DB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50800</xdr:rowOff>
    </xdr:from>
    <xdr:to>
      <xdr:col>27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C16D6-C0C3-E44A-9DC0-5AC03517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16933</xdr:colOff>
      <xdr:row>60</xdr:row>
      <xdr:rowOff>67733</xdr:rowOff>
    </xdr:from>
    <xdr:to>
      <xdr:col>27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B5092D-4EF4-7B47-BB8A-7B09666FB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0.87343</cdr:x>
      <cdr:y>0.28851</cdr:y>
    </cdr:from>
    <cdr:to>
      <cdr:x>0.91252</cdr:x>
      <cdr:y>0.40616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B6E4038B-7F60-8D48-91CF-B9BA3CD91FB9}"/>
            </a:ext>
          </a:extLst>
        </cdr:cNvPr>
        <cdr:cNvSpPr/>
      </cdr:nvSpPr>
      <cdr:spPr>
        <a:xfrm xmlns:a="http://schemas.openxmlformats.org/drawingml/2006/main">
          <a:off x="7945967" y="872064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42336</xdr:rowOff>
    </xdr:from>
    <xdr:to>
      <xdr:col>19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DD2C-E39B-ED4E-A2A5-A575A37E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50800</xdr:rowOff>
    </xdr:from>
    <xdr:to>
      <xdr:col>19</xdr:col>
      <xdr:colOff>800100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FB878-9835-B243-9808-948D3B57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812800</xdr:colOff>
      <xdr:row>30</xdr:row>
      <xdr:rowOff>16934</xdr:rowOff>
    </xdr:from>
    <xdr:to>
      <xdr:col>19</xdr:col>
      <xdr:colOff>783167</xdr:colOff>
      <xdr:row>44</xdr:row>
      <xdr:rowOff>194734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D63B1-04BD-9543-A11B-9302FB59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795867</xdr:colOff>
      <xdr:row>45</xdr:row>
      <xdr:rowOff>33867</xdr:rowOff>
    </xdr:from>
    <xdr:to>
      <xdr:col>19</xdr:col>
      <xdr:colOff>766234</xdr:colOff>
      <xdr:row>60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6251F-A8B5-6448-86AF-67420C4F0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19</xdr:col>
      <xdr:colOff>800100</xdr:colOff>
      <xdr:row>75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54948D-0683-8A40-ABED-7640CB8EA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0.68497</cdr:x>
      <cdr:y>0.2577</cdr:y>
    </cdr:from>
    <cdr:to>
      <cdr:x>0.72406</cdr:x>
      <cdr:y>0.37535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BA931CA8-749F-D645-BB0E-EC65283FB493}"/>
            </a:ext>
          </a:extLst>
        </cdr:cNvPr>
        <cdr:cNvSpPr/>
      </cdr:nvSpPr>
      <cdr:spPr>
        <a:xfrm xmlns:a="http://schemas.openxmlformats.org/drawingml/2006/main">
          <a:off x="6231466" y="778933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42336</xdr:rowOff>
    </xdr:from>
    <xdr:to>
      <xdr:col>27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5FCA6-6209-FF4F-8EB3-8F7663697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16934</xdr:colOff>
      <xdr:row>15</xdr:row>
      <xdr:rowOff>84667</xdr:rowOff>
    </xdr:from>
    <xdr:to>
      <xdr:col>27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50033-9541-C447-AB28-347A33C5A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16933</xdr:colOff>
      <xdr:row>30</xdr:row>
      <xdr:rowOff>84666</xdr:rowOff>
    </xdr:from>
    <xdr:to>
      <xdr:col>27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26A33-13BF-8F41-A4CC-CA239C3FE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50800</xdr:rowOff>
    </xdr:from>
    <xdr:to>
      <xdr:col>27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8CC64-A94F-B149-B232-4DB7A77B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16933</xdr:colOff>
      <xdr:row>60</xdr:row>
      <xdr:rowOff>67733</xdr:rowOff>
    </xdr:from>
    <xdr:to>
      <xdr:col>27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997D02-8A04-A745-B2B7-06AE1805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0.68683</cdr:x>
      <cdr:y>0.20728</cdr:y>
    </cdr:from>
    <cdr:to>
      <cdr:x>0.72592</cdr:x>
      <cdr:y>0.32493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6248400" y="626533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0.49511</cdr:x>
      <cdr:y>0.26331</cdr:y>
    </cdr:from>
    <cdr:to>
      <cdr:x>0.5342</cdr:x>
      <cdr:y>0.38095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504266" y="795866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0.50628</cdr:x>
      <cdr:y>0.2521</cdr:y>
    </cdr:from>
    <cdr:to>
      <cdr:x>0.54537</cdr:x>
      <cdr:y>0.36975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605867" y="762001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0.87855</cdr:x>
      <cdr:y>0.2521</cdr:y>
    </cdr:from>
    <cdr:to>
      <cdr:x>0.91764</cdr:x>
      <cdr:y>0.36975</cdr:y>
    </cdr:to>
    <cdr:sp macro="" textlink="">
      <cdr:nvSpPr>
        <cdr:cNvPr id="3" name="5-Point Star 2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7992534" y="7620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0.8711</cdr:x>
      <cdr:y>0.23529</cdr:y>
    </cdr:from>
    <cdr:to>
      <cdr:x>0.91019</cdr:x>
      <cdr:y>0.35294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7924800" y="7112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0.8711</cdr:x>
      <cdr:y>0.14006</cdr:y>
    </cdr:from>
    <cdr:to>
      <cdr:x>0.91019</cdr:x>
      <cdr:y>0.2577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7924800" y="423334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0.69055</cdr:x>
      <cdr:y>0.35294</cdr:y>
    </cdr:from>
    <cdr:to>
      <cdr:x>0.72964</cdr:x>
      <cdr:y>0.47059</cdr:y>
    </cdr:to>
    <cdr:sp macro="" textlink="">
      <cdr:nvSpPr>
        <cdr:cNvPr id="3" name="5-Point Star 2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6282266" y="10668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633C7-AF27-9444-B0C8-6C75CE73A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A61B9-2965-654D-B93A-10C4B68D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FAD47-7E7A-F449-96F2-3E8F38EA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B0BD4-6852-4747-8EAF-E1D2A4FEA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69</xdr:row>
      <xdr:rowOff>0</xdr:rowOff>
    </xdr:from>
    <xdr:to>
      <xdr:col>23</xdr:col>
      <xdr:colOff>800100</xdr:colOff>
      <xdr:row>83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52B02-D6E7-8B45-8F01-FE7D54A4A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0.50256</cdr:x>
      <cdr:y>0.36975</cdr:y>
    </cdr:from>
    <cdr:to>
      <cdr:x>0.54165</cdr:x>
      <cdr:y>0.48739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572000" y="11176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0.49325</cdr:x>
      <cdr:y>0.2521</cdr:y>
    </cdr:from>
    <cdr:to>
      <cdr:x>0.53234</cdr:x>
      <cdr:y>0.36975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4487333" y="762000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0</xdr:row>
      <xdr:rowOff>42336</xdr:rowOff>
    </xdr:from>
    <xdr:to>
      <xdr:col>26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9CDD8-527A-294A-811F-FB7CA0D81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16934</xdr:colOff>
      <xdr:row>15</xdr:row>
      <xdr:rowOff>84667</xdr:rowOff>
    </xdr:from>
    <xdr:to>
      <xdr:col>26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5F7AB-5826-3D40-BE58-0B243EC86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</xdr:colOff>
      <xdr:row>30</xdr:row>
      <xdr:rowOff>84666</xdr:rowOff>
    </xdr:from>
    <xdr:to>
      <xdr:col>26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24742-5EC4-0640-96C2-45DE5729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50800</xdr:rowOff>
    </xdr:from>
    <xdr:to>
      <xdr:col>26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40D12-C79D-9342-A20A-8831E868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16933</xdr:colOff>
      <xdr:row>60</xdr:row>
      <xdr:rowOff>67733</xdr:rowOff>
    </xdr:from>
    <xdr:to>
      <xdr:col>26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C296FA-EFA1-5246-9968-A809210F6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0.6738</cdr:x>
      <cdr:y>0.2577</cdr:y>
    </cdr:from>
    <cdr:to>
      <cdr:x>0.71289</cdr:x>
      <cdr:y>0.37535</cdr:y>
    </cdr:to>
    <cdr:sp macro="" textlink="">
      <cdr:nvSpPr>
        <cdr:cNvPr id="2" name="5-Point Star 1">
          <a:extLst xmlns:a="http://schemas.openxmlformats.org/drawingml/2006/main">
            <a:ext uri="{FF2B5EF4-FFF2-40B4-BE49-F238E27FC236}">
              <a16:creationId xmlns:a16="http://schemas.microsoft.com/office/drawing/2014/main" id="{0465F863-72C9-F741-B8E4-FE5267528328}"/>
            </a:ext>
          </a:extLst>
        </cdr:cNvPr>
        <cdr:cNvSpPr/>
      </cdr:nvSpPr>
      <cdr:spPr>
        <a:xfrm xmlns:a="http://schemas.openxmlformats.org/drawingml/2006/main">
          <a:off x="6129867" y="778934"/>
          <a:ext cx="355600" cy="355600"/>
        </a:xfrm>
        <a:prstGeom xmlns:a="http://schemas.openxmlformats.org/drawingml/2006/main" prst="star5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2F685-7048-044C-A5F7-8F90E877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BD890-D4F2-B744-A985-5ED4AED5D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85B69-A100-C747-9CCE-D1BDC9CB9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8A70A-3B6D-E14E-95FE-834358F49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749300</xdr:colOff>
      <xdr:row>69</xdr:row>
      <xdr:rowOff>12700</xdr:rowOff>
    </xdr:from>
    <xdr:to>
      <xdr:col>23</xdr:col>
      <xdr:colOff>723900</xdr:colOff>
      <xdr:row>83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B4EE76-604C-3546-809F-CCD21191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0</xdr:row>
      <xdr:rowOff>42336</xdr:rowOff>
    </xdr:from>
    <xdr:to>
      <xdr:col>26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B227B-A534-6242-8D4E-D66B64330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16934</xdr:colOff>
      <xdr:row>15</xdr:row>
      <xdr:rowOff>84667</xdr:rowOff>
    </xdr:from>
    <xdr:to>
      <xdr:col>26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5EDA6-773A-3045-9B09-2C7B389C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</xdr:colOff>
      <xdr:row>30</xdr:row>
      <xdr:rowOff>84666</xdr:rowOff>
    </xdr:from>
    <xdr:to>
      <xdr:col>26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1A640-587B-8649-A505-E793B4A00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50800</xdr:rowOff>
    </xdr:from>
    <xdr:to>
      <xdr:col>26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EEFBE-A720-0E41-94B2-BF472E28E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16933</xdr:colOff>
      <xdr:row>60</xdr:row>
      <xdr:rowOff>67733</xdr:rowOff>
    </xdr:from>
    <xdr:to>
      <xdr:col>26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CD292-CE5B-3C4A-8BFB-6C5766C7F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9B216-5CC9-314E-8A19-9229BD8F7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1842A-32E7-074F-8254-FB7C4E939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27185-1C03-754D-B82C-FCF27911C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3D106-4BA1-0F46-880C-91462B31B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77439</xdr:colOff>
      <xdr:row>69</xdr:row>
      <xdr:rowOff>0</xdr:rowOff>
    </xdr:from>
    <xdr:to>
      <xdr:col>25</xdr:col>
      <xdr:colOff>56686</xdr:colOff>
      <xdr:row>83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D3ED6-DCAA-B141-A665-6B952B9AA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25400</xdr:rowOff>
    </xdr:from>
    <xdr:to>
      <xdr:col>23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4FA1E-49B6-E649-833E-CDF8ACE7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23</xdr:col>
      <xdr:colOff>800100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3A7AB-7CFC-9A4C-AE5E-FCC178CD7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23</xdr:col>
      <xdr:colOff>800100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A30B4-954E-2047-ACB1-9CB45A846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23</xdr:col>
      <xdr:colOff>800100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B502B-5133-6348-9DAA-EEB8B0A7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69</xdr:row>
      <xdr:rowOff>0</xdr:rowOff>
    </xdr:from>
    <xdr:to>
      <xdr:col>23</xdr:col>
      <xdr:colOff>800100</xdr:colOff>
      <xdr:row>83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532DF-F584-3A41-8E02-7DE49E0C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0</xdr:row>
      <xdr:rowOff>42336</xdr:rowOff>
    </xdr:from>
    <xdr:to>
      <xdr:col>26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87AA-E036-574C-A75F-BCE679D13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16934</xdr:colOff>
      <xdr:row>15</xdr:row>
      <xdr:rowOff>84667</xdr:rowOff>
    </xdr:from>
    <xdr:to>
      <xdr:col>26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1E384-4222-BE4E-BFBB-56FAA7AA6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</xdr:colOff>
      <xdr:row>30</xdr:row>
      <xdr:rowOff>84666</xdr:rowOff>
    </xdr:from>
    <xdr:to>
      <xdr:col>26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EB418-08CE-2C4C-B7D7-EB630AA2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50800</xdr:rowOff>
    </xdr:from>
    <xdr:to>
      <xdr:col>26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CAA95-3EFB-2945-82A0-C3DE676AD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16933</xdr:colOff>
      <xdr:row>60</xdr:row>
      <xdr:rowOff>67733</xdr:rowOff>
    </xdr:from>
    <xdr:to>
      <xdr:col>26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9AE700-A9B4-4B41-AFD7-8DFD643CE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0</xdr:row>
      <xdr:rowOff>42336</xdr:rowOff>
    </xdr:from>
    <xdr:to>
      <xdr:col>26</xdr:col>
      <xdr:colOff>812800</xdr:colOff>
      <xdr:row>15</xdr:row>
      <xdr:rowOff>16936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7CA61-C38F-5A4E-B653-01EB0F92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16934</xdr:colOff>
      <xdr:row>15</xdr:row>
      <xdr:rowOff>84667</xdr:rowOff>
    </xdr:from>
    <xdr:to>
      <xdr:col>26</xdr:col>
      <xdr:colOff>817034</xdr:colOff>
      <xdr:row>30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B6117-F481-0F4F-B21B-E2E794B3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</xdr:colOff>
      <xdr:row>30</xdr:row>
      <xdr:rowOff>84666</xdr:rowOff>
    </xdr:from>
    <xdr:to>
      <xdr:col>26</xdr:col>
      <xdr:colOff>817033</xdr:colOff>
      <xdr:row>45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DE6F6-ECDB-5742-8ED8-F306E68B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50800</xdr:rowOff>
    </xdr:from>
    <xdr:to>
      <xdr:col>26</xdr:col>
      <xdr:colOff>800100</xdr:colOff>
      <xdr:row>60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5E0D9-D551-394E-A501-62F1E5C69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16933</xdr:colOff>
      <xdr:row>60</xdr:row>
      <xdr:rowOff>67733</xdr:rowOff>
    </xdr:from>
    <xdr:to>
      <xdr:col>26</xdr:col>
      <xdr:colOff>817033</xdr:colOff>
      <xdr:row>75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24C14-57E3-8F47-842B-907D56CAB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3040-AF79-924C-87D3-7E40077DFF89}">
  <dimension ref="A1:M65"/>
  <sheetViews>
    <sheetView topLeftCell="A16" zoomScale="69" workbookViewId="0">
      <selection activeCell="L4" sqref="L4:L65"/>
    </sheetView>
  </sheetViews>
  <sheetFormatPr baseColWidth="10" defaultRowHeight="16"/>
  <cols>
    <col min="4" max="4" width="13.6640625" bestFit="1" customWidth="1"/>
  </cols>
  <sheetData>
    <row r="1" spans="1:12">
      <c r="D1" s="10" t="s">
        <v>36</v>
      </c>
      <c r="E1" s="10"/>
      <c r="F1" s="10" t="s">
        <v>37</v>
      </c>
      <c r="G1" s="10"/>
    </row>
    <row r="2" spans="1:12">
      <c r="A2" t="s">
        <v>31</v>
      </c>
    </row>
    <row r="3" spans="1:12">
      <c r="D3" t="s">
        <v>28</v>
      </c>
      <c r="E3" t="s">
        <v>29</v>
      </c>
      <c r="F3" t="s">
        <v>28</v>
      </c>
      <c r="G3" t="s">
        <v>29</v>
      </c>
      <c r="I3" t="s">
        <v>25</v>
      </c>
      <c r="J3" t="s">
        <v>30</v>
      </c>
      <c r="K3" t="s">
        <v>25</v>
      </c>
      <c r="L3" t="s">
        <v>30</v>
      </c>
    </row>
    <row r="4" spans="1:12">
      <c r="B4" t="s">
        <v>17</v>
      </c>
      <c r="C4" t="s">
        <v>15</v>
      </c>
      <c r="D4">
        <v>0.48764584999999999</v>
      </c>
      <c r="E4">
        <v>0.20826366666666665</v>
      </c>
      <c r="F4">
        <v>0.26497066666666663</v>
      </c>
      <c r="G4">
        <v>0.22605833333333333</v>
      </c>
      <c r="I4">
        <f t="shared" ref="I4:K4" si="0">D4</f>
        <v>0.48764584999999999</v>
      </c>
      <c r="J4">
        <f t="shared" si="0"/>
        <v>0.20826366666666665</v>
      </c>
      <c r="K4">
        <f t="shared" si="0"/>
        <v>0.26497066666666663</v>
      </c>
      <c r="L4">
        <v>0.16887000976359168</v>
      </c>
    </row>
    <row r="5" spans="1:12">
      <c r="C5" t="s">
        <v>16</v>
      </c>
      <c r="D5">
        <v>0.34888066333333329</v>
      </c>
      <c r="E5">
        <v>0.48636450000000003</v>
      </c>
      <c r="F5">
        <v>0.11224366666666667</v>
      </c>
      <c r="G5">
        <v>0.20609266666666667</v>
      </c>
      <c r="I5">
        <f>D9</f>
        <v>0.34786992983333337</v>
      </c>
      <c r="J5">
        <f>E9</f>
        <v>0.52154900000000004</v>
      </c>
      <c r="K5">
        <f>F9</f>
        <v>3.3974999999999998E-2</v>
      </c>
      <c r="L5">
        <v>0.11561838755242268</v>
      </c>
    </row>
    <row r="6" spans="1:12">
      <c r="B6" t="s">
        <v>18</v>
      </c>
      <c r="C6" t="s">
        <v>15</v>
      </c>
      <c r="D6">
        <v>0.43408158333333335</v>
      </c>
      <c r="E6">
        <v>0.42455066666666669</v>
      </c>
      <c r="F6">
        <v>0.22074866666666668</v>
      </c>
      <c r="G6">
        <v>0.14100066666666666</v>
      </c>
      <c r="I6">
        <f t="shared" ref="I6:K6" si="1">D5</f>
        <v>0.34888066333333329</v>
      </c>
      <c r="J6">
        <f t="shared" si="1"/>
        <v>0.48636450000000003</v>
      </c>
      <c r="K6">
        <f t="shared" si="1"/>
        <v>0.11224366666666667</v>
      </c>
      <c r="L6">
        <v>9.9489585245000525E-2</v>
      </c>
    </row>
    <row r="7" spans="1:12">
      <c r="C7" t="s">
        <v>16</v>
      </c>
      <c r="D7">
        <v>0.41808667333333333</v>
      </c>
      <c r="E7">
        <v>0.23230016666666664</v>
      </c>
      <c r="F7">
        <v>0.16723366666666664</v>
      </c>
      <c r="G7">
        <v>0.40747499999999998</v>
      </c>
      <c r="I7">
        <f>D10</f>
        <v>0.32296419999999998</v>
      </c>
      <c r="J7">
        <f>E10</f>
        <v>0.33516999999999997</v>
      </c>
      <c r="K7">
        <f>F10</f>
        <v>0.10111666666666667</v>
      </c>
      <c r="L7">
        <v>0.10517204483131427</v>
      </c>
    </row>
    <row r="8" spans="1:12">
      <c r="B8" t="s">
        <v>19</v>
      </c>
      <c r="C8" t="s">
        <v>15</v>
      </c>
      <c r="D8">
        <v>0.33127369666666667</v>
      </c>
      <c r="E8">
        <v>0.14127466666666666</v>
      </c>
      <c r="F8">
        <v>3.9497666666666667E-2</v>
      </c>
      <c r="G8">
        <v>0.15374600000000002</v>
      </c>
      <c r="I8">
        <f t="shared" ref="I8:K8" si="2">D6</f>
        <v>0.43408158333333335</v>
      </c>
      <c r="J8">
        <f t="shared" si="2"/>
        <v>0.42455066666666669</v>
      </c>
      <c r="K8">
        <f t="shared" si="2"/>
        <v>0.22074866666666668</v>
      </c>
      <c r="L8">
        <v>7.7566403259830663E-2</v>
      </c>
    </row>
    <row r="9" spans="1:12">
      <c r="C9" t="s">
        <v>16</v>
      </c>
      <c r="D9">
        <v>0.34786992983333337</v>
      </c>
      <c r="E9">
        <v>0.52154900000000004</v>
      </c>
      <c r="F9">
        <v>3.3974999999999998E-2</v>
      </c>
      <c r="G9">
        <v>0.30405133333333328</v>
      </c>
      <c r="I9">
        <f>D11</f>
        <v>0.3390130666666667</v>
      </c>
      <c r="J9">
        <f>E11</f>
        <v>0.44804333333333335</v>
      </c>
      <c r="K9">
        <f>F11</f>
        <v>9.8858666666666664E-2</v>
      </c>
      <c r="L9">
        <v>0.10615512752675792</v>
      </c>
    </row>
    <row r="10" spans="1:12">
      <c r="B10" t="s">
        <v>23</v>
      </c>
      <c r="C10" t="s">
        <v>15</v>
      </c>
      <c r="D10">
        <v>0.32296419999999998</v>
      </c>
      <c r="E10">
        <v>0.33516999999999997</v>
      </c>
      <c r="F10">
        <v>0.10111666666666667</v>
      </c>
      <c r="G10">
        <v>0.15763666666666667</v>
      </c>
      <c r="I10">
        <f t="shared" ref="I10:K10" si="3">D7</f>
        <v>0.41808667333333333</v>
      </c>
      <c r="J10">
        <f t="shared" si="3"/>
        <v>0.23230016666666664</v>
      </c>
      <c r="K10">
        <f t="shared" si="3"/>
        <v>0.16723366666666664</v>
      </c>
      <c r="L10">
        <v>0.12086153350103672</v>
      </c>
    </row>
    <row r="11" spans="1:12">
      <c r="C11" t="s">
        <v>16</v>
      </c>
      <c r="D11">
        <v>0.3390130666666667</v>
      </c>
      <c r="E11">
        <v>0.44804333333333335</v>
      </c>
      <c r="F11">
        <v>9.8858666666666664E-2</v>
      </c>
      <c r="G11">
        <v>0.16129166666666664</v>
      </c>
      <c r="I11">
        <f>D12</f>
        <v>3.191455E-2</v>
      </c>
      <c r="J11">
        <f>E12</f>
        <v>0.38162566666666664</v>
      </c>
      <c r="K11">
        <f>F12</f>
        <v>8.3212000000000008E-2</v>
      </c>
      <c r="L11">
        <v>8.5592575072581834E-2</v>
      </c>
    </row>
    <row r="12" spans="1:12">
      <c r="B12" t="s">
        <v>20</v>
      </c>
      <c r="C12" t="s">
        <v>15</v>
      </c>
      <c r="D12">
        <v>3.191455E-2</v>
      </c>
      <c r="E12">
        <v>0.38162566666666664</v>
      </c>
      <c r="F12">
        <v>8.3212000000000008E-2</v>
      </c>
      <c r="G12">
        <v>5.0450999999999996E-2</v>
      </c>
      <c r="I12">
        <f>D8</f>
        <v>0.33127369666666667</v>
      </c>
      <c r="J12">
        <f>E8</f>
        <v>0.14127466666666666</v>
      </c>
      <c r="K12">
        <f>F8</f>
        <v>3.9497666666666667E-2</v>
      </c>
      <c r="L12">
        <v>7.1348488435285004E-2</v>
      </c>
    </row>
    <row r="13" spans="1:12">
      <c r="C13" t="s">
        <v>16</v>
      </c>
      <c r="D13">
        <v>5.2583333333333336E-3</v>
      </c>
      <c r="E13">
        <v>0.55087833333333336</v>
      </c>
      <c r="F13">
        <v>8.3212000000000008E-2</v>
      </c>
      <c r="G13">
        <v>9.4185000000000005E-2</v>
      </c>
      <c r="I13">
        <f t="shared" ref="I13:K13" si="4">D13</f>
        <v>5.2583333333333336E-3</v>
      </c>
      <c r="J13">
        <f t="shared" si="4"/>
        <v>0.55087833333333336</v>
      </c>
      <c r="K13">
        <f t="shared" si="4"/>
        <v>8.3212000000000008E-2</v>
      </c>
      <c r="L13">
        <v>4.4925696143743837E-2</v>
      </c>
    </row>
    <row r="15" spans="1:12">
      <c r="A15" t="s">
        <v>32</v>
      </c>
    </row>
    <row r="16" spans="1:12">
      <c r="D16" t="s">
        <v>13</v>
      </c>
      <c r="E16" t="s">
        <v>13</v>
      </c>
      <c r="F16" t="s">
        <v>13</v>
      </c>
      <c r="G16" t="s">
        <v>13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B17" t="s">
        <v>17</v>
      </c>
      <c r="C17" t="s">
        <v>15</v>
      </c>
      <c r="D17">
        <v>0.55183833333333332</v>
      </c>
      <c r="E17">
        <v>0.15625566666666665</v>
      </c>
      <c r="F17">
        <v>0.5295782</v>
      </c>
      <c r="G17">
        <v>0.64841933333333335</v>
      </c>
      <c r="I17">
        <f t="shared" ref="I17:K17" si="5">D17</f>
        <v>0.55183833333333332</v>
      </c>
      <c r="J17">
        <f t="shared" si="5"/>
        <v>0.15625566666666665</v>
      </c>
      <c r="K17">
        <f t="shared" si="5"/>
        <v>0.5295782</v>
      </c>
      <c r="L17">
        <v>0.12250531491145847</v>
      </c>
    </row>
    <row r="18" spans="1:13">
      <c r="C18" t="s">
        <v>16</v>
      </c>
      <c r="D18">
        <v>0.57681733333333329</v>
      </c>
      <c r="E18">
        <v>0.3577683333333333</v>
      </c>
      <c r="F18">
        <v>0.51541150000000002</v>
      </c>
      <c r="G18">
        <v>0.27751833333333331</v>
      </c>
      <c r="I18">
        <f>D22</f>
        <v>0.53632449999999998</v>
      </c>
      <c r="J18">
        <f>E22</f>
        <v>0.45034816666666666</v>
      </c>
      <c r="K18">
        <f>F22</f>
        <v>0.12128352999999999</v>
      </c>
      <c r="L18">
        <v>0.32427666527245258</v>
      </c>
    </row>
    <row r="19" spans="1:13">
      <c r="B19" t="s">
        <v>18</v>
      </c>
      <c r="C19" t="s">
        <v>15</v>
      </c>
      <c r="D19">
        <v>0.64214699999999991</v>
      </c>
      <c r="E19">
        <v>0.21896183333333333</v>
      </c>
      <c r="F19">
        <v>0.52949843333333335</v>
      </c>
      <c r="G19">
        <v>0.28841200000000006</v>
      </c>
      <c r="I19">
        <f t="shared" ref="I19:K19" si="6">D18</f>
        <v>0.57681733333333329</v>
      </c>
      <c r="J19">
        <f t="shared" si="6"/>
        <v>0.3577683333333333</v>
      </c>
      <c r="K19">
        <f t="shared" si="6"/>
        <v>0.51541150000000002</v>
      </c>
      <c r="L19">
        <v>0.22267008942529001</v>
      </c>
    </row>
    <row r="20" spans="1:13">
      <c r="C20" t="s">
        <v>16</v>
      </c>
      <c r="D20">
        <v>0.53176599999999996</v>
      </c>
      <c r="E20">
        <v>0.39481083333333333</v>
      </c>
      <c r="F20">
        <v>0.55038656666666663</v>
      </c>
      <c r="G20">
        <v>0.53588966666666671</v>
      </c>
      <c r="I20">
        <f>D23</f>
        <v>0.17479750000000002</v>
      </c>
      <c r="J20">
        <f>E23</f>
        <v>0.37784366666666669</v>
      </c>
      <c r="K20">
        <f>F23</f>
        <v>0.15345231519999999</v>
      </c>
      <c r="L20">
        <v>0.3051483613614131</v>
      </c>
    </row>
    <row r="21" spans="1:13">
      <c r="B21" t="s">
        <v>19</v>
      </c>
      <c r="C21" t="s">
        <v>15</v>
      </c>
      <c r="D21">
        <v>0.46477933333333327</v>
      </c>
      <c r="E21">
        <v>0.59807100000000013</v>
      </c>
      <c r="F21">
        <v>0.19916706207169668</v>
      </c>
      <c r="G21">
        <v>0.55066733333333329</v>
      </c>
      <c r="I21">
        <f t="shared" ref="I21:K21" si="7">D19</f>
        <v>0.64214699999999991</v>
      </c>
      <c r="J21">
        <f t="shared" si="7"/>
        <v>0.21896183333333333</v>
      </c>
      <c r="K21">
        <f t="shared" si="7"/>
        <v>0.52949843333333335</v>
      </c>
      <c r="L21">
        <v>9.8957948541567545E-2</v>
      </c>
    </row>
    <row r="22" spans="1:13">
      <c r="C22" t="s">
        <v>16</v>
      </c>
      <c r="D22">
        <v>0.53632449999999998</v>
      </c>
      <c r="E22">
        <v>0.45034816666666666</v>
      </c>
      <c r="F22">
        <v>0.12128352999999999</v>
      </c>
      <c r="G22">
        <v>0.37032933333333329</v>
      </c>
      <c r="I22">
        <f>D24</f>
        <v>0.23332066666666665</v>
      </c>
      <c r="J22">
        <f>E24</f>
        <v>0.39300116666666662</v>
      </c>
      <c r="K22">
        <f>F24</f>
        <v>0.21734489666666668</v>
      </c>
      <c r="L22">
        <v>0.22531949009696348</v>
      </c>
    </row>
    <row r="23" spans="1:13">
      <c r="B23" t="s">
        <v>23</v>
      </c>
      <c r="C23" t="s">
        <v>15</v>
      </c>
      <c r="D23">
        <v>0.17479750000000002</v>
      </c>
      <c r="E23">
        <v>0.37784366666666669</v>
      </c>
      <c r="F23">
        <v>0.15345231519999999</v>
      </c>
      <c r="G23">
        <v>0.24067266666666665</v>
      </c>
      <c r="I23">
        <f t="shared" ref="I23:K23" si="8">D20</f>
        <v>0.53176599999999996</v>
      </c>
      <c r="J23">
        <f t="shared" si="8"/>
        <v>0.39481083333333333</v>
      </c>
      <c r="K23">
        <f t="shared" si="8"/>
        <v>0.55038656666666663</v>
      </c>
      <c r="L23">
        <v>0.16339067855365016</v>
      </c>
    </row>
    <row r="24" spans="1:13">
      <c r="C24" t="s">
        <v>16</v>
      </c>
      <c r="D24">
        <v>0.23332066666666665</v>
      </c>
      <c r="E24">
        <v>0.39300116666666662</v>
      </c>
      <c r="F24">
        <v>0.21734489666666668</v>
      </c>
      <c r="G24">
        <v>0.30780199999999996</v>
      </c>
      <c r="I24">
        <f>D25</f>
        <v>0.54551983333333331</v>
      </c>
      <c r="J24">
        <f>E25</f>
        <v>0.35161483333333332</v>
      </c>
      <c r="K24">
        <f>F25</f>
        <v>0.56863770000000002</v>
      </c>
      <c r="L24">
        <v>7.8975018788644089E-2</v>
      </c>
    </row>
    <row r="25" spans="1:13">
      <c r="B25" t="s">
        <v>20</v>
      </c>
      <c r="C25" t="s">
        <v>15</v>
      </c>
      <c r="D25">
        <v>0.54551983333333331</v>
      </c>
      <c r="E25">
        <v>0.35161483333333332</v>
      </c>
      <c r="F25">
        <v>0.56863770000000002</v>
      </c>
      <c r="G25">
        <v>0.44758966666666672</v>
      </c>
      <c r="I25">
        <f>D21</f>
        <v>0.46477933333333327</v>
      </c>
      <c r="J25">
        <f>E21</f>
        <v>0.59807100000000013</v>
      </c>
      <c r="K25">
        <f>F21</f>
        <v>0.19916706207169668</v>
      </c>
      <c r="L25">
        <v>0.14846215643575805</v>
      </c>
    </row>
    <row r="26" spans="1:13">
      <c r="C26" t="s">
        <v>16</v>
      </c>
      <c r="D26">
        <v>0.54575200000000001</v>
      </c>
      <c r="E26">
        <v>0.49398483333333337</v>
      </c>
      <c r="F26">
        <v>0.50959903333333345</v>
      </c>
      <c r="G26">
        <v>0.60675633333333334</v>
      </c>
      <c r="I26">
        <f t="shared" ref="I26:K26" si="9">D26</f>
        <v>0.54575200000000001</v>
      </c>
      <c r="J26">
        <f t="shared" si="9"/>
        <v>0.49398483333333337</v>
      </c>
      <c r="K26">
        <f t="shared" si="9"/>
        <v>0.50959903333333345</v>
      </c>
      <c r="L26">
        <v>9.2357150852306308E-2</v>
      </c>
    </row>
    <row r="28" spans="1:13">
      <c r="A28" t="s">
        <v>33</v>
      </c>
    </row>
    <row r="29" spans="1:13">
      <c r="B29" s="6"/>
      <c r="C29" s="6"/>
      <c r="D29" t="s">
        <v>13</v>
      </c>
      <c r="E29" t="s">
        <v>13</v>
      </c>
      <c r="F29" t="s">
        <v>13</v>
      </c>
      <c r="G29" t="s">
        <v>13</v>
      </c>
      <c r="I29" s="6" t="s">
        <v>14</v>
      </c>
      <c r="J29" s="6" t="s">
        <v>14</v>
      </c>
      <c r="K29" s="6" t="s">
        <v>14</v>
      </c>
      <c r="L29" s="6" t="s">
        <v>14</v>
      </c>
      <c r="M29" s="6"/>
    </row>
    <row r="30" spans="1:13">
      <c r="B30" s="6" t="s">
        <v>17</v>
      </c>
      <c r="C30" s="6" t="s">
        <v>15</v>
      </c>
      <c r="D30">
        <v>0.63249766666666674</v>
      </c>
      <c r="E30">
        <v>0.50769333333333322</v>
      </c>
      <c r="F30">
        <v>0.6440933333333333</v>
      </c>
      <c r="G30">
        <v>0.71899666666666662</v>
      </c>
      <c r="I30">
        <f t="shared" ref="I30:K30" si="10">D30</f>
        <v>0.63249766666666674</v>
      </c>
      <c r="J30">
        <f t="shared" si="10"/>
        <v>0.50769333333333322</v>
      </c>
      <c r="K30">
        <f t="shared" si="10"/>
        <v>0.6440933333333333</v>
      </c>
      <c r="L30">
        <v>0.14069773439856392</v>
      </c>
    </row>
    <row r="31" spans="1:13">
      <c r="B31" s="6"/>
      <c r="C31" s="6" t="s">
        <v>16</v>
      </c>
      <c r="D31">
        <v>0.71752683333333334</v>
      </c>
      <c r="E31">
        <v>0.82318749999999996</v>
      </c>
      <c r="F31">
        <v>0.74639966666666668</v>
      </c>
      <c r="G31">
        <v>0.77039833333333341</v>
      </c>
      <c r="I31">
        <f>D35</f>
        <v>0.82985416666666678</v>
      </c>
      <c r="J31">
        <f>E35</f>
        <v>0.85066149999999985</v>
      </c>
      <c r="K31">
        <f>F35</f>
        <v>0.22567633333333334</v>
      </c>
      <c r="L31">
        <v>0.11274881825052063</v>
      </c>
    </row>
    <row r="32" spans="1:13">
      <c r="B32" s="6" t="s">
        <v>18</v>
      </c>
      <c r="C32" s="6" t="s">
        <v>15</v>
      </c>
      <c r="D32">
        <v>0.78948550000000006</v>
      </c>
      <c r="E32">
        <v>0.7293791666666668</v>
      </c>
      <c r="F32">
        <v>0.69745800000000002</v>
      </c>
      <c r="G32">
        <v>0.76255299999999993</v>
      </c>
      <c r="I32">
        <f t="shared" ref="I32:K32" si="11">D31</f>
        <v>0.71752683333333334</v>
      </c>
      <c r="J32">
        <f t="shared" si="11"/>
        <v>0.82318749999999996</v>
      </c>
      <c r="K32">
        <f t="shared" si="11"/>
        <v>0.74639966666666668</v>
      </c>
      <c r="L32">
        <v>0.19973028794351691</v>
      </c>
    </row>
    <row r="33" spans="1:13">
      <c r="B33" s="6"/>
      <c r="C33" s="6" t="s">
        <v>16</v>
      </c>
      <c r="D33">
        <v>0.79198616666666666</v>
      </c>
      <c r="E33">
        <v>0.82437816666666663</v>
      </c>
      <c r="F33">
        <v>0.75243833333333321</v>
      </c>
      <c r="G33">
        <v>0.71865900000000005</v>
      </c>
      <c r="I33">
        <f>D36</f>
        <v>0.71996966666666662</v>
      </c>
      <c r="J33">
        <f>E36</f>
        <v>0.78892899999999999</v>
      </c>
      <c r="K33">
        <f>F36</f>
        <v>0.3699843333333333</v>
      </c>
      <c r="L33">
        <v>0.12712327668317325</v>
      </c>
    </row>
    <row r="34" spans="1:13">
      <c r="B34" s="6" t="s">
        <v>19</v>
      </c>
      <c r="C34" s="6" t="s">
        <v>15</v>
      </c>
      <c r="D34">
        <v>0.83180516666666671</v>
      </c>
      <c r="E34">
        <v>0.84912983333333347</v>
      </c>
      <c r="F34">
        <v>0.19643599999999997</v>
      </c>
      <c r="G34">
        <v>0.44420366666666666</v>
      </c>
      <c r="I34">
        <f t="shared" ref="I34:K34" si="12">D32</f>
        <v>0.78948550000000006</v>
      </c>
      <c r="J34">
        <f t="shared" si="12"/>
        <v>0.7293791666666668</v>
      </c>
      <c r="K34">
        <f t="shared" si="12"/>
        <v>0.69745800000000002</v>
      </c>
      <c r="L34">
        <v>0.28998484990809814</v>
      </c>
    </row>
    <row r="35" spans="1:13">
      <c r="B35" s="6"/>
      <c r="C35" s="6" t="s">
        <v>16</v>
      </c>
      <c r="D35">
        <v>0.82985416666666678</v>
      </c>
      <c r="E35">
        <v>0.85066149999999985</v>
      </c>
      <c r="F35">
        <v>0.22567633333333334</v>
      </c>
      <c r="G35">
        <v>0.76209933333333346</v>
      </c>
      <c r="I35">
        <f>D37</f>
        <v>0.76674016666666667</v>
      </c>
      <c r="J35">
        <f>E37</f>
        <v>0.85660350000000018</v>
      </c>
      <c r="K35">
        <f>F37</f>
        <v>0.54192566666666664</v>
      </c>
      <c r="L35">
        <v>0.15368884279030146</v>
      </c>
    </row>
    <row r="36" spans="1:13">
      <c r="B36" s="6" t="s">
        <v>23</v>
      </c>
      <c r="C36" s="6" t="s">
        <v>15</v>
      </c>
      <c r="D36">
        <v>0.71996966666666662</v>
      </c>
      <c r="E36">
        <v>0.78892899999999999</v>
      </c>
      <c r="F36">
        <v>0.3699843333333333</v>
      </c>
      <c r="G36">
        <v>0.79071266666666673</v>
      </c>
      <c r="I36">
        <f t="shared" ref="I36:K36" si="13">D33</f>
        <v>0.79198616666666666</v>
      </c>
      <c r="J36">
        <f t="shared" si="13"/>
        <v>0.82437816666666663</v>
      </c>
      <c r="K36">
        <f t="shared" si="13"/>
        <v>0.75243833333333321</v>
      </c>
      <c r="L36">
        <v>0.15345842086231581</v>
      </c>
    </row>
    <row r="37" spans="1:13">
      <c r="B37" s="6"/>
      <c r="C37" s="6" t="s">
        <v>16</v>
      </c>
      <c r="D37">
        <v>0.76674016666666667</v>
      </c>
      <c r="E37">
        <v>0.85660350000000018</v>
      </c>
      <c r="F37">
        <v>0.54192566666666664</v>
      </c>
      <c r="G37">
        <v>0.76413300000000006</v>
      </c>
      <c r="I37">
        <f>D38</f>
        <v>0.8230751666666668</v>
      </c>
      <c r="J37">
        <f>E38</f>
        <v>0.8254111666666667</v>
      </c>
      <c r="K37">
        <f>F38</f>
        <v>0.29211000000000004</v>
      </c>
      <c r="L37">
        <v>0.15676070551640189</v>
      </c>
    </row>
    <row r="38" spans="1:13">
      <c r="B38" s="6" t="s">
        <v>20</v>
      </c>
      <c r="C38" s="6" t="s">
        <v>15</v>
      </c>
      <c r="D38">
        <v>0.8230751666666668</v>
      </c>
      <c r="E38">
        <v>0.8254111666666667</v>
      </c>
      <c r="F38">
        <v>0.29211000000000004</v>
      </c>
      <c r="G38">
        <v>0.76228766666666659</v>
      </c>
      <c r="I38">
        <f>D34</f>
        <v>0.83180516666666671</v>
      </c>
      <c r="J38">
        <f>E34</f>
        <v>0.84912983333333347</v>
      </c>
      <c r="K38">
        <f>F34</f>
        <v>0.19643599999999997</v>
      </c>
      <c r="L38">
        <v>0.1577994810856134</v>
      </c>
    </row>
    <row r="39" spans="1:13">
      <c r="B39" s="6"/>
      <c r="C39" s="6" t="s">
        <v>16</v>
      </c>
      <c r="D39">
        <v>0.82148666666666681</v>
      </c>
      <c r="E39">
        <v>0.52837266666666671</v>
      </c>
      <c r="F39">
        <v>0.40498766666666669</v>
      </c>
      <c r="G39">
        <v>0.80470833333333347</v>
      </c>
      <c r="I39">
        <f t="shared" ref="I39:K39" si="14">D39</f>
        <v>0.82148666666666681</v>
      </c>
      <c r="J39">
        <f t="shared" si="14"/>
        <v>0.52837266666666671</v>
      </c>
      <c r="K39">
        <f t="shared" si="14"/>
        <v>0.40498766666666669</v>
      </c>
      <c r="L39">
        <v>0.14609462145320495</v>
      </c>
    </row>
    <row r="41" spans="1:13">
      <c r="A41" t="s">
        <v>34</v>
      </c>
    </row>
    <row r="42" spans="1:13">
      <c r="B42" s="6"/>
      <c r="C42" s="6"/>
      <c r="D42" t="s">
        <v>13</v>
      </c>
      <c r="E42" t="s">
        <v>13</v>
      </c>
      <c r="F42" t="s">
        <v>13</v>
      </c>
      <c r="G42" t="s">
        <v>13</v>
      </c>
      <c r="I42" s="6" t="s">
        <v>14</v>
      </c>
      <c r="J42" s="6" t="s">
        <v>14</v>
      </c>
      <c r="K42" s="6" t="s">
        <v>14</v>
      </c>
      <c r="L42" s="6" t="s">
        <v>14</v>
      </c>
      <c r="M42" s="6"/>
    </row>
    <row r="43" spans="1:13">
      <c r="B43" s="6" t="s">
        <v>17</v>
      </c>
      <c r="C43" s="6" t="s">
        <v>15</v>
      </c>
      <c r="D43">
        <v>0.39241166666666677</v>
      </c>
      <c r="E43">
        <v>0.24190066666666665</v>
      </c>
      <c r="F43">
        <v>0.41050776666666672</v>
      </c>
      <c r="G43">
        <v>0.48024100000000008</v>
      </c>
      <c r="I43">
        <f t="shared" ref="I43:K43" si="15">D43</f>
        <v>0.39241166666666677</v>
      </c>
      <c r="J43">
        <f t="shared" si="15"/>
        <v>0.24190066666666665</v>
      </c>
      <c r="K43">
        <f t="shared" si="15"/>
        <v>0.41050776666666672</v>
      </c>
      <c r="L43">
        <v>0.10600999282457585</v>
      </c>
    </row>
    <row r="44" spans="1:13">
      <c r="B44" s="6"/>
      <c r="C44" s="6" t="s">
        <v>16</v>
      </c>
      <c r="D44">
        <v>0.47284299999999996</v>
      </c>
      <c r="E44">
        <v>0.59078850000000005</v>
      </c>
      <c r="F44">
        <v>0.51777553333333337</v>
      </c>
      <c r="G44">
        <v>0.37419500000000006</v>
      </c>
      <c r="I44">
        <f>D48</f>
        <v>0.61131566666666659</v>
      </c>
      <c r="J44">
        <f>E48</f>
        <v>0.53267633333333331</v>
      </c>
      <c r="K44">
        <f>F48</f>
        <v>0.27950700000000001</v>
      </c>
      <c r="L44">
        <v>0.30898436117167261</v>
      </c>
    </row>
    <row r="45" spans="1:13">
      <c r="B45" s="6" t="s">
        <v>18</v>
      </c>
      <c r="C45" s="6" t="s">
        <v>15</v>
      </c>
      <c r="D45">
        <v>0.55341716666666674</v>
      </c>
      <c r="E45">
        <v>0.4520028333333333</v>
      </c>
      <c r="F45">
        <v>0.36431213333333329</v>
      </c>
      <c r="G45">
        <v>0.10988933333333332</v>
      </c>
      <c r="I45">
        <f t="shared" ref="I45:K45" si="16">D44</f>
        <v>0.47284299999999996</v>
      </c>
      <c r="J45">
        <f t="shared" si="16"/>
        <v>0.59078850000000005</v>
      </c>
      <c r="K45">
        <f t="shared" si="16"/>
        <v>0.51777553333333337</v>
      </c>
      <c r="L45">
        <v>7.6494340637432517E-2</v>
      </c>
    </row>
    <row r="46" spans="1:13">
      <c r="B46" s="6"/>
      <c r="C46" s="6" t="s">
        <v>16</v>
      </c>
      <c r="D46">
        <v>0.44348333333333328</v>
      </c>
      <c r="E46">
        <v>0.46471199999999996</v>
      </c>
      <c r="F46">
        <v>0.48176956666666665</v>
      </c>
      <c r="G46">
        <v>0.46649999999999997</v>
      </c>
      <c r="I46">
        <f>D49</f>
        <v>0.69033566666666657</v>
      </c>
      <c r="J46">
        <f>E49</f>
        <v>0.21570299999999998</v>
      </c>
      <c r="K46">
        <f>F49</f>
        <v>0.38710966666666669</v>
      </c>
      <c r="L46">
        <v>0.26222191247491117</v>
      </c>
    </row>
    <row r="47" spans="1:13">
      <c r="B47" s="6" t="s">
        <v>19</v>
      </c>
      <c r="C47" s="6" t="s">
        <v>15</v>
      </c>
      <c r="D47">
        <v>0.59901316666666671</v>
      </c>
      <c r="E47">
        <v>0.36129866666666666</v>
      </c>
      <c r="F47">
        <v>0.28160599999999997</v>
      </c>
      <c r="G47">
        <v>0.192164</v>
      </c>
      <c r="I47">
        <f t="shared" ref="I47:K47" si="17">D45</f>
        <v>0.55341716666666674</v>
      </c>
      <c r="J47">
        <f t="shared" si="17"/>
        <v>0.4520028333333333</v>
      </c>
      <c r="K47">
        <f t="shared" si="17"/>
        <v>0.36431213333333329</v>
      </c>
      <c r="L47">
        <v>0.1140629360163356</v>
      </c>
    </row>
    <row r="48" spans="1:13">
      <c r="B48" s="6"/>
      <c r="C48" s="6" t="s">
        <v>16</v>
      </c>
      <c r="D48">
        <v>0.61131566666666659</v>
      </c>
      <c r="E48">
        <v>0.53267633333333331</v>
      </c>
      <c r="F48">
        <v>0.27950700000000001</v>
      </c>
      <c r="G48">
        <v>0.19053833333333334</v>
      </c>
      <c r="I48">
        <f>D50</f>
        <v>0.34882883333333337</v>
      </c>
      <c r="J48">
        <f>E50</f>
        <v>0.48811683333333328</v>
      </c>
      <c r="K48">
        <f>F50</f>
        <v>0.15777466666666667</v>
      </c>
      <c r="L48">
        <v>0.15558154452962031</v>
      </c>
    </row>
    <row r="49" spans="1:13">
      <c r="B49" s="6" t="s">
        <v>23</v>
      </c>
      <c r="C49" s="6" t="s">
        <v>15</v>
      </c>
      <c r="D49">
        <v>0.69033566666666657</v>
      </c>
      <c r="E49">
        <v>0.21570299999999998</v>
      </c>
      <c r="F49">
        <v>0.38710966666666669</v>
      </c>
      <c r="G49">
        <v>0.44161299999999998</v>
      </c>
      <c r="I49">
        <f t="shared" ref="I49:K49" si="18">D46</f>
        <v>0.44348333333333328</v>
      </c>
      <c r="J49">
        <f t="shared" si="18"/>
        <v>0.46471199999999996</v>
      </c>
      <c r="K49">
        <f t="shared" si="18"/>
        <v>0.48176956666666665</v>
      </c>
      <c r="L49">
        <v>0.19581437090435103</v>
      </c>
    </row>
    <row r="50" spans="1:13">
      <c r="B50" s="6"/>
      <c r="C50" s="6" t="s">
        <v>16</v>
      </c>
      <c r="D50">
        <v>0.34882883333333337</v>
      </c>
      <c r="E50">
        <v>0.48811683333333328</v>
      </c>
      <c r="F50">
        <v>0.15777466666666667</v>
      </c>
      <c r="G50">
        <v>0.39500033333333334</v>
      </c>
      <c r="I50">
        <f>D51</f>
        <v>0.60259416666666665</v>
      </c>
      <c r="J50">
        <f>E51</f>
        <v>0.30955133333333334</v>
      </c>
      <c r="K50">
        <f>F51</f>
        <v>0.3388978333333334</v>
      </c>
      <c r="L50">
        <v>3.7185440379565525E-2</v>
      </c>
    </row>
    <row r="51" spans="1:13">
      <c r="B51" s="6" t="s">
        <v>20</v>
      </c>
      <c r="C51" s="6" t="s">
        <v>15</v>
      </c>
      <c r="D51">
        <v>0.60259416666666665</v>
      </c>
      <c r="E51">
        <v>0.30955133333333334</v>
      </c>
      <c r="F51">
        <v>0.3388978333333334</v>
      </c>
      <c r="G51">
        <v>0.20256933333333335</v>
      </c>
      <c r="I51">
        <f>D47</f>
        <v>0.59901316666666671</v>
      </c>
      <c r="J51">
        <f>E47</f>
        <v>0.36129866666666666</v>
      </c>
      <c r="K51">
        <f>F47</f>
        <v>0.28160599999999997</v>
      </c>
      <c r="L51">
        <v>0.10810307058954843</v>
      </c>
    </row>
    <row r="52" spans="1:13">
      <c r="B52" s="6"/>
      <c r="C52" s="6" t="s">
        <v>16</v>
      </c>
      <c r="D52">
        <v>0.57175283333333338</v>
      </c>
      <c r="E52">
        <v>0.51922666666666661</v>
      </c>
      <c r="F52">
        <v>0.30979096666666667</v>
      </c>
      <c r="G52">
        <v>0.43683699999999998</v>
      </c>
      <c r="I52">
        <f t="shared" ref="I52:K52" si="19">D52</f>
        <v>0.57175283333333338</v>
      </c>
      <c r="J52">
        <f t="shared" si="19"/>
        <v>0.51922666666666661</v>
      </c>
      <c r="K52">
        <f t="shared" si="19"/>
        <v>0.30979096666666667</v>
      </c>
      <c r="L52">
        <v>0.17448383023650069</v>
      </c>
    </row>
    <row r="54" spans="1:13">
      <c r="A54" t="s">
        <v>35</v>
      </c>
    </row>
    <row r="55" spans="1:13">
      <c r="B55" s="6"/>
      <c r="C55" s="6"/>
      <c r="D55" t="s">
        <v>13</v>
      </c>
      <c r="E55" t="s">
        <v>13</v>
      </c>
      <c r="F55" t="s">
        <v>13</v>
      </c>
      <c r="G55" t="s">
        <v>13</v>
      </c>
      <c r="I55" s="6" t="s">
        <v>14</v>
      </c>
      <c r="J55" s="6" t="s">
        <v>14</v>
      </c>
      <c r="K55" s="6" t="s">
        <v>14</v>
      </c>
      <c r="L55" s="6" t="s">
        <v>14</v>
      </c>
      <c r="M55" s="6"/>
    </row>
    <row r="56" spans="1:13">
      <c r="B56" s="6" t="s">
        <v>17</v>
      </c>
      <c r="C56" s="6" t="s">
        <v>15</v>
      </c>
      <c r="D56">
        <v>0.56763466666666662</v>
      </c>
      <c r="E56">
        <v>0.724132</v>
      </c>
      <c r="F56">
        <v>0.3039114</v>
      </c>
      <c r="G56">
        <v>0.61039633333333343</v>
      </c>
      <c r="I56">
        <f t="shared" ref="I56:K56" si="20">D56</f>
        <v>0.56763466666666662</v>
      </c>
      <c r="J56">
        <f t="shared" si="20"/>
        <v>0.724132</v>
      </c>
      <c r="K56">
        <f t="shared" si="20"/>
        <v>0.3039114</v>
      </c>
      <c r="L56">
        <v>0.26818007260089649</v>
      </c>
    </row>
    <row r="57" spans="1:13">
      <c r="B57" s="6"/>
      <c r="C57" s="6" t="s">
        <v>16</v>
      </c>
      <c r="D57">
        <v>0.44830483333333332</v>
      </c>
      <c r="E57">
        <v>0.59024749999999993</v>
      </c>
      <c r="F57">
        <v>0.43615580000000004</v>
      </c>
      <c r="G57">
        <v>0.47702766666666663</v>
      </c>
      <c r="I57">
        <f>D61</f>
        <v>0.55330383333333344</v>
      </c>
      <c r="J57">
        <f>E61</f>
        <v>0.59787533333333343</v>
      </c>
      <c r="K57">
        <f>F61</f>
        <v>7.7986666666666662E-2</v>
      </c>
      <c r="L57">
        <v>0.34756626810373237</v>
      </c>
    </row>
    <row r="58" spans="1:13">
      <c r="B58" s="6" t="s">
        <v>18</v>
      </c>
      <c r="C58" s="6" t="s">
        <v>15</v>
      </c>
      <c r="D58">
        <v>0.64092950000000004</v>
      </c>
      <c r="E58">
        <v>0.75891283333333315</v>
      </c>
      <c r="F58">
        <v>0.50330086666666662</v>
      </c>
      <c r="G58">
        <v>0.56639866666666661</v>
      </c>
      <c r="I58">
        <f t="shared" ref="I58:K58" si="21">D57</f>
        <v>0.44830483333333332</v>
      </c>
      <c r="J58">
        <f t="shared" si="21"/>
        <v>0.59024749999999993</v>
      </c>
      <c r="K58">
        <f t="shared" si="21"/>
        <v>0.43615580000000004</v>
      </c>
      <c r="L58">
        <v>0.30367777197366436</v>
      </c>
    </row>
    <row r="59" spans="1:13">
      <c r="B59" s="6"/>
      <c r="C59" s="6" t="s">
        <v>16</v>
      </c>
      <c r="D59">
        <v>0.55220049999999998</v>
      </c>
      <c r="E59">
        <v>0.64050566666666664</v>
      </c>
      <c r="F59">
        <v>0.43914763333333334</v>
      </c>
      <c r="G59">
        <v>0.49868733333333332</v>
      </c>
      <c r="I59">
        <f>D62</f>
        <v>0.51357666666666668</v>
      </c>
      <c r="J59">
        <f>E62</f>
        <v>0.71802216666666663</v>
      </c>
      <c r="K59">
        <f>F62</f>
        <v>0.34687620000000002</v>
      </c>
      <c r="L59">
        <v>0.29565623514405304</v>
      </c>
    </row>
    <row r="60" spans="1:13">
      <c r="B60" s="6" t="s">
        <v>19</v>
      </c>
      <c r="C60" s="6" t="s">
        <v>15</v>
      </c>
      <c r="D60">
        <v>0.63838733333333331</v>
      </c>
      <c r="E60">
        <v>0.75032500000000002</v>
      </c>
      <c r="F60">
        <v>0.16870333333333332</v>
      </c>
      <c r="G60">
        <v>0.58946333333333334</v>
      </c>
      <c r="I60">
        <f t="shared" ref="I60:K60" si="22">D58</f>
        <v>0.64092950000000004</v>
      </c>
      <c r="J60">
        <f t="shared" si="22"/>
        <v>0.75891283333333315</v>
      </c>
      <c r="K60">
        <f t="shared" si="22"/>
        <v>0.50330086666666662</v>
      </c>
      <c r="L60">
        <v>0.26893904154948495</v>
      </c>
    </row>
    <row r="61" spans="1:13">
      <c r="B61" s="6"/>
      <c r="C61" s="6" t="s">
        <v>16</v>
      </c>
      <c r="D61">
        <v>0.55330383333333344</v>
      </c>
      <c r="E61">
        <v>0.59787533333333343</v>
      </c>
      <c r="F61">
        <v>7.7986666666666662E-2</v>
      </c>
      <c r="G61">
        <v>0.6055976666666667</v>
      </c>
      <c r="I61">
        <f>D63</f>
        <v>0.37581466666666669</v>
      </c>
      <c r="J61">
        <f>E63</f>
        <v>0.60804999999999987</v>
      </c>
      <c r="K61">
        <f>F63</f>
        <v>0.47727613333333335</v>
      </c>
      <c r="L61">
        <v>0.26245298977192505</v>
      </c>
    </row>
    <row r="62" spans="1:13">
      <c r="B62" s="6" t="s">
        <v>23</v>
      </c>
      <c r="C62" s="6" t="s">
        <v>15</v>
      </c>
      <c r="D62">
        <v>0.51357666666666668</v>
      </c>
      <c r="E62">
        <v>0.71802216666666663</v>
      </c>
      <c r="F62">
        <v>0.34687620000000002</v>
      </c>
      <c r="G62">
        <v>0.62363133333333332</v>
      </c>
      <c r="I62">
        <f t="shared" ref="I62:K62" si="23">D59</f>
        <v>0.55220049999999998</v>
      </c>
      <c r="J62">
        <f t="shared" si="23"/>
        <v>0.64050566666666664</v>
      </c>
      <c r="K62">
        <f t="shared" si="23"/>
        <v>0.43914763333333334</v>
      </c>
      <c r="L62">
        <v>0.2500661607552867</v>
      </c>
    </row>
    <row r="63" spans="1:13">
      <c r="B63" s="6"/>
      <c r="C63" s="6" t="s">
        <v>16</v>
      </c>
      <c r="D63">
        <v>0.37581466666666669</v>
      </c>
      <c r="E63">
        <v>0.60804999999999987</v>
      </c>
      <c r="F63">
        <v>0.47727613333333335</v>
      </c>
      <c r="G63">
        <v>0.61905866666666665</v>
      </c>
      <c r="I63">
        <f>D64</f>
        <v>0.62309716666666659</v>
      </c>
      <c r="J63">
        <f>E64</f>
        <v>0.66131416666666665</v>
      </c>
      <c r="K63">
        <f>F64</f>
        <v>0.62923846666666672</v>
      </c>
      <c r="L63">
        <v>0.25234587398691932</v>
      </c>
    </row>
    <row r="64" spans="1:13">
      <c r="B64" s="6" t="s">
        <v>20</v>
      </c>
      <c r="C64" s="6" t="s">
        <v>15</v>
      </c>
      <c r="D64">
        <v>0.62309716666666659</v>
      </c>
      <c r="E64">
        <v>0.66131416666666665</v>
      </c>
      <c r="F64">
        <v>0.62923846666666672</v>
      </c>
      <c r="G64">
        <v>0.40081166666666662</v>
      </c>
      <c r="I64">
        <f>D60</f>
        <v>0.63838733333333331</v>
      </c>
      <c r="J64">
        <f>E60</f>
        <v>0.75032500000000002</v>
      </c>
      <c r="K64">
        <f>F60</f>
        <v>0.16870333333333332</v>
      </c>
      <c r="L64">
        <v>0.28767161212319087</v>
      </c>
    </row>
    <row r="65" spans="2:12">
      <c r="B65" s="6"/>
      <c r="C65" s="6" t="s">
        <v>16</v>
      </c>
      <c r="D65">
        <v>0.59552866666666671</v>
      </c>
      <c r="E65">
        <v>0.70612949999999985</v>
      </c>
      <c r="F65">
        <v>0.45261986666666659</v>
      </c>
      <c r="G65">
        <v>0.61471233333333331</v>
      </c>
      <c r="I65">
        <f t="shared" ref="I65:K65" si="24">D65</f>
        <v>0.59552866666666671</v>
      </c>
      <c r="J65">
        <f t="shared" si="24"/>
        <v>0.70612949999999985</v>
      </c>
      <c r="K65">
        <f t="shared" si="24"/>
        <v>0.45261986666666659</v>
      </c>
      <c r="L65">
        <v>0.25987815046457613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BFA4-07FB-5A4C-BF21-912B5E57BE92}">
  <dimension ref="A1:M84"/>
  <sheetViews>
    <sheetView zoomScale="82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>
        <v>7</v>
      </c>
      <c r="B1" s="1">
        <v>8</v>
      </c>
      <c r="C1" s="1">
        <v>9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s="8" t="s">
        <v>13</v>
      </c>
      <c r="M2" t="s">
        <v>14</v>
      </c>
    </row>
    <row r="3" spans="1:13">
      <c r="A3" s="1" t="s">
        <v>1</v>
      </c>
      <c r="B3" s="2">
        <v>0.22637199999999999</v>
      </c>
      <c r="C3" s="2">
        <v>1.9078999999999999E-2</v>
      </c>
      <c r="D3" s="2">
        <v>0.432724</v>
      </c>
      <c r="E3" s="2"/>
      <c r="G3" s="5">
        <f>AVERAGE(B3:D3)</f>
        <v>0.22605833333333333</v>
      </c>
      <c r="H3">
        <f>_xlfn.STDEV.P(B3:D3)</f>
        <v>0.16887000976359168</v>
      </c>
      <c r="J3" t="s">
        <v>17</v>
      </c>
      <c r="K3" t="s">
        <v>15</v>
      </c>
      <c r="L3" s="8">
        <f>G3</f>
        <v>0.22605833333333333</v>
      </c>
      <c r="M3">
        <f t="shared" ref="M3" si="0">H3</f>
        <v>0.16887000976359168</v>
      </c>
    </row>
    <row r="4" spans="1:13">
      <c r="A4" s="1" t="s">
        <v>2</v>
      </c>
      <c r="B4" s="2">
        <v>0.102934</v>
      </c>
      <c r="C4" s="2">
        <v>4.2729000000000003E-2</v>
      </c>
      <c r="D4" s="2">
        <v>0.277339</v>
      </c>
      <c r="E4" s="2"/>
      <c r="G4" s="5">
        <f t="shared" ref="G4:G12" si="1">AVERAGE(B4:D4)</f>
        <v>0.14100066666666666</v>
      </c>
      <c r="H4">
        <f t="shared" ref="H4:H12" si="2">_xlfn.STDEV.P(B4:D4)</f>
        <v>9.9489585245000525E-2</v>
      </c>
      <c r="K4" t="s">
        <v>16</v>
      </c>
      <c r="L4" s="8">
        <f>G8</f>
        <v>0.20609266666666667</v>
      </c>
      <c r="M4">
        <f>H8</f>
        <v>0.11561838755242268</v>
      </c>
    </row>
    <row r="5" spans="1:13">
      <c r="A5" s="1" t="s">
        <v>3</v>
      </c>
      <c r="B5" s="2">
        <v>7.0263999999999993E-2</v>
      </c>
      <c r="C5" s="2">
        <v>0.25711400000000001</v>
      </c>
      <c r="D5" s="2">
        <v>0.13386000000000001</v>
      </c>
      <c r="E5" s="2"/>
      <c r="G5" s="5">
        <f t="shared" si="1"/>
        <v>0.15374600000000002</v>
      </c>
      <c r="H5">
        <f t="shared" si="2"/>
        <v>7.7566403259830663E-2</v>
      </c>
      <c r="J5" t="s">
        <v>18</v>
      </c>
      <c r="K5" t="s">
        <v>15</v>
      </c>
      <c r="L5" s="8">
        <f t="shared" ref="L5:M5" si="3">G4</f>
        <v>0.14100066666666666</v>
      </c>
      <c r="M5">
        <f t="shared" si="3"/>
        <v>9.9489585245000525E-2</v>
      </c>
    </row>
    <row r="6" spans="1:13">
      <c r="A6" s="1" t="s">
        <v>21</v>
      </c>
      <c r="B6" s="2">
        <v>3.7768000000000003E-2</v>
      </c>
      <c r="C6" s="2">
        <v>0.32309300000000002</v>
      </c>
      <c r="D6" s="2">
        <v>0.112049</v>
      </c>
      <c r="E6" s="2"/>
      <c r="G6" s="5">
        <f t="shared" si="1"/>
        <v>0.15763666666666667</v>
      </c>
      <c r="H6">
        <f t="shared" si="2"/>
        <v>0.12086153350103672</v>
      </c>
      <c r="K6" t="s">
        <v>16</v>
      </c>
      <c r="L6" s="5">
        <f>G9</f>
        <v>0.40747499999999998</v>
      </c>
      <c r="M6">
        <f>H9</f>
        <v>0.10517204483131427</v>
      </c>
    </row>
    <row r="7" spans="1:13">
      <c r="A7" s="1" t="s">
        <v>4</v>
      </c>
      <c r="B7" s="2">
        <v>0</v>
      </c>
      <c r="C7" s="2">
        <v>0</v>
      </c>
      <c r="D7" s="2">
        <v>0.15135299999999999</v>
      </c>
      <c r="E7" s="2"/>
      <c r="G7" s="5">
        <f t="shared" si="1"/>
        <v>5.0450999999999996E-2</v>
      </c>
      <c r="H7">
        <f t="shared" si="2"/>
        <v>7.1348488435285004E-2</v>
      </c>
      <c r="J7" t="s">
        <v>19</v>
      </c>
      <c r="K7" t="s">
        <v>15</v>
      </c>
      <c r="L7" s="8">
        <f>G5</f>
        <v>0.15374600000000002</v>
      </c>
      <c r="M7">
        <f t="shared" ref="M7" si="4">H5</f>
        <v>7.7566403259830663E-2</v>
      </c>
    </row>
    <row r="8" spans="1:13">
      <c r="A8" s="1" t="s">
        <v>5</v>
      </c>
      <c r="B8" s="2">
        <v>0.20619399999999999</v>
      </c>
      <c r="C8" s="2">
        <v>6.4438999999999996E-2</v>
      </c>
      <c r="D8" s="2">
        <v>0.34764499999999998</v>
      </c>
      <c r="E8" s="2"/>
      <c r="G8" s="5">
        <f t="shared" si="1"/>
        <v>0.20609266666666667</v>
      </c>
      <c r="H8">
        <f t="shared" si="2"/>
        <v>0.11561838755242268</v>
      </c>
      <c r="K8" t="s">
        <v>16</v>
      </c>
      <c r="L8" s="8">
        <f>G10</f>
        <v>0.30405133333333328</v>
      </c>
      <c r="M8">
        <f>H10</f>
        <v>0.10615512752675792</v>
      </c>
    </row>
    <row r="9" spans="1:13">
      <c r="A9" s="1" t="s">
        <v>6</v>
      </c>
      <c r="B9" s="2">
        <v>0.55611999999999995</v>
      </c>
      <c r="C9" s="2">
        <v>0.33765099999999998</v>
      </c>
      <c r="D9" s="2">
        <v>0.328654</v>
      </c>
      <c r="E9" s="2"/>
      <c r="G9" s="5">
        <f t="shared" si="1"/>
        <v>0.40747499999999998</v>
      </c>
      <c r="H9">
        <f t="shared" si="2"/>
        <v>0.10517204483131427</v>
      </c>
      <c r="J9" t="s">
        <v>23</v>
      </c>
      <c r="K9" t="s">
        <v>15</v>
      </c>
      <c r="L9" s="8">
        <f t="shared" ref="L9:M9" si="5">G6</f>
        <v>0.15763666666666667</v>
      </c>
      <c r="M9">
        <f t="shared" si="5"/>
        <v>0.12086153350103672</v>
      </c>
    </row>
    <row r="10" spans="1:13">
      <c r="A10" s="1" t="s">
        <v>7</v>
      </c>
      <c r="B10" s="2">
        <v>0.27093099999999998</v>
      </c>
      <c r="C10" s="2">
        <v>0.193802</v>
      </c>
      <c r="D10" s="2">
        <v>0.44742100000000001</v>
      </c>
      <c r="E10" s="2"/>
      <c r="G10" s="5">
        <f t="shared" si="1"/>
        <v>0.30405133333333328</v>
      </c>
      <c r="H10">
        <f t="shared" si="2"/>
        <v>0.10615512752675792</v>
      </c>
      <c r="K10" t="s">
        <v>16</v>
      </c>
      <c r="L10" s="8">
        <f>G11</f>
        <v>0.16129166666666664</v>
      </c>
      <c r="M10">
        <f>H11</f>
        <v>8.5592575072581834E-2</v>
      </c>
    </row>
    <row r="11" spans="1:13">
      <c r="A11" s="1" t="s">
        <v>22</v>
      </c>
      <c r="B11" s="2">
        <v>0.26394099999999998</v>
      </c>
      <c r="C11" s="2">
        <v>5.4411000000000001E-2</v>
      </c>
      <c r="D11" s="2">
        <v>0.165523</v>
      </c>
      <c r="E11" s="2"/>
      <c r="G11" s="5">
        <f t="shared" si="1"/>
        <v>0.16129166666666664</v>
      </c>
      <c r="H11">
        <f t="shared" si="2"/>
        <v>8.5592575072581834E-2</v>
      </c>
      <c r="J11" t="s">
        <v>20</v>
      </c>
      <c r="K11" t="s">
        <v>15</v>
      </c>
      <c r="L11" s="8">
        <f>G7</f>
        <v>5.0450999999999996E-2</v>
      </c>
      <c r="M11">
        <f>H7</f>
        <v>7.1348488435285004E-2</v>
      </c>
    </row>
    <row r="12" spans="1:13">
      <c r="A12" s="1" t="s">
        <v>8</v>
      </c>
      <c r="B12" s="2">
        <v>0.13619000000000001</v>
      </c>
      <c r="C12" s="2">
        <v>3.1900999999999999E-2</v>
      </c>
      <c r="D12" s="2">
        <v>0.114464</v>
      </c>
      <c r="E12" s="2"/>
      <c r="G12" s="5">
        <f t="shared" si="1"/>
        <v>9.4185000000000005E-2</v>
      </c>
      <c r="H12">
        <f t="shared" si="2"/>
        <v>4.4925696143743837E-2</v>
      </c>
      <c r="K12" t="s">
        <v>16</v>
      </c>
      <c r="L12" s="8">
        <f t="shared" ref="L12:M12" si="6">G12</f>
        <v>9.4185000000000005E-2</v>
      </c>
      <c r="M12">
        <f t="shared" si="6"/>
        <v>4.4925696143743837E-2</v>
      </c>
    </row>
    <row r="13" spans="1:13">
      <c r="A13" s="3"/>
      <c r="L13" s="8"/>
    </row>
    <row r="14" spans="1:13">
      <c r="A14" s="1"/>
      <c r="B14" s="1">
        <v>7</v>
      </c>
      <c r="C14" s="1">
        <v>8</v>
      </c>
      <c r="D14" s="1">
        <v>9</v>
      </c>
      <c r="E14" s="1"/>
      <c r="L14" s="8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s="8" t="s">
        <v>13</v>
      </c>
      <c r="M15" t="s">
        <v>14</v>
      </c>
    </row>
    <row r="16" spans="1:13">
      <c r="A16" s="1" t="s">
        <v>1</v>
      </c>
      <c r="B16" s="2">
        <v>0.68024799999999996</v>
      </c>
      <c r="C16" s="2">
        <v>0.77998900000000004</v>
      </c>
      <c r="D16" s="2">
        <v>0.48502099999999998</v>
      </c>
      <c r="E16" s="4"/>
      <c r="G16" s="5">
        <f>AVERAGE(B16:D16)</f>
        <v>0.64841933333333335</v>
      </c>
      <c r="H16">
        <f>_xlfn.STDEV.P(B16:D16)</f>
        <v>0.12250531491145847</v>
      </c>
      <c r="J16" t="s">
        <v>17</v>
      </c>
      <c r="K16" t="s">
        <v>15</v>
      </c>
      <c r="L16" s="8">
        <f>G16</f>
        <v>0.64841933333333335</v>
      </c>
      <c r="M16">
        <f t="shared" ref="M16" si="7">H16</f>
        <v>0.12250531491145847</v>
      </c>
    </row>
    <row r="17" spans="1:13">
      <c r="A17" s="1" t="s">
        <v>2</v>
      </c>
      <c r="B17" s="2">
        <v>9.3059000000000003E-2</v>
      </c>
      <c r="C17" s="2">
        <v>0.59998300000000004</v>
      </c>
      <c r="D17" s="2">
        <v>0.17219400000000001</v>
      </c>
      <c r="E17" s="4"/>
      <c r="G17" s="5">
        <f t="shared" ref="G17:G25" si="8">AVERAGE(B17:D17)</f>
        <v>0.28841200000000006</v>
      </c>
      <c r="H17">
        <f t="shared" ref="H17:H25" si="9">_xlfn.STDEV.P(B17:D17)</f>
        <v>0.22267008942529001</v>
      </c>
      <c r="K17" t="s">
        <v>16</v>
      </c>
      <c r="L17" s="8">
        <f>G21</f>
        <v>0.27751833333333331</v>
      </c>
      <c r="M17">
        <f>H21</f>
        <v>0.32427666527245258</v>
      </c>
    </row>
    <row r="18" spans="1:13">
      <c r="A18" s="1" t="s">
        <v>3</v>
      </c>
      <c r="B18" s="2">
        <v>0.46864</v>
      </c>
      <c r="C18" s="2">
        <v>0.68987799999999999</v>
      </c>
      <c r="D18" s="2">
        <v>0.49348399999999998</v>
      </c>
      <c r="E18" s="4"/>
      <c r="G18" s="5">
        <f t="shared" si="8"/>
        <v>0.55066733333333329</v>
      </c>
      <c r="H18">
        <f t="shared" si="9"/>
        <v>9.8957948541567545E-2</v>
      </c>
      <c r="J18" t="s">
        <v>18</v>
      </c>
      <c r="K18" t="s">
        <v>15</v>
      </c>
      <c r="L18" s="8">
        <f t="shared" ref="L18:M18" si="10">G17</f>
        <v>0.28841200000000006</v>
      </c>
      <c r="M18">
        <f t="shared" si="10"/>
        <v>0.22267008942529001</v>
      </c>
    </row>
    <row r="19" spans="1:13">
      <c r="A19" s="1" t="s">
        <v>21</v>
      </c>
      <c r="B19" s="2">
        <v>0.45593400000000001</v>
      </c>
      <c r="C19" s="2">
        <v>0.205786</v>
      </c>
      <c r="D19" s="2">
        <v>6.0297999999999997E-2</v>
      </c>
      <c r="E19" s="4"/>
      <c r="G19" s="5">
        <f t="shared" si="8"/>
        <v>0.24067266666666665</v>
      </c>
      <c r="H19">
        <f t="shared" si="9"/>
        <v>0.16339067855365016</v>
      </c>
      <c r="K19" t="s">
        <v>16</v>
      </c>
      <c r="L19" s="8">
        <f>G22</f>
        <v>0.53588966666666671</v>
      </c>
      <c r="M19">
        <f>H22</f>
        <v>0.3051483613614131</v>
      </c>
    </row>
    <row r="20" spans="1:13">
      <c r="A20" s="1" t="s">
        <v>4</v>
      </c>
      <c r="B20" s="2">
        <v>0.28059600000000001</v>
      </c>
      <c r="C20" s="2">
        <v>0.64129700000000001</v>
      </c>
      <c r="D20" s="2">
        <v>0.42087599999999997</v>
      </c>
      <c r="E20" s="4"/>
      <c r="G20" s="5">
        <f t="shared" si="8"/>
        <v>0.44758966666666672</v>
      </c>
      <c r="H20">
        <f t="shared" si="9"/>
        <v>0.14846215643575805</v>
      </c>
      <c r="J20" t="s">
        <v>19</v>
      </c>
      <c r="K20" t="s">
        <v>15</v>
      </c>
      <c r="L20" s="8">
        <f>G18</f>
        <v>0.55066733333333329</v>
      </c>
      <c r="M20">
        <f t="shared" ref="M20" si="11">H18</f>
        <v>9.8957948541567545E-2</v>
      </c>
    </row>
    <row r="21" spans="1:13">
      <c r="A21" s="1" t="s">
        <v>5</v>
      </c>
      <c r="B21" s="2">
        <v>0.73609199999999997</v>
      </c>
      <c r="C21" s="2">
        <v>5.2191000000000001E-2</v>
      </c>
      <c r="D21" s="2">
        <v>4.4271999999999999E-2</v>
      </c>
      <c r="E21" s="4"/>
      <c r="G21" s="5">
        <f t="shared" si="8"/>
        <v>0.27751833333333331</v>
      </c>
      <c r="H21">
        <f t="shared" si="9"/>
        <v>0.32427666527245258</v>
      </c>
      <c r="K21" t="s">
        <v>16</v>
      </c>
      <c r="L21" s="8">
        <f>G23</f>
        <v>0.37032933333333329</v>
      </c>
      <c r="M21">
        <f>H23</f>
        <v>0.22531949009696348</v>
      </c>
    </row>
    <row r="22" spans="1:13">
      <c r="A22" s="1" t="s">
        <v>6</v>
      </c>
      <c r="B22" s="2">
        <v>0.72430300000000003</v>
      </c>
      <c r="C22" s="2">
        <v>0.77790999999999999</v>
      </c>
      <c r="D22" s="2">
        <v>0.10545599999999999</v>
      </c>
      <c r="E22" s="4"/>
      <c r="G22" s="5">
        <f t="shared" si="8"/>
        <v>0.53588966666666671</v>
      </c>
      <c r="H22">
        <f t="shared" si="9"/>
        <v>0.3051483613614131</v>
      </c>
      <c r="J22" t="s">
        <v>23</v>
      </c>
      <c r="K22" t="s">
        <v>15</v>
      </c>
      <c r="L22" s="8">
        <f t="shared" ref="L22:M22" si="12">G19</f>
        <v>0.24067266666666665</v>
      </c>
      <c r="M22">
        <f t="shared" si="12"/>
        <v>0.16339067855365016</v>
      </c>
    </row>
    <row r="23" spans="1:13">
      <c r="A23" s="1" t="s">
        <v>7</v>
      </c>
      <c r="B23" s="2">
        <v>6.9238999999999995E-2</v>
      </c>
      <c r="C23" s="2">
        <v>0.61121700000000001</v>
      </c>
      <c r="D23" s="2">
        <v>0.43053200000000003</v>
      </c>
      <c r="E23" s="4"/>
      <c r="G23" s="5">
        <f t="shared" si="8"/>
        <v>0.37032933333333329</v>
      </c>
      <c r="H23">
        <f t="shared" si="9"/>
        <v>0.22531949009696348</v>
      </c>
      <c r="K23" t="s">
        <v>16</v>
      </c>
      <c r="L23" s="8">
        <f>G24</f>
        <v>0.30780199999999996</v>
      </c>
      <c r="M23">
        <f>H24</f>
        <v>7.8975018788644089E-2</v>
      </c>
    </row>
    <row r="24" spans="1:13">
      <c r="A24" s="1" t="s">
        <v>22</v>
      </c>
      <c r="B24" s="2">
        <v>0.40082499999999999</v>
      </c>
      <c r="C24" s="2">
        <v>0.207759</v>
      </c>
      <c r="D24" s="2">
        <v>0.31482199999999999</v>
      </c>
      <c r="E24" s="4"/>
      <c r="G24" s="5">
        <f t="shared" si="8"/>
        <v>0.30780199999999996</v>
      </c>
      <c r="H24">
        <f t="shared" si="9"/>
        <v>7.8975018788644089E-2</v>
      </c>
      <c r="J24" t="s">
        <v>20</v>
      </c>
      <c r="K24" t="s">
        <v>15</v>
      </c>
      <c r="L24" s="8">
        <f>G20</f>
        <v>0.44758966666666672</v>
      </c>
      <c r="M24">
        <f>H20</f>
        <v>0.14846215643575805</v>
      </c>
    </row>
    <row r="25" spans="1:13">
      <c r="A25" s="1" t="s">
        <v>8</v>
      </c>
      <c r="B25" s="2">
        <v>0.55820999999999998</v>
      </c>
      <c r="C25" s="2">
        <v>0.73604000000000003</v>
      </c>
      <c r="D25" s="2">
        <v>0.52601900000000001</v>
      </c>
      <c r="E25" s="4"/>
      <c r="G25" s="5">
        <f t="shared" si="8"/>
        <v>0.60675633333333334</v>
      </c>
      <c r="H25">
        <f t="shared" si="9"/>
        <v>9.2357150852306308E-2</v>
      </c>
      <c r="K25" t="s">
        <v>16</v>
      </c>
      <c r="L25" s="8">
        <f t="shared" ref="L25:M25" si="13">G25</f>
        <v>0.60675633333333334</v>
      </c>
      <c r="M25">
        <f t="shared" si="13"/>
        <v>9.2357150852306308E-2</v>
      </c>
    </row>
    <row r="26" spans="1:13">
      <c r="A26" s="3"/>
      <c r="L26" s="8"/>
    </row>
    <row r="27" spans="1:13">
      <c r="A27" s="1"/>
      <c r="B27" s="1">
        <v>7</v>
      </c>
      <c r="C27" s="1">
        <v>8</v>
      </c>
      <c r="D27" s="1">
        <v>9</v>
      </c>
      <c r="E27" s="1"/>
      <c r="L27" s="8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7" t="s">
        <v>13</v>
      </c>
      <c r="M28" s="6" t="s">
        <v>14</v>
      </c>
    </row>
    <row r="29" spans="1:13">
      <c r="A29" s="1" t="s">
        <v>1</v>
      </c>
      <c r="B29" s="2">
        <v>0.664242</v>
      </c>
      <c r="C29" s="2">
        <v>0.91203999999999996</v>
      </c>
      <c r="D29" s="2">
        <v>0.580708</v>
      </c>
      <c r="E29" s="2"/>
      <c r="G29" s="5">
        <f>AVERAGE(B29:D29)</f>
        <v>0.71899666666666662</v>
      </c>
      <c r="H29">
        <f>_xlfn.STDEV.P(B29:D29)</f>
        <v>0.14069773439856392</v>
      </c>
      <c r="J29" s="6" t="s">
        <v>17</v>
      </c>
      <c r="K29" s="6" t="s">
        <v>15</v>
      </c>
      <c r="L29" s="8">
        <f>G29</f>
        <v>0.71899666666666662</v>
      </c>
      <c r="M29">
        <f t="shared" ref="M29" si="14">H29</f>
        <v>0.14069773439856392</v>
      </c>
    </row>
    <row r="30" spans="1:13">
      <c r="A30" s="1" t="s">
        <v>2</v>
      </c>
      <c r="B30" s="2">
        <v>0.83424399999999999</v>
      </c>
      <c r="C30" s="2">
        <v>0.96331599999999995</v>
      </c>
      <c r="D30" s="2">
        <v>0.49009900000000001</v>
      </c>
      <c r="E30" s="2"/>
      <c r="G30" s="5">
        <f t="shared" ref="G30:G38" si="15">AVERAGE(B30:D30)</f>
        <v>0.76255299999999993</v>
      </c>
      <c r="H30">
        <f t="shared" ref="H30:H38" si="16">_xlfn.STDEV.P(B30:D30)</f>
        <v>0.19973028794351691</v>
      </c>
      <c r="J30" s="6"/>
      <c r="K30" s="6" t="s">
        <v>16</v>
      </c>
      <c r="L30" s="8">
        <f>G34</f>
        <v>0.77039833333333341</v>
      </c>
      <c r="M30">
        <f>H34</f>
        <v>0.11274881825052063</v>
      </c>
    </row>
    <row r="31" spans="1:13">
      <c r="A31" s="1" t="s">
        <v>3</v>
      </c>
      <c r="B31" s="2">
        <v>0.27388200000000001</v>
      </c>
      <c r="C31" s="2">
        <v>0.206286</v>
      </c>
      <c r="D31" s="2">
        <v>0.85244299999999995</v>
      </c>
      <c r="E31" s="2"/>
      <c r="G31" s="5">
        <f t="shared" si="15"/>
        <v>0.44420366666666666</v>
      </c>
      <c r="H31">
        <f t="shared" si="16"/>
        <v>0.28998484990809814</v>
      </c>
      <c r="J31" s="6" t="s">
        <v>18</v>
      </c>
      <c r="K31" s="6" t="s">
        <v>15</v>
      </c>
      <c r="L31" s="8">
        <f t="shared" ref="L31" si="17">G30</f>
        <v>0.76255299999999993</v>
      </c>
      <c r="M31">
        <f t="shared" ref="M31" si="18">H30</f>
        <v>0.19973028794351691</v>
      </c>
    </row>
    <row r="32" spans="1:13">
      <c r="A32" s="1" t="s">
        <v>21</v>
      </c>
      <c r="B32" s="2">
        <v>0.865587</v>
      </c>
      <c r="C32" s="2">
        <v>0.92968300000000004</v>
      </c>
      <c r="D32" s="2">
        <v>0.57686800000000005</v>
      </c>
      <c r="E32" s="2"/>
      <c r="G32" s="5">
        <f t="shared" si="15"/>
        <v>0.79071266666666673</v>
      </c>
      <c r="H32">
        <f t="shared" si="16"/>
        <v>0.15345842086231581</v>
      </c>
      <c r="J32" s="6"/>
      <c r="K32" s="6" t="s">
        <v>16</v>
      </c>
      <c r="L32" s="5">
        <f>G35</f>
        <v>0.71865900000000005</v>
      </c>
      <c r="M32">
        <f>H35</f>
        <v>0.12712327668317325</v>
      </c>
    </row>
    <row r="33" spans="1:13">
      <c r="A33" s="1" t="s">
        <v>4</v>
      </c>
      <c r="B33" s="2">
        <v>0.80022499999999996</v>
      </c>
      <c r="C33" s="2">
        <v>0.93376999999999999</v>
      </c>
      <c r="D33" s="2">
        <v>0.55286800000000003</v>
      </c>
      <c r="E33" s="2"/>
      <c r="G33" s="5">
        <f t="shared" si="15"/>
        <v>0.76228766666666659</v>
      </c>
      <c r="H33">
        <f t="shared" si="16"/>
        <v>0.1577994810856134</v>
      </c>
      <c r="J33" s="6" t="s">
        <v>19</v>
      </c>
      <c r="K33" s="6" t="s">
        <v>15</v>
      </c>
      <c r="L33" s="8">
        <f>G31</f>
        <v>0.44420366666666666</v>
      </c>
      <c r="M33">
        <f t="shared" ref="M33" si="19">H31</f>
        <v>0.28998484990809814</v>
      </c>
    </row>
    <row r="34" spans="1:13">
      <c r="A34" s="1" t="s">
        <v>5</v>
      </c>
      <c r="B34" s="2">
        <v>0.77677700000000005</v>
      </c>
      <c r="C34" s="2">
        <v>0.90518699999999996</v>
      </c>
      <c r="D34" s="2">
        <v>0.62923099999999998</v>
      </c>
      <c r="E34" s="2"/>
      <c r="G34" s="5">
        <f t="shared" si="15"/>
        <v>0.77039833333333341</v>
      </c>
      <c r="H34">
        <f t="shared" si="16"/>
        <v>0.11274881825052063</v>
      </c>
      <c r="J34" s="6"/>
      <c r="K34" s="6" t="s">
        <v>16</v>
      </c>
      <c r="L34" s="8">
        <f>G36</f>
        <v>0.76209933333333346</v>
      </c>
      <c r="M34">
        <f>H36</f>
        <v>0.15368884279030146</v>
      </c>
    </row>
    <row r="35" spans="1:13">
      <c r="A35" s="1" t="s">
        <v>6</v>
      </c>
      <c r="B35" s="2">
        <v>0.70191700000000001</v>
      </c>
      <c r="C35" s="2">
        <v>0.88204700000000003</v>
      </c>
      <c r="D35" s="2">
        <v>0.57201299999999999</v>
      </c>
      <c r="E35" s="2"/>
      <c r="G35" s="5">
        <f t="shared" si="15"/>
        <v>0.71865900000000005</v>
      </c>
      <c r="H35">
        <f t="shared" si="16"/>
        <v>0.12712327668317325</v>
      </c>
      <c r="J35" s="6" t="s">
        <v>23</v>
      </c>
      <c r="K35" s="6" t="s">
        <v>15</v>
      </c>
      <c r="L35" s="8">
        <f t="shared" ref="L35" si="20">G32</f>
        <v>0.79071266666666673</v>
      </c>
      <c r="M35">
        <f t="shared" ref="M35" si="21">H32</f>
        <v>0.15345842086231581</v>
      </c>
    </row>
    <row r="36" spans="1:13">
      <c r="A36" s="1" t="s">
        <v>7</v>
      </c>
      <c r="B36" s="2">
        <v>0.84953800000000002</v>
      </c>
      <c r="C36" s="2">
        <v>0.890706</v>
      </c>
      <c r="D36" s="2">
        <v>0.54605400000000004</v>
      </c>
      <c r="E36" s="2"/>
      <c r="G36" s="5">
        <f t="shared" si="15"/>
        <v>0.76209933333333346</v>
      </c>
      <c r="H36">
        <f t="shared" si="16"/>
        <v>0.15368884279030146</v>
      </c>
      <c r="J36" s="6"/>
      <c r="K36" s="6" t="s">
        <v>16</v>
      </c>
      <c r="L36" s="8">
        <f>G37</f>
        <v>0.76413300000000006</v>
      </c>
      <c r="M36">
        <f>H37</f>
        <v>0.15676070551640189</v>
      </c>
    </row>
    <row r="37" spans="1:13">
      <c r="A37" s="1" t="s">
        <v>22</v>
      </c>
      <c r="B37" s="2">
        <v>0.85444699999999996</v>
      </c>
      <c r="C37" s="2">
        <v>0.89431400000000005</v>
      </c>
      <c r="D37" s="2">
        <v>0.54363799999999995</v>
      </c>
      <c r="E37" s="2"/>
      <c r="G37" s="5">
        <f t="shared" si="15"/>
        <v>0.76413300000000006</v>
      </c>
      <c r="H37">
        <f t="shared" si="16"/>
        <v>0.15676070551640189</v>
      </c>
      <c r="J37" s="6" t="s">
        <v>20</v>
      </c>
      <c r="K37" s="6" t="s">
        <v>15</v>
      </c>
      <c r="L37" s="8">
        <f>G33</f>
        <v>0.76228766666666659</v>
      </c>
      <c r="M37">
        <f>H33</f>
        <v>0.1577994810856134</v>
      </c>
    </row>
    <row r="38" spans="1:13">
      <c r="A38" s="1" t="s">
        <v>8</v>
      </c>
      <c r="B38" s="2">
        <v>0.841499</v>
      </c>
      <c r="C38" s="2">
        <v>0.96238199999999996</v>
      </c>
      <c r="D38" s="2">
        <v>0.61024400000000001</v>
      </c>
      <c r="E38" s="2"/>
      <c r="G38" s="5">
        <f t="shared" si="15"/>
        <v>0.80470833333333347</v>
      </c>
      <c r="H38">
        <f t="shared" si="16"/>
        <v>0.14609462145320495</v>
      </c>
      <c r="J38" s="6"/>
      <c r="K38" s="6" t="s">
        <v>16</v>
      </c>
      <c r="L38" s="8">
        <f t="shared" ref="L38" si="22">G38</f>
        <v>0.80470833333333347</v>
      </c>
      <c r="M38">
        <f t="shared" ref="M38" si="23">H38</f>
        <v>0.14609462145320495</v>
      </c>
    </row>
    <row r="39" spans="1:13">
      <c r="A39" s="3"/>
      <c r="L39" s="8"/>
    </row>
    <row r="40" spans="1:13">
      <c r="A40" s="1"/>
      <c r="B40" s="1">
        <v>7</v>
      </c>
      <c r="C40" s="1">
        <v>8</v>
      </c>
      <c r="D40" s="1">
        <v>9</v>
      </c>
      <c r="E40" s="1"/>
      <c r="L40" s="8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7" t="s">
        <v>13</v>
      </c>
      <c r="M41" s="6" t="s">
        <v>14</v>
      </c>
    </row>
    <row r="42" spans="1:13">
      <c r="A42" s="1" t="s">
        <v>1</v>
      </c>
      <c r="B42" s="2">
        <v>0.54954700000000001</v>
      </c>
      <c r="C42" s="2">
        <v>0.330459</v>
      </c>
      <c r="D42" s="2">
        <v>0.56071700000000002</v>
      </c>
      <c r="E42" s="4"/>
      <c r="G42" s="5">
        <f>AVERAGE(B42:D42)</f>
        <v>0.48024100000000008</v>
      </c>
      <c r="H42">
        <f>_xlfn.STDEV.P(B42:D42)</f>
        <v>0.10600999282457585</v>
      </c>
      <c r="J42" s="6" t="s">
        <v>17</v>
      </c>
      <c r="K42" s="6" t="s">
        <v>15</v>
      </c>
      <c r="L42" s="8">
        <f>G42</f>
        <v>0.48024100000000008</v>
      </c>
      <c r="M42">
        <f t="shared" ref="M42" si="24">H42</f>
        <v>0.10600999282457585</v>
      </c>
    </row>
    <row r="43" spans="1:13">
      <c r="A43" s="1" t="s">
        <v>2</v>
      </c>
      <c r="B43" s="2">
        <v>2.0769999999999999E-3</v>
      </c>
      <c r="C43" s="2">
        <v>0.156085</v>
      </c>
      <c r="D43" s="2">
        <v>0.17150599999999999</v>
      </c>
      <c r="E43" s="4"/>
      <c r="G43" s="5">
        <f t="shared" ref="G43:G51" si="25">AVERAGE(B43:D43)</f>
        <v>0.10988933333333332</v>
      </c>
      <c r="H43">
        <f t="shared" ref="H43:H51" si="26">_xlfn.STDEV.P(B43:D43)</f>
        <v>7.6494340637432517E-2</v>
      </c>
      <c r="J43" s="6"/>
      <c r="K43" s="6" t="s">
        <v>16</v>
      </c>
      <c r="L43" s="8">
        <f>G47</f>
        <v>0.37419500000000006</v>
      </c>
      <c r="M43">
        <f>H47</f>
        <v>0.30898436117167261</v>
      </c>
    </row>
    <row r="44" spans="1:13">
      <c r="A44" s="1" t="s">
        <v>3</v>
      </c>
      <c r="B44" s="2">
        <v>0.207569</v>
      </c>
      <c r="C44" s="2">
        <v>4.5401999999999998E-2</v>
      </c>
      <c r="D44" s="2">
        <v>0.323521</v>
      </c>
      <c r="E44" s="4"/>
      <c r="G44" s="5">
        <f t="shared" si="25"/>
        <v>0.192164</v>
      </c>
      <c r="H44">
        <f t="shared" si="26"/>
        <v>0.1140629360163356</v>
      </c>
      <c r="J44" s="6" t="s">
        <v>18</v>
      </c>
      <c r="K44" s="6" t="s">
        <v>15</v>
      </c>
      <c r="L44" s="8">
        <f t="shared" ref="L44" si="27">G43</f>
        <v>0.10988933333333332</v>
      </c>
      <c r="M44">
        <f t="shared" ref="M44" si="28">H43</f>
        <v>7.6494340637432517E-2</v>
      </c>
    </row>
    <row r="45" spans="1:13">
      <c r="A45" s="1" t="s">
        <v>21</v>
      </c>
      <c r="B45" s="2">
        <v>0.71694000000000002</v>
      </c>
      <c r="C45" s="2">
        <v>0.32966299999999998</v>
      </c>
      <c r="D45" s="2">
        <v>0.27823599999999998</v>
      </c>
      <c r="E45" s="4"/>
      <c r="G45" s="5">
        <f t="shared" si="25"/>
        <v>0.44161299999999998</v>
      </c>
      <c r="H45">
        <f t="shared" si="26"/>
        <v>0.19581437090435103</v>
      </c>
      <c r="J45" s="6"/>
      <c r="K45" s="6" t="s">
        <v>16</v>
      </c>
      <c r="L45" s="5">
        <f>G48</f>
        <v>0.46649999999999997</v>
      </c>
      <c r="M45">
        <f>H48</f>
        <v>0.26222191247491117</v>
      </c>
    </row>
    <row r="46" spans="1:13">
      <c r="A46" s="1" t="s">
        <v>4</v>
      </c>
      <c r="B46" s="2">
        <v>8.4940000000000002E-2</v>
      </c>
      <c r="C46" s="2">
        <v>0.176815</v>
      </c>
      <c r="D46" s="2">
        <v>0.34595300000000001</v>
      </c>
      <c r="E46" s="4"/>
      <c r="G46" s="5">
        <f t="shared" si="25"/>
        <v>0.20256933333333335</v>
      </c>
      <c r="H46">
        <f t="shared" si="26"/>
        <v>0.10810307058954843</v>
      </c>
      <c r="J46" s="6" t="s">
        <v>19</v>
      </c>
      <c r="K46" s="6" t="s">
        <v>15</v>
      </c>
      <c r="L46" s="8">
        <f>G44</f>
        <v>0.192164</v>
      </c>
      <c r="M46">
        <f t="shared" ref="M46" si="29">H44</f>
        <v>0.1140629360163356</v>
      </c>
    </row>
    <row r="47" spans="1:13">
      <c r="A47" s="1" t="s">
        <v>5</v>
      </c>
      <c r="B47" s="2">
        <v>0.75719400000000003</v>
      </c>
      <c r="C47" s="2">
        <v>0.36487900000000001</v>
      </c>
      <c r="D47" s="2">
        <v>5.1199999999999998E-4</v>
      </c>
      <c r="E47" s="4"/>
      <c r="G47" s="5">
        <f t="shared" si="25"/>
        <v>0.37419500000000006</v>
      </c>
      <c r="H47">
        <f t="shared" si="26"/>
        <v>0.30898436117167261</v>
      </c>
      <c r="J47" s="6"/>
      <c r="K47" s="6" t="s">
        <v>16</v>
      </c>
      <c r="L47" s="8">
        <f>G49</f>
        <v>0.19053833333333334</v>
      </c>
      <c r="M47">
        <f>H49</f>
        <v>0.15558154452962031</v>
      </c>
    </row>
    <row r="48" spans="1:13">
      <c r="A48" s="1" t="s">
        <v>6</v>
      </c>
      <c r="B48" s="2">
        <v>0.720661</v>
      </c>
      <c r="C48" s="2">
        <v>0.57328299999999999</v>
      </c>
      <c r="D48" s="2">
        <v>0.105556</v>
      </c>
      <c r="E48" s="4"/>
      <c r="G48" s="5">
        <f t="shared" si="25"/>
        <v>0.46649999999999997</v>
      </c>
      <c r="H48">
        <f t="shared" si="26"/>
        <v>0.26222191247491117</v>
      </c>
      <c r="J48" s="6" t="s">
        <v>23</v>
      </c>
      <c r="K48" s="6" t="s">
        <v>15</v>
      </c>
      <c r="L48" s="8">
        <f t="shared" ref="L48" si="30">G45</f>
        <v>0.44161299999999998</v>
      </c>
      <c r="M48">
        <f t="shared" ref="M48" si="31">H45</f>
        <v>0.19581437090435103</v>
      </c>
    </row>
    <row r="49" spans="1:13">
      <c r="A49" s="1" t="s">
        <v>7</v>
      </c>
      <c r="B49" s="2">
        <v>6.1877000000000001E-2</v>
      </c>
      <c r="C49" s="2">
        <v>0.100295</v>
      </c>
      <c r="D49" s="2">
        <v>0.409443</v>
      </c>
      <c r="E49" s="4"/>
      <c r="G49" s="5">
        <f t="shared" si="25"/>
        <v>0.19053833333333334</v>
      </c>
      <c r="H49">
        <f t="shared" si="26"/>
        <v>0.15558154452962031</v>
      </c>
      <c r="J49" s="6"/>
      <c r="K49" s="6" t="s">
        <v>16</v>
      </c>
      <c r="L49" s="8">
        <f>G50</f>
        <v>0.39500033333333334</v>
      </c>
      <c r="M49">
        <f>H50</f>
        <v>3.7185440379565525E-2</v>
      </c>
    </row>
    <row r="50" spans="1:13">
      <c r="A50" s="1" t="s">
        <v>22</v>
      </c>
      <c r="B50" s="2">
        <v>0.43696099999999999</v>
      </c>
      <c r="C50" s="2">
        <v>0.34656799999999999</v>
      </c>
      <c r="D50" s="2">
        <v>0.401472</v>
      </c>
      <c r="E50" s="4"/>
      <c r="G50" s="5">
        <f t="shared" si="25"/>
        <v>0.39500033333333334</v>
      </c>
      <c r="H50">
        <f t="shared" si="26"/>
        <v>3.7185440379565525E-2</v>
      </c>
      <c r="J50" s="6" t="s">
        <v>20</v>
      </c>
      <c r="K50" s="6" t="s">
        <v>15</v>
      </c>
      <c r="L50" s="8">
        <f>G46</f>
        <v>0.20256933333333335</v>
      </c>
      <c r="M50">
        <f>H46</f>
        <v>0.10810307058954843</v>
      </c>
    </row>
    <row r="51" spans="1:13">
      <c r="A51" s="1" t="s">
        <v>8</v>
      </c>
      <c r="B51" s="2">
        <v>0.67669299999999999</v>
      </c>
      <c r="C51" s="2">
        <v>0.36709599999999998</v>
      </c>
      <c r="D51" s="2">
        <v>0.26672200000000001</v>
      </c>
      <c r="E51" s="4"/>
      <c r="G51" s="5">
        <f t="shared" si="25"/>
        <v>0.43683699999999998</v>
      </c>
      <c r="H51">
        <f t="shared" si="26"/>
        <v>0.17448383023650069</v>
      </c>
      <c r="J51" s="6"/>
      <c r="K51" s="6" t="s">
        <v>16</v>
      </c>
      <c r="L51" s="8">
        <f t="shared" ref="L51" si="32">G51</f>
        <v>0.43683699999999998</v>
      </c>
      <c r="M51">
        <f t="shared" ref="M51" si="33">H51</f>
        <v>0.17448383023650069</v>
      </c>
    </row>
    <row r="52" spans="1:13">
      <c r="A52" s="3"/>
      <c r="L52" s="8"/>
    </row>
    <row r="53" spans="1:13">
      <c r="A53" s="1"/>
      <c r="B53" s="1">
        <v>7</v>
      </c>
      <c r="C53" s="1">
        <v>8</v>
      </c>
      <c r="D53" s="1">
        <v>9</v>
      </c>
      <c r="E53" s="1"/>
      <c r="L53" s="8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7" t="s">
        <v>13</v>
      </c>
      <c r="M54" s="6" t="s">
        <v>14</v>
      </c>
    </row>
    <row r="55" spans="1:13">
      <c r="A55" s="1" t="s">
        <v>1</v>
      </c>
      <c r="B55" s="2">
        <v>0.336982</v>
      </c>
      <c r="C55" s="2">
        <v>0.97473100000000001</v>
      </c>
      <c r="D55" s="2">
        <v>0.51947600000000005</v>
      </c>
      <c r="E55" s="4"/>
      <c r="G55" s="5">
        <f>AVERAGE(B55:D55)</f>
        <v>0.61039633333333343</v>
      </c>
      <c r="H55">
        <f>_xlfn.STDEV.P(B55:D55)</f>
        <v>0.26818007260089649</v>
      </c>
      <c r="J55" s="6" t="s">
        <v>17</v>
      </c>
      <c r="K55" s="6" t="s">
        <v>15</v>
      </c>
      <c r="L55" s="5">
        <f>G55</f>
        <v>0.61039633333333343</v>
      </c>
      <c r="M55">
        <f t="shared" ref="M55" si="34">H55</f>
        <v>0.26818007260089649</v>
      </c>
    </row>
    <row r="56" spans="1:13">
      <c r="A56" s="1" t="s">
        <v>2</v>
      </c>
      <c r="B56" s="2">
        <v>0.252384</v>
      </c>
      <c r="C56" s="2">
        <v>0.97713099999999997</v>
      </c>
      <c r="D56" s="2">
        <v>0.46968100000000002</v>
      </c>
      <c r="E56" s="4"/>
      <c r="G56" s="5">
        <f t="shared" ref="G56:G64" si="35">AVERAGE(B56:D56)</f>
        <v>0.56639866666666661</v>
      </c>
      <c r="H56">
        <f t="shared" ref="H56:H64" si="36">_xlfn.STDEV.P(B56:D56)</f>
        <v>0.30367777197366436</v>
      </c>
      <c r="J56" s="6"/>
      <c r="K56" s="6" t="s">
        <v>16</v>
      </c>
      <c r="L56" s="8">
        <f>G60</f>
        <v>0.47702766666666663</v>
      </c>
      <c r="M56">
        <f>H60</f>
        <v>0.34756626810373237</v>
      </c>
    </row>
    <row r="57" spans="1:13">
      <c r="A57" s="1" t="s">
        <v>3</v>
      </c>
      <c r="B57" s="2">
        <v>0.34354000000000001</v>
      </c>
      <c r="C57" s="2">
        <v>0.96368900000000002</v>
      </c>
      <c r="D57" s="2">
        <v>0.46116099999999999</v>
      </c>
      <c r="E57" s="4"/>
      <c r="G57" s="5">
        <f t="shared" si="35"/>
        <v>0.58946333333333334</v>
      </c>
      <c r="H57">
        <f t="shared" si="36"/>
        <v>0.26893904154948495</v>
      </c>
      <c r="J57" s="6" t="s">
        <v>18</v>
      </c>
      <c r="K57" s="6" t="s">
        <v>15</v>
      </c>
      <c r="L57" s="8">
        <f t="shared" ref="L57" si="37">G56</f>
        <v>0.56639866666666661</v>
      </c>
      <c r="M57">
        <f t="shared" ref="M57" si="38">H56</f>
        <v>0.30367777197366436</v>
      </c>
    </row>
    <row r="58" spans="1:13">
      <c r="A58" s="1" t="s">
        <v>21</v>
      </c>
      <c r="B58" s="2">
        <v>0.38378499999999999</v>
      </c>
      <c r="C58" s="2">
        <v>0.96862099999999995</v>
      </c>
      <c r="D58" s="2">
        <v>0.51848799999999995</v>
      </c>
      <c r="E58" s="4"/>
      <c r="G58" s="5">
        <f t="shared" si="35"/>
        <v>0.62363133333333332</v>
      </c>
      <c r="H58">
        <f t="shared" si="36"/>
        <v>0.2500661607552867</v>
      </c>
      <c r="J58" s="6"/>
      <c r="K58" s="6" t="s">
        <v>16</v>
      </c>
      <c r="L58" s="5">
        <f>G61</f>
        <v>0.49868733333333332</v>
      </c>
      <c r="M58">
        <f>H61</f>
        <v>0.29565623514405304</v>
      </c>
    </row>
    <row r="59" spans="1:13">
      <c r="A59" s="1" t="s">
        <v>4</v>
      </c>
      <c r="B59" s="2">
        <v>0.31067499999999998</v>
      </c>
      <c r="C59" s="2">
        <v>0.78944800000000004</v>
      </c>
      <c r="D59" s="2">
        <v>0.102312</v>
      </c>
      <c r="E59" s="4"/>
      <c r="G59" s="5">
        <f t="shared" si="35"/>
        <v>0.40081166666666662</v>
      </c>
      <c r="H59">
        <f t="shared" si="36"/>
        <v>0.28767161212319087</v>
      </c>
      <c r="J59" s="6" t="s">
        <v>19</v>
      </c>
      <c r="K59" s="6" t="s">
        <v>15</v>
      </c>
      <c r="L59" s="8">
        <f>G57</f>
        <v>0.58946333333333334</v>
      </c>
      <c r="M59">
        <f t="shared" ref="M59" si="39">H57</f>
        <v>0.26893904154948495</v>
      </c>
    </row>
    <row r="60" spans="1:13">
      <c r="A60" s="1" t="s">
        <v>5</v>
      </c>
      <c r="B60" s="2">
        <v>8.0632999999999996E-2</v>
      </c>
      <c r="C60" s="2">
        <v>0.92693300000000001</v>
      </c>
      <c r="D60" s="2">
        <v>0.42351699999999998</v>
      </c>
      <c r="E60" s="4"/>
      <c r="G60" s="5">
        <f t="shared" si="35"/>
        <v>0.47702766666666663</v>
      </c>
      <c r="H60">
        <f t="shared" si="36"/>
        <v>0.34756626810373237</v>
      </c>
      <c r="J60" s="6"/>
      <c r="K60" s="6" t="s">
        <v>16</v>
      </c>
      <c r="L60" s="8">
        <f>G62</f>
        <v>0.6055976666666667</v>
      </c>
      <c r="M60">
        <f>H62</f>
        <v>0.26245298977192505</v>
      </c>
    </row>
    <row r="61" spans="1:13">
      <c r="A61" s="1" t="s">
        <v>6</v>
      </c>
      <c r="B61" s="2">
        <v>0.22369800000000001</v>
      </c>
      <c r="C61" s="2">
        <v>0.90895400000000004</v>
      </c>
      <c r="D61" s="2">
        <v>0.36341000000000001</v>
      </c>
      <c r="E61" s="4"/>
      <c r="G61" s="5">
        <f t="shared" si="35"/>
        <v>0.49868733333333332</v>
      </c>
      <c r="H61">
        <f t="shared" si="36"/>
        <v>0.29565623514405304</v>
      </c>
      <c r="J61" s="6" t="s">
        <v>23</v>
      </c>
      <c r="K61" s="6" t="s">
        <v>15</v>
      </c>
      <c r="L61" s="8">
        <f t="shared" ref="L61" si="40">G58</f>
        <v>0.62363133333333332</v>
      </c>
      <c r="M61">
        <f t="shared" ref="M61" si="41">H58</f>
        <v>0.2500661607552867</v>
      </c>
    </row>
    <row r="62" spans="1:13">
      <c r="A62" s="1" t="s">
        <v>7</v>
      </c>
      <c r="B62" s="2">
        <v>0.3458</v>
      </c>
      <c r="C62" s="2">
        <v>0.96506400000000003</v>
      </c>
      <c r="D62" s="2">
        <v>0.50592899999999996</v>
      </c>
      <c r="E62" s="4"/>
      <c r="G62" s="5">
        <f t="shared" si="35"/>
        <v>0.6055976666666667</v>
      </c>
      <c r="H62">
        <f t="shared" si="36"/>
        <v>0.26245298977192505</v>
      </c>
      <c r="J62" s="6"/>
      <c r="K62" s="6" t="s">
        <v>16</v>
      </c>
      <c r="L62" s="8">
        <f>G63</f>
        <v>0.61905866666666665</v>
      </c>
      <c r="M62">
        <f>H63</f>
        <v>0.25234587398691932</v>
      </c>
    </row>
    <row r="63" spans="1:13">
      <c r="A63" s="1" t="s">
        <v>22</v>
      </c>
      <c r="B63" s="2">
        <v>0.382772</v>
      </c>
      <c r="C63" s="2">
        <v>0.96881399999999995</v>
      </c>
      <c r="D63" s="2">
        <v>0.50558999999999998</v>
      </c>
      <c r="E63" s="4"/>
      <c r="G63" s="5">
        <f t="shared" si="35"/>
        <v>0.61905866666666665</v>
      </c>
      <c r="H63">
        <f t="shared" si="36"/>
        <v>0.25234587398691932</v>
      </c>
      <c r="J63" s="6" t="s">
        <v>20</v>
      </c>
      <c r="K63" s="6" t="s">
        <v>15</v>
      </c>
      <c r="L63" s="8">
        <f>G59</f>
        <v>0.40081166666666662</v>
      </c>
      <c r="M63">
        <f>H59</f>
        <v>0.28767161212319087</v>
      </c>
    </row>
    <row r="64" spans="1:13">
      <c r="A64" s="1" t="s">
        <v>8</v>
      </c>
      <c r="B64" s="2">
        <v>0.35336899999999999</v>
      </c>
      <c r="C64" s="2">
        <v>0.96916899999999995</v>
      </c>
      <c r="D64" s="2">
        <v>0.52159900000000003</v>
      </c>
      <c r="E64" s="4"/>
      <c r="G64" s="5">
        <f t="shared" si="35"/>
        <v>0.61471233333333331</v>
      </c>
      <c r="H64">
        <f t="shared" si="36"/>
        <v>0.25987815046457613</v>
      </c>
      <c r="J64" s="6"/>
      <c r="K64" s="6" t="s">
        <v>16</v>
      </c>
      <c r="L64" s="8">
        <f t="shared" ref="L64" si="42">G64</f>
        <v>0.61471233333333331</v>
      </c>
      <c r="M64">
        <f t="shared" ref="M64" si="43">H64</f>
        <v>0.25987815046457613</v>
      </c>
    </row>
    <row r="65" spans="1:9">
      <c r="A65" s="1"/>
      <c r="B65" s="2"/>
      <c r="C65" s="2"/>
      <c r="D65" s="2"/>
      <c r="E65" s="2"/>
    </row>
    <row r="66" spans="1:9">
      <c r="A66" s="1"/>
      <c r="B66" s="2"/>
      <c r="C66" s="2"/>
      <c r="D66" s="2"/>
      <c r="E66" s="2"/>
    </row>
    <row r="67" spans="1:9">
      <c r="A67" s="1"/>
      <c r="B67" s="2"/>
      <c r="C67" s="2"/>
      <c r="D67" s="2"/>
      <c r="E67" s="2"/>
    </row>
    <row r="68" spans="1:9">
      <c r="A68" s="3"/>
    </row>
    <row r="69" spans="1:9">
      <c r="A69" s="1"/>
      <c r="B69" s="1"/>
      <c r="C69" s="1"/>
      <c r="D69" s="1"/>
      <c r="E69" s="1"/>
    </row>
    <row r="70" spans="1:9">
      <c r="A70" s="1"/>
      <c r="B70" s="1"/>
      <c r="C70" s="9"/>
      <c r="D70" s="1"/>
      <c r="E70" s="1"/>
      <c r="I70" s="9"/>
    </row>
    <row r="71" spans="1:9">
      <c r="A71" s="1"/>
      <c r="B71" s="2"/>
      <c r="C71" s="9"/>
      <c r="D71" s="4"/>
      <c r="E71" s="4"/>
      <c r="I71" s="9"/>
    </row>
    <row r="72" spans="1:9">
      <c r="A72" s="1"/>
      <c r="B72" s="2"/>
      <c r="C72" s="9"/>
      <c r="D72" s="4"/>
      <c r="E72" s="4"/>
      <c r="I72" s="9"/>
    </row>
    <row r="73" spans="1:9">
      <c r="A73" s="1"/>
      <c r="B73" s="2"/>
      <c r="C73" s="9"/>
      <c r="D73" s="4"/>
      <c r="E73" s="4"/>
      <c r="I73" s="9"/>
    </row>
    <row r="74" spans="1:9">
      <c r="A74" s="1"/>
      <c r="B74" s="2"/>
      <c r="C74" s="9"/>
      <c r="D74" s="4"/>
      <c r="E74" s="4"/>
      <c r="I74" s="9"/>
    </row>
    <row r="75" spans="1:9">
      <c r="A75" s="1"/>
      <c r="B75" s="2"/>
      <c r="C75" s="9"/>
      <c r="D75" s="4"/>
      <c r="E75" s="4"/>
      <c r="I75" s="9"/>
    </row>
    <row r="76" spans="1:9">
      <c r="A76" s="1"/>
      <c r="B76" s="2"/>
      <c r="C76" s="9"/>
      <c r="D76" s="4"/>
      <c r="E76" s="4"/>
      <c r="I76" s="9"/>
    </row>
    <row r="77" spans="1:9">
      <c r="A77" s="1"/>
      <c r="B77" s="2"/>
      <c r="C77" s="9"/>
      <c r="D77" s="4"/>
      <c r="E77" s="4"/>
      <c r="I77" s="9"/>
    </row>
    <row r="78" spans="1:9">
      <c r="A78" s="1"/>
      <c r="B78" s="2"/>
      <c r="C78" s="9"/>
      <c r="D78" s="4"/>
      <c r="E78" s="4"/>
      <c r="I78" s="9"/>
    </row>
    <row r="79" spans="1:9">
      <c r="A79" s="1"/>
      <c r="B79" s="2"/>
      <c r="C79" s="9"/>
      <c r="D79" s="4"/>
      <c r="E79" s="4"/>
      <c r="I79" s="9"/>
    </row>
    <row r="80" spans="1:9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05-8246-8941-B01A-FFF62C390488}">
  <dimension ref="A1:M84"/>
  <sheetViews>
    <sheetView topLeftCell="E2" workbookViewId="0">
      <selection activeCell="L32" sqref="L32"/>
    </sheetView>
  </sheetViews>
  <sheetFormatPr baseColWidth="10" defaultRowHeight="16"/>
  <cols>
    <col min="1" max="1" width="30.83203125" bestFit="1" customWidth="1"/>
  </cols>
  <sheetData>
    <row r="1" spans="1:13">
      <c r="A1" s="1">
        <v>7</v>
      </c>
      <c r="B1" s="1">
        <v>8</v>
      </c>
      <c r="C1" s="1">
        <v>9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s="8" t="s">
        <v>13</v>
      </c>
      <c r="M2" t="s">
        <v>14</v>
      </c>
    </row>
    <row r="3" spans="1:13">
      <c r="A3" s="1" t="s">
        <v>1</v>
      </c>
      <c r="B3" s="2">
        <v>19.773990000000001</v>
      </c>
      <c r="C3" s="2">
        <v>11.437438999999999</v>
      </c>
      <c r="D3" s="2">
        <v>25.605831999999999</v>
      </c>
      <c r="E3" s="2"/>
      <c r="G3" s="5">
        <f>AVERAGE(B3:D3)</f>
        <v>18.939087000000001</v>
      </c>
      <c r="H3">
        <f>_xlfn.STDEV.P(B3:D3)</f>
        <v>5.8142719415342627</v>
      </c>
      <c r="J3" t="s">
        <v>17</v>
      </c>
      <c r="K3" t="s">
        <v>15</v>
      </c>
      <c r="L3" s="8">
        <f>G3</f>
        <v>18.939087000000001</v>
      </c>
      <c r="M3">
        <f t="shared" ref="M3" si="0">H3</f>
        <v>5.8142719415342627</v>
      </c>
    </row>
    <row r="4" spans="1:13">
      <c r="A4" s="1" t="s">
        <v>2</v>
      </c>
      <c r="B4" s="2">
        <v>122.58099799999999</v>
      </c>
      <c r="C4" s="2">
        <v>134.390649</v>
      </c>
      <c r="D4" s="2">
        <v>41.758105999999998</v>
      </c>
      <c r="E4" s="2"/>
      <c r="G4" s="5">
        <f t="shared" ref="G4:G12" si="1">AVERAGE(B4:D4)</f>
        <v>99.576584333333315</v>
      </c>
      <c r="H4">
        <f t="shared" ref="H4:H11" si="2">_xlfn.STDEV.P(B4:D4)</f>
        <v>41.167133264065988</v>
      </c>
      <c r="K4" t="s">
        <v>16</v>
      </c>
      <c r="L4" s="8">
        <f>G8</f>
        <v>22.74212</v>
      </c>
      <c r="M4">
        <f>H8</f>
        <v>11.111512477331612</v>
      </c>
    </row>
    <row r="5" spans="1:13">
      <c r="A5" s="1" t="s">
        <v>3</v>
      </c>
      <c r="B5" s="2">
        <v>29.813690999999999</v>
      </c>
      <c r="C5" s="2">
        <v>33.359788999999999</v>
      </c>
      <c r="D5" s="2">
        <v>46.746402000000003</v>
      </c>
      <c r="E5" s="2"/>
      <c r="G5" s="5">
        <f t="shared" si="1"/>
        <v>36.639960666666667</v>
      </c>
      <c r="H5">
        <f t="shared" si="2"/>
        <v>7.291493677543377</v>
      </c>
      <c r="J5" t="s">
        <v>18</v>
      </c>
      <c r="K5" t="s">
        <v>15</v>
      </c>
      <c r="L5" s="8">
        <f t="shared" ref="L5:M5" si="3">G4</f>
        <v>99.576584333333315</v>
      </c>
      <c r="M5">
        <f t="shared" si="3"/>
        <v>41.167133264065988</v>
      </c>
    </row>
    <row r="6" spans="1:13">
      <c r="A6" s="1" t="s">
        <v>21</v>
      </c>
      <c r="B6" s="2">
        <v>32.122352999999997</v>
      </c>
      <c r="C6" s="2">
        <v>34.662878999999997</v>
      </c>
      <c r="D6" s="2">
        <v>48.928978999999998</v>
      </c>
      <c r="E6" s="2"/>
      <c r="G6" s="5">
        <f t="shared" si="1"/>
        <v>38.571403666666662</v>
      </c>
      <c r="H6">
        <f t="shared" si="2"/>
        <v>7.3969855652342398</v>
      </c>
      <c r="K6" t="s">
        <v>16</v>
      </c>
      <c r="L6" s="5">
        <f>G9</f>
        <v>18.445458333333335</v>
      </c>
      <c r="M6">
        <f>H9</f>
        <v>15.115328616670441</v>
      </c>
    </row>
    <row r="7" spans="1:13">
      <c r="A7" s="1" t="s">
        <v>4</v>
      </c>
      <c r="B7" s="2">
        <v>35.255733999999997</v>
      </c>
      <c r="C7" s="2">
        <v>35.425238</v>
      </c>
      <c r="D7" s="2">
        <v>51.947476000000002</v>
      </c>
      <c r="E7" s="2"/>
      <c r="G7" s="5">
        <f t="shared" si="1"/>
        <v>40.876149333333331</v>
      </c>
      <c r="H7">
        <f t="shared" si="2"/>
        <v>7.8289159965492754</v>
      </c>
      <c r="J7" t="s">
        <v>19</v>
      </c>
      <c r="K7" t="s">
        <v>15</v>
      </c>
      <c r="L7" s="8">
        <f>G5</f>
        <v>36.639960666666667</v>
      </c>
      <c r="M7">
        <f t="shared" ref="M7" si="4">H5</f>
        <v>7.291493677543377</v>
      </c>
    </row>
    <row r="8" spans="1:13">
      <c r="A8" s="1" t="s">
        <v>5</v>
      </c>
      <c r="B8" s="2">
        <v>10.665798000000001</v>
      </c>
      <c r="C8" s="2">
        <v>20.072790000000001</v>
      </c>
      <c r="D8" s="2">
        <v>37.487772</v>
      </c>
      <c r="E8" s="2"/>
      <c r="G8" s="5">
        <f t="shared" si="1"/>
        <v>22.74212</v>
      </c>
      <c r="H8">
        <f t="shared" si="2"/>
        <v>11.111512477331612</v>
      </c>
      <c r="K8" t="s">
        <v>16</v>
      </c>
      <c r="L8" s="8">
        <f>G10</f>
        <v>26.400093999999999</v>
      </c>
      <c r="M8">
        <f>H10</f>
        <v>6.7071704798672576</v>
      </c>
    </row>
    <row r="9" spans="1:13">
      <c r="A9" s="1" t="s">
        <v>6</v>
      </c>
      <c r="B9" s="2">
        <v>6.1914509999999998</v>
      </c>
      <c r="C9" s="2">
        <v>9.4037699999999997</v>
      </c>
      <c r="D9" s="2">
        <v>39.741154000000002</v>
      </c>
      <c r="E9" s="2"/>
      <c r="G9" s="5">
        <f t="shared" si="1"/>
        <v>18.445458333333335</v>
      </c>
      <c r="H9">
        <f t="shared" si="2"/>
        <v>15.115328616670441</v>
      </c>
      <c r="J9" t="s">
        <v>23</v>
      </c>
      <c r="K9" t="s">
        <v>15</v>
      </c>
      <c r="L9" s="8">
        <f t="shared" ref="L9:M9" si="5">G6</f>
        <v>38.571403666666662</v>
      </c>
      <c r="M9">
        <f t="shared" si="5"/>
        <v>7.3969855652342398</v>
      </c>
    </row>
    <row r="10" spans="1:13">
      <c r="A10" s="1" t="s">
        <v>7</v>
      </c>
      <c r="B10" s="2">
        <v>21.350724</v>
      </c>
      <c r="C10" s="2">
        <v>21.970852000000001</v>
      </c>
      <c r="D10" s="2">
        <v>35.878706000000001</v>
      </c>
      <c r="E10" s="2"/>
      <c r="G10" s="5">
        <f t="shared" si="1"/>
        <v>26.400093999999999</v>
      </c>
      <c r="H10">
        <f t="shared" si="2"/>
        <v>6.7071704798672576</v>
      </c>
      <c r="K10" t="s">
        <v>16</v>
      </c>
      <c r="L10" s="8">
        <f>G11</f>
        <v>34.269782666666664</v>
      </c>
      <c r="M10">
        <f>H11</f>
        <v>9.0810359099580911</v>
      </c>
    </row>
    <row r="11" spans="1:13">
      <c r="A11" s="1" t="s">
        <v>22</v>
      </c>
      <c r="B11" s="2">
        <v>25.018015999999999</v>
      </c>
      <c r="C11" s="2">
        <v>31.181948999999999</v>
      </c>
      <c r="D11" s="2">
        <v>46.609383000000001</v>
      </c>
      <c r="E11" s="2"/>
      <c r="G11" s="5">
        <f t="shared" si="1"/>
        <v>34.269782666666664</v>
      </c>
      <c r="H11">
        <f t="shared" si="2"/>
        <v>9.0810359099580911</v>
      </c>
      <c r="J11" t="s">
        <v>20</v>
      </c>
      <c r="K11" t="s">
        <v>15</v>
      </c>
      <c r="L11" s="8">
        <f>G7</f>
        <v>40.876149333333331</v>
      </c>
      <c r="M11">
        <f>H7</f>
        <v>7.8289159965492754</v>
      </c>
    </row>
    <row r="12" spans="1:13">
      <c r="A12" s="1" t="s">
        <v>8</v>
      </c>
      <c r="B12" s="2">
        <v>27.150770000000001</v>
      </c>
      <c r="C12" s="2">
        <v>29.972262000000001</v>
      </c>
      <c r="D12" s="2">
        <v>48.867694</v>
      </c>
      <c r="E12" s="2"/>
      <c r="G12" s="5">
        <f t="shared" si="1"/>
        <v>35.330241999999998</v>
      </c>
      <c r="H12">
        <f>_xlfn.STDEV.P(B12:D12)</f>
        <v>9.6414784227919608</v>
      </c>
      <c r="K12" t="s">
        <v>16</v>
      </c>
      <c r="L12" s="8">
        <f t="shared" ref="L12:M12" si="6">G12</f>
        <v>35.330241999999998</v>
      </c>
      <c r="M12">
        <f t="shared" si="6"/>
        <v>9.6414784227919608</v>
      </c>
    </row>
    <row r="13" spans="1:13">
      <c r="A13" s="3"/>
      <c r="L13" s="8"/>
    </row>
    <row r="14" spans="1:13">
      <c r="A14" s="1"/>
      <c r="B14" s="1">
        <v>7</v>
      </c>
      <c r="C14" s="1">
        <v>8</v>
      </c>
      <c r="D14" s="1">
        <v>9</v>
      </c>
      <c r="E14" s="1"/>
      <c r="L14" s="8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s="8" t="s">
        <v>13</v>
      </c>
      <c r="M15" t="s">
        <v>14</v>
      </c>
    </row>
    <row r="16" spans="1:13">
      <c r="A16" s="1" t="s">
        <v>1</v>
      </c>
      <c r="B16" s="2">
        <v>0.30004900000000001</v>
      </c>
      <c r="C16" s="2">
        <v>0.41845900000000003</v>
      </c>
      <c r="D16" s="2">
        <v>0.103009</v>
      </c>
      <c r="E16" s="4"/>
      <c r="G16" s="5">
        <f>AVERAGE(B16:D16)</f>
        <v>0.273839</v>
      </c>
      <c r="H16">
        <f>_xlfn.STDEV.P(B16:D16)</f>
        <v>0.13010866919617617</v>
      </c>
      <c r="J16" t="s">
        <v>17</v>
      </c>
      <c r="K16" t="s">
        <v>15</v>
      </c>
      <c r="L16" s="8">
        <f>G16</f>
        <v>0.273839</v>
      </c>
      <c r="M16">
        <f t="shared" ref="M16" si="7">H16</f>
        <v>0.13010866919617617</v>
      </c>
    </row>
    <row r="17" spans="1:13">
      <c r="A17" s="1" t="s">
        <v>2</v>
      </c>
      <c r="B17" s="2">
        <v>0.267397</v>
      </c>
      <c r="C17" s="2">
        <v>0.30216500000000002</v>
      </c>
      <c r="D17" s="2">
        <v>0.44973299999999999</v>
      </c>
      <c r="E17" s="4"/>
      <c r="G17" s="5">
        <f t="shared" ref="G17:G25" si="8">AVERAGE(B17:D17)</f>
        <v>0.33976500000000004</v>
      </c>
      <c r="H17">
        <f t="shared" ref="H17:H25" si="9">_xlfn.STDEV.P(B17:D17)</f>
        <v>7.9043971830030493E-2</v>
      </c>
      <c r="K17" t="s">
        <v>16</v>
      </c>
      <c r="L17" s="8">
        <f>G21</f>
        <v>0.29588133333333339</v>
      </c>
      <c r="M17">
        <f>H21</f>
        <v>0.13657986603774683</v>
      </c>
    </row>
    <row r="18" spans="1:13">
      <c r="A18" s="1" t="s">
        <v>3</v>
      </c>
      <c r="B18" s="2">
        <v>0.205128</v>
      </c>
      <c r="C18" s="2">
        <v>0.26364100000000001</v>
      </c>
      <c r="D18" s="2">
        <v>0.34611599999999998</v>
      </c>
      <c r="E18" s="4"/>
      <c r="G18" s="5">
        <f t="shared" si="8"/>
        <v>0.2716283333333333</v>
      </c>
      <c r="H18">
        <f t="shared" si="9"/>
        <v>5.7834546517534793E-2</v>
      </c>
      <c r="J18" t="s">
        <v>18</v>
      </c>
      <c r="K18" t="s">
        <v>15</v>
      </c>
      <c r="L18" s="8">
        <f t="shared" ref="L18:M18" si="10">G17</f>
        <v>0.33976500000000004</v>
      </c>
      <c r="M18">
        <f t="shared" si="10"/>
        <v>7.9043971830030493E-2</v>
      </c>
    </row>
    <row r="19" spans="1:13">
      <c r="A19" s="1" t="s">
        <v>21</v>
      </c>
      <c r="B19" s="2">
        <v>0.36425600000000002</v>
      </c>
      <c r="C19" s="2">
        <v>0.47916399999999998</v>
      </c>
      <c r="D19" s="2">
        <v>0.180507</v>
      </c>
      <c r="E19" s="4"/>
      <c r="G19" s="5">
        <f t="shared" si="8"/>
        <v>0.34130900000000003</v>
      </c>
      <c r="H19">
        <f t="shared" si="9"/>
        <v>0.12300115045261419</v>
      </c>
      <c r="K19" t="s">
        <v>16</v>
      </c>
      <c r="L19" s="8">
        <f>G22</f>
        <v>0.30095999999999995</v>
      </c>
      <c r="M19">
        <f>H22</f>
        <v>7.5746584376238879E-2</v>
      </c>
    </row>
    <row r="20" spans="1:13">
      <c r="A20" s="1" t="s">
        <v>4</v>
      </c>
      <c r="B20" s="2">
        <v>0.54310800000000004</v>
      </c>
      <c r="C20" s="2">
        <v>0.40393499999999999</v>
      </c>
      <c r="D20" s="2">
        <v>2.046754</v>
      </c>
      <c r="E20" s="4"/>
      <c r="G20" s="5">
        <f t="shared" si="8"/>
        <v>0.99793233333333331</v>
      </c>
      <c r="H20">
        <f t="shared" si="9"/>
        <v>0.74380214543668977</v>
      </c>
      <c r="J20" t="s">
        <v>19</v>
      </c>
      <c r="K20" t="s">
        <v>15</v>
      </c>
      <c r="L20" s="8">
        <f>G18</f>
        <v>0.2716283333333333</v>
      </c>
      <c r="M20">
        <f t="shared" ref="M20" si="11">H18</f>
        <v>5.7834546517534793E-2</v>
      </c>
    </row>
    <row r="21" spans="1:13">
      <c r="A21" s="1" t="s">
        <v>5</v>
      </c>
      <c r="B21" s="2">
        <v>0.26580399999999998</v>
      </c>
      <c r="C21" s="2">
        <v>0.47615499999999999</v>
      </c>
      <c r="D21" s="2">
        <v>0.14568500000000001</v>
      </c>
      <c r="E21" s="4"/>
      <c r="G21" s="5">
        <f t="shared" si="8"/>
        <v>0.29588133333333339</v>
      </c>
      <c r="H21">
        <f t="shared" si="9"/>
        <v>0.13657986603774683</v>
      </c>
      <c r="K21" t="s">
        <v>16</v>
      </c>
      <c r="L21" s="8">
        <f>G23</f>
        <v>0.45056299999999999</v>
      </c>
      <c r="M21">
        <f>H23</f>
        <v>9.2783518475356014E-2</v>
      </c>
    </row>
    <row r="22" spans="1:13">
      <c r="A22" s="1" t="s">
        <v>6</v>
      </c>
      <c r="B22" s="2">
        <v>0.26293699999999998</v>
      </c>
      <c r="C22" s="2">
        <v>0.40670099999999998</v>
      </c>
      <c r="D22" s="2">
        <v>0.233242</v>
      </c>
      <c r="E22" s="4"/>
      <c r="G22" s="5">
        <f t="shared" si="8"/>
        <v>0.30095999999999995</v>
      </c>
      <c r="H22">
        <f t="shared" si="9"/>
        <v>7.5746584376238879E-2</v>
      </c>
      <c r="J22" t="s">
        <v>23</v>
      </c>
      <c r="K22" t="s">
        <v>15</v>
      </c>
      <c r="L22" s="8">
        <f t="shared" ref="L22:M22" si="12">G19</f>
        <v>0.34130900000000003</v>
      </c>
      <c r="M22">
        <f t="shared" si="12"/>
        <v>0.12300115045261419</v>
      </c>
    </row>
    <row r="23" spans="1:13">
      <c r="A23" s="1" t="s">
        <v>7</v>
      </c>
      <c r="B23" s="2">
        <v>0.44772200000000001</v>
      </c>
      <c r="C23" s="2">
        <v>0.56559300000000001</v>
      </c>
      <c r="D23" s="2">
        <v>0.33837400000000001</v>
      </c>
      <c r="E23" s="4"/>
      <c r="G23" s="5">
        <f t="shared" si="8"/>
        <v>0.45056299999999999</v>
      </c>
      <c r="H23">
        <f t="shared" si="9"/>
        <v>9.2783518475356014E-2</v>
      </c>
      <c r="K23" t="s">
        <v>16</v>
      </c>
      <c r="L23" s="8">
        <f>G24</f>
        <v>0.33382633333333334</v>
      </c>
      <c r="M23">
        <f>H24</f>
        <v>0.13578248609285207</v>
      </c>
    </row>
    <row r="24" spans="1:13">
      <c r="A24" s="1" t="s">
        <v>22</v>
      </c>
      <c r="B24" s="2">
        <v>0.37262800000000001</v>
      </c>
      <c r="C24" s="2">
        <v>0.477294</v>
      </c>
      <c r="D24" s="2">
        <v>0.151557</v>
      </c>
      <c r="E24" s="4"/>
      <c r="G24" s="5">
        <f t="shared" si="8"/>
        <v>0.33382633333333334</v>
      </c>
      <c r="H24">
        <f t="shared" si="9"/>
        <v>0.13578248609285207</v>
      </c>
      <c r="J24" t="s">
        <v>20</v>
      </c>
      <c r="K24" t="s">
        <v>15</v>
      </c>
      <c r="L24" s="8">
        <f>G20</f>
        <v>0.99793233333333331</v>
      </c>
      <c r="M24">
        <f>H20</f>
        <v>0.74380214543668977</v>
      </c>
    </row>
    <row r="25" spans="1:13">
      <c r="A25" s="1" t="s">
        <v>8</v>
      </c>
      <c r="B25" s="2">
        <v>0.19466600000000001</v>
      </c>
      <c r="C25" s="2">
        <v>0.321268</v>
      </c>
      <c r="D25" s="2">
        <v>0.14746999999999999</v>
      </c>
      <c r="E25" s="4"/>
      <c r="G25" s="5">
        <f t="shared" si="8"/>
        <v>0.22113466666666667</v>
      </c>
      <c r="H25">
        <f t="shared" si="9"/>
        <v>7.3379738063188912E-2</v>
      </c>
      <c r="K25" t="s">
        <v>16</v>
      </c>
      <c r="L25" s="8">
        <f t="shared" ref="L25:M25" si="13">G25</f>
        <v>0.22113466666666667</v>
      </c>
      <c r="M25">
        <f t="shared" si="13"/>
        <v>7.3379738063188912E-2</v>
      </c>
    </row>
    <row r="26" spans="1:13">
      <c r="A26" s="3"/>
      <c r="L26" s="8"/>
    </row>
    <row r="27" spans="1:13">
      <c r="A27" s="1"/>
      <c r="B27" s="1">
        <v>7</v>
      </c>
      <c r="C27" s="1">
        <v>8</v>
      </c>
      <c r="D27" s="1">
        <v>9</v>
      </c>
      <c r="E27" s="1"/>
      <c r="L27" s="8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7" t="s">
        <v>13</v>
      </c>
      <c r="M28" s="6" t="s">
        <v>14</v>
      </c>
    </row>
    <row r="29" spans="1:13">
      <c r="A29" s="1" t="s">
        <v>1</v>
      </c>
      <c r="B29" s="2">
        <v>2.027873</v>
      </c>
      <c r="C29" s="2">
        <v>2.772243</v>
      </c>
      <c r="D29" s="2">
        <v>24.858857</v>
      </c>
      <c r="E29" s="2"/>
      <c r="G29" s="5">
        <f>AVERAGE(B29:D29)</f>
        <v>9.8863243333333326</v>
      </c>
      <c r="H29">
        <f>_xlfn.STDEV.P(B29:D29)</f>
        <v>10.591539784659115</v>
      </c>
      <c r="J29" s="6" t="s">
        <v>17</v>
      </c>
      <c r="K29" s="6" t="s">
        <v>15</v>
      </c>
      <c r="L29" s="8">
        <f>G29</f>
        <v>9.8863243333333326</v>
      </c>
      <c r="M29">
        <f t="shared" ref="M29" si="14">H29</f>
        <v>10.591539784659115</v>
      </c>
    </row>
    <row r="30" spans="1:13">
      <c r="A30" s="1" t="s">
        <v>2</v>
      </c>
      <c r="B30" s="2">
        <v>2.035539</v>
      </c>
      <c r="C30" s="2">
        <v>1.3758010000000001</v>
      </c>
      <c r="D30" s="2">
        <v>24.727474999999998</v>
      </c>
      <c r="E30" s="2"/>
      <c r="G30" s="5">
        <f t="shared" ref="G30:G38" si="15">AVERAGE(B30:D30)</f>
        <v>9.3796049999999997</v>
      </c>
      <c r="H30">
        <f t="shared" ref="H30:H38" si="16">_xlfn.STDEV.P(B30:D30)</f>
        <v>10.855924610086911</v>
      </c>
      <c r="J30" s="6"/>
      <c r="K30" s="6" t="s">
        <v>16</v>
      </c>
      <c r="L30" s="8">
        <f>G34</f>
        <v>10.459680333333333</v>
      </c>
      <c r="M30">
        <f>H34</f>
        <v>10.364917072708824</v>
      </c>
    </row>
    <row r="31" spans="1:13">
      <c r="A31" s="1" t="s">
        <v>3</v>
      </c>
      <c r="B31" s="2">
        <v>3.4777079999999998</v>
      </c>
      <c r="C31" s="2">
        <v>4.6472980000000002</v>
      </c>
      <c r="D31" s="2">
        <v>2.7381630000000001</v>
      </c>
      <c r="E31" s="2"/>
      <c r="G31" s="5">
        <f t="shared" si="15"/>
        <v>3.6210563333333332</v>
      </c>
      <c r="H31">
        <f t="shared" si="16"/>
        <v>0.78596466017174715</v>
      </c>
      <c r="J31" s="6" t="s">
        <v>18</v>
      </c>
      <c r="K31" s="6" t="s">
        <v>15</v>
      </c>
      <c r="L31" s="8">
        <f t="shared" ref="L31:M31" si="17">G30</f>
        <v>9.3796049999999997</v>
      </c>
      <c r="M31">
        <f t="shared" si="17"/>
        <v>10.855924610086911</v>
      </c>
    </row>
    <row r="32" spans="1:13">
      <c r="A32" s="1" t="s">
        <v>21</v>
      </c>
      <c r="B32" s="2">
        <v>7.7846380000000002</v>
      </c>
      <c r="C32" s="2">
        <v>6.4261780000000002</v>
      </c>
      <c r="D32" s="2">
        <v>28.091778999999999</v>
      </c>
      <c r="E32" s="2"/>
      <c r="G32" s="5">
        <f t="shared" si="15"/>
        <v>14.100864999999999</v>
      </c>
      <c r="H32">
        <f t="shared" si="16"/>
        <v>9.9086026364113522</v>
      </c>
      <c r="J32" s="6"/>
      <c r="K32" s="6" t="s">
        <v>16</v>
      </c>
      <c r="L32" s="5">
        <f>G35</f>
        <v>10.093936999999999</v>
      </c>
      <c r="M32">
        <f>H35</f>
        <v>10.777206748949778</v>
      </c>
    </row>
    <row r="33" spans="1:13">
      <c r="A33" s="1" t="s">
        <v>4</v>
      </c>
      <c r="B33" s="2">
        <v>13.088039</v>
      </c>
      <c r="C33" s="2">
        <v>11.633449000000001</v>
      </c>
      <c r="D33" s="2">
        <v>100.259772</v>
      </c>
      <c r="E33" s="2"/>
      <c r="G33" s="5">
        <f t="shared" si="15"/>
        <v>41.660419999999995</v>
      </c>
      <c r="H33">
        <f t="shared" si="16"/>
        <v>41.440254174992326</v>
      </c>
      <c r="J33" s="6" t="s">
        <v>19</v>
      </c>
      <c r="K33" s="6" t="s">
        <v>15</v>
      </c>
      <c r="L33" s="8">
        <f>G31</f>
        <v>3.6210563333333332</v>
      </c>
      <c r="M33">
        <f t="shared" ref="M33" si="18">H31</f>
        <v>0.78596466017174715</v>
      </c>
    </row>
    <row r="34" spans="1:13">
      <c r="A34" s="1" t="s">
        <v>5</v>
      </c>
      <c r="B34" s="2">
        <v>4.0260009999999999</v>
      </c>
      <c r="C34" s="2">
        <v>2.2702460000000002</v>
      </c>
      <c r="D34" s="2">
        <v>25.082794</v>
      </c>
      <c r="E34" s="2"/>
      <c r="G34" s="5">
        <f t="shared" si="15"/>
        <v>10.459680333333333</v>
      </c>
      <c r="H34">
        <f t="shared" si="16"/>
        <v>10.364917072708824</v>
      </c>
      <c r="J34" s="6"/>
      <c r="K34" s="6" t="s">
        <v>16</v>
      </c>
      <c r="L34" s="8">
        <f>G36</f>
        <v>2.5216660000000002</v>
      </c>
      <c r="M34">
        <f>H36</f>
        <v>1.3742188680577772</v>
      </c>
    </row>
    <row r="35" spans="1:13">
      <c r="A35" s="1" t="s">
        <v>6</v>
      </c>
      <c r="B35" s="2">
        <v>3.283509</v>
      </c>
      <c r="C35" s="2">
        <v>1.6908559999999999</v>
      </c>
      <c r="D35" s="2">
        <v>25.307445999999999</v>
      </c>
      <c r="E35" s="2"/>
      <c r="G35" s="5">
        <f t="shared" si="15"/>
        <v>10.093936999999999</v>
      </c>
      <c r="H35">
        <f t="shared" si="16"/>
        <v>10.777206748949778</v>
      </c>
      <c r="J35" s="6" t="s">
        <v>23</v>
      </c>
      <c r="K35" s="6" t="s">
        <v>15</v>
      </c>
      <c r="L35" s="8">
        <f t="shared" ref="L35:M35" si="19">G32</f>
        <v>14.100864999999999</v>
      </c>
      <c r="M35">
        <f t="shared" si="19"/>
        <v>9.9086026364113522</v>
      </c>
    </row>
    <row r="36" spans="1:13">
      <c r="A36" s="1" t="s">
        <v>7</v>
      </c>
      <c r="B36" s="2">
        <v>1.3357429999999999</v>
      </c>
      <c r="C36" s="2">
        <v>1.7812460000000001</v>
      </c>
      <c r="D36" s="2">
        <v>4.4480089999999999</v>
      </c>
      <c r="E36" s="2"/>
      <c r="G36" s="5">
        <f t="shared" si="15"/>
        <v>2.5216660000000002</v>
      </c>
      <c r="H36">
        <f t="shared" si="16"/>
        <v>1.3742188680577772</v>
      </c>
      <c r="J36" s="6"/>
      <c r="K36" s="6" t="s">
        <v>16</v>
      </c>
      <c r="L36" s="8">
        <f>G37</f>
        <v>4.6524996666666665</v>
      </c>
      <c r="M36">
        <f>H37</f>
        <v>2.3803396935502485</v>
      </c>
    </row>
    <row r="37" spans="1:13">
      <c r="A37" s="1" t="s">
        <v>22</v>
      </c>
      <c r="B37" s="2">
        <v>3.3075060000000001</v>
      </c>
      <c r="C37" s="2">
        <v>2.6524939999999999</v>
      </c>
      <c r="D37" s="2">
        <v>7.9974990000000004</v>
      </c>
      <c r="E37" s="2"/>
      <c r="G37" s="5">
        <f t="shared" si="15"/>
        <v>4.6524996666666665</v>
      </c>
      <c r="H37">
        <f t="shared" si="16"/>
        <v>2.3803396935502485</v>
      </c>
      <c r="J37" s="6" t="s">
        <v>20</v>
      </c>
      <c r="K37" s="6" t="s">
        <v>15</v>
      </c>
      <c r="L37" s="8">
        <f>G33</f>
        <v>41.660419999999995</v>
      </c>
      <c r="M37">
        <f>H33</f>
        <v>41.440254174992326</v>
      </c>
    </row>
    <row r="38" spans="1:13">
      <c r="A38" s="1" t="s">
        <v>8</v>
      </c>
      <c r="B38" s="2">
        <v>12.865804000000001</v>
      </c>
      <c r="C38" s="2">
        <v>7.861904</v>
      </c>
      <c r="D38" s="2">
        <v>81.654373000000007</v>
      </c>
      <c r="E38" s="2"/>
      <c r="G38" s="5">
        <f t="shared" si="15"/>
        <v>34.127360333333336</v>
      </c>
      <c r="H38">
        <f t="shared" si="16"/>
        <v>33.668704099065266</v>
      </c>
      <c r="J38" s="6"/>
      <c r="K38" s="6" t="s">
        <v>16</v>
      </c>
      <c r="L38" s="8">
        <f t="shared" ref="L38:M38" si="20">G38</f>
        <v>34.127360333333336</v>
      </c>
      <c r="M38">
        <f t="shared" si="20"/>
        <v>33.668704099065266</v>
      </c>
    </row>
    <row r="39" spans="1:13">
      <c r="A39" s="3"/>
      <c r="L39" s="8"/>
    </row>
    <row r="40" spans="1:13">
      <c r="A40" s="1"/>
      <c r="B40" s="1">
        <v>7</v>
      </c>
      <c r="C40" s="1">
        <v>8</v>
      </c>
      <c r="D40" s="1">
        <v>9</v>
      </c>
      <c r="E40" s="1"/>
      <c r="L40" s="8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7" t="s">
        <v>13</v>
      </c>
      <c r="M41" s="6" t="s">
        <v>14</v>
      </c>
    </row>
    <row r="42" spans="1:13">
      <c r="A42" s="1" t="s">
        <v>1</v>
      </c>
      <c r="B42" s="2">
        <v>2.9281470000000001</v>
      </c>
      <c r="C42" s="2">
        <v>4.0423900000000001</v>
      </c>
      <c r="D42" s="2">
        <v>1.8405119999999999</v>
      </c>
      <c r="E42" s="4"/>
      <c r="G42" s="5">
        <f>AVERAGE(B42:D42)</f>
        <v>2.9370163333333337</v>
      </c>
      <c r="H42">
        <f>_xlfn.STDEV.P(B42:D42)</f>
        <v>0.89893480687842597</v>
      </c>
      <c r="J42" s="6" t="s">
        <v>17</v>
      </c>
      <c r="K42" s="6" t="s">
        <v>15</v>
      </c>
      <c r="L42" s="8">
        <f>G42</f>
        <v>2.9370163333333337</v>
      </c>
      <c r="M42">
        <f t="shared" ref="M42" si="21">H42</f>
        <v>0.89893480687842597</v>
      </c>
    </row>
    <row r="43" spans="1:13">
      <c r="A43" s="1" t="s">
        <v>2</v>
      </c>
      <c r="B43" s="2">
        <v>2.1760510000000002</v>
      </c>
      <c r="C43" s="2">
        <v>2.2888549999999999</v>
      </c>
      <c r="D43" s="2">
        <v>7.934361</v>
      </c>
      <c r="E43" s="4"/>
      <c r="G43" s="5">
        <f t="shared" ref="G43:G51" si="22">AVERAGE(B43:D43)</f>
        <v>4.133089</v>
      </c>
      <c r="H43">
        <f t="shared" ref="H43:H51" si="23">_xlfn.STDEV.P(B43:D43)</f>
        <v>2.6882996855623569</v>
      </c>
      <c r="J43" s="6"/>
      <c r="K43" s="6" t="s">
        <v>16</v>
      </c>
      <c r="L43" s="8">
        <f>G47</f>
        <v>2.3589513333333332</v>
      </c>
      <c r="M43">
        <f>H47</f>
        <v>2.0063618244456531</v>
      </c>
    </row>
    <row r="44" spans="1:13">
      <c r="A44" s="1" t="s">
        <v>3</v>
      </c>
      <c r="B44" s="2">
        <v>2.480515</v>
      </c>
      <c r="C44" s="2">
        <v>2.1526550000000002</v>
      </c>
      <c r="D44" s="2">
        <v>7.5186760000000001</v>
      </c>
      <c r="E44" s="4"/>
      <c r="G44" s="5">
        <f t="shared" si="22"/>
        <v>4.050615333333333</v>
      </c>
      <c r="H44">
        <f t="shared" si="23"/>
        <v>2.455939282048091</v>
      </c>
      <c r="J44" s="6" t="s">
        <v>18</v>
      </c>
      <c r="K44" s="6" t="s">
        <v>15</v>
      </c>
      <c r="L44" s="8">
        <f t="shared" ref="L44:M44" si="24">G43</f>
        <v>4.133089</v>
      </c>
      <c r="M44">
        <f t="shared" si="24"/>
        <v>2.6882996855623569</v>
      </c>
    </row>
    <row r="45" spans="1:13">
      <c r="A45" s="1" t="s">
        <v>21</v>
      </c>
      <c r="B45" s="2">
        <v>5.9643639999999998</v>
      </c>
      <c r="C45" s="2">
        <v>6.6082369999999999</v>
      </c>
      <c r="D45" s="2">
        <v>11.656833000000001</v>
      </c>
      <c r="E45" s="4"/>
      <c r="G45" s="5">
        <f t="shared" si="22"/>
        <v>8.0764779999999998</v>
      </c>
      <c r="H45">
        <f t="shared" si="23"/>
        <v>2.5453028051099693</v>
      </c>
      <c r="J45" s="6"/>
      <c r="K45" s="6" t="s">
        <v>16</v>
      </c>
      <c r="L45" s="5">
        <f>G48</f>
        <v>3.8860383333333335</v>
      </c>
      <c r="M45">
        <f>H48</f>
        <v>2.2866359859153116</v>
      </c>
    </row>
    <row r="46" spans="1:13">
      <c r="A46" s="1" t="s">
        <v>4</v>
      </c>
      <c r="B46" s="2">
        <v>2.551822</v>
      </c>
      <c r="C46" s="2">
        <v>2.2796630000000002</v>
      </c>
      <c r="D46" s="2">
        <v>7.8421950000000002</v>
      </c>
      <c r="E46" s="4"/>
      <c r="G46" s="5">
        <f t="shared" si="22"/>
        <v>4.2245600000000003</v>
      </c>
      <c r="H46">
        <f t="shared" si="23"/>
        <v>2.5604660871592624</v>
      </c>
      <c r="J46" s="6" t="s">
        <v>19</v>
      </c>
      <c r="K46" s="6" t="s">
        <v>15</v>
      </c>
      <c r="L46" s="8">
        <f>G44</f>
        <v>4.050615333333333</v>
      </c>
      <c r="M46">
        <f t="shared" ref="M46" si="25">H44</f>
        <v>2.455939282048091</v>
      </c>
    </row>
    <row r="47" spans="1:13">
      <c r="A47" s="1" t="s">
        <v>5</v>
      </c>
      <c r="B47" s="2">
        <v>0.80805199999999999</v>
      </c>
      <c r="C47" s="2">
        <v>1.076668</v>
      </c>
      <c r="D47" s="2">
        <v>5.1921340000000002</v>
      </c>
      <c r="E47" s="4"/>
      <c r="G47" s="5">
        <f t="shared" si="22"/>
        <v>2.3589513333333332</v>
      </c>
      <c r="H47">
        <f t="shared" si="23"/>
        <v>2.0063618244456531</v>
      </c>
      <c r="J47" s="6"/>
      <c r="K47" s="6" t="s">
        <v>16</v>
      </c>
      <c r="L47" s="8">
        <f>G49</f>
        <v>4.6733183333333335</v>
      </c>
      <c r="M47">
        <f>H49</f>
        <v>3.1305468004803183</v>
      </c>
    </row>
    <row r="48" spans="1:13">
      <c r="A48" s="1" t="s">
        <v>6</v>
      </c>
      <c r="B48" s="2">
        <v>3.3624939999999999</v>
      </c>
      <c r="C48" s="2">
        <v>1.3842110000000001</v>
      </c>
      <c r="D48" s="2">
        <v>6.9114100000000001</v>
      </c>
      <c r="E48" s="4"/>
      <c r="G48" s="5">
        <f t="shared" si="22"/>
        <v>3.8860383333333335</v>
      </c>
      <c r="H48">
        <f t="shared" si="23"/>
        <v>2.2866359859153116</v>
      </c>
      <c r="J48" s="6" t="s">
        <v>23</v>
      </c>
      <c r="K48" s="6" t="s">
        <v>15</v>
      </c>
      <c r="L48" s="8">
        <f t="shared" ref="L48:M48" si="26">G45</f>
        <v>8.0764779999999998</v>
      </c>
      <c r="M48">
        <f t="shared" si="26"/>
        <v>2.5453028051099693</v>
      </c>
    </row>
    <row r="49" spans="1:13">
      <c r="A49" s="1" t="s">
        <v>7</v>
      </c>
      <c r="B49" s="2">
        <v>2.613286</v>
      </c>
      <c r="C49" s="2">
        <v>2.3095629999999998</v>
      </c>
      <c r="D49" s="2">
        <v>9.0971060000000001</v>
      </c>
      <c r="E49" s="4"/>
      <c r="G49" s="5">
        <f t="shared" si="22"/>
        <v>4.6733183333333335</v>
      </c>
      <c r="H49">
        <f t="shared" si="23"/>
        <v>3.1305468004803183</v>
      </c>
      <c r="J49" s="6"/>
      <c r="K49" s="6" t="s">
        <v>16</v>
      </c>
      <c r="L49" s="8">
        <f>G50</f>
        <v>6.8697109999999997</v>
      </c>
      <c r="M49">
        <f>H50</f>
        <v>6.1612866140234601</v>
      </c>
    </row>
    <row r="50" spans="1:13">
      <c r="A50" s="1" t="s">
        <v>22</v>
      </c>
      <c r="B50" s="2">
        <v>1.465263</v>
      </c>
      <c r="C50" s="2">
        <v>3.6528019999999999</v>
      </c>
      <c r="D50" s="2">
        <v>15.491068</v>
      </c>
      <c r="E50" s="4"/>
      <c r="G50" s="5">
        <f t="shared" si="22"/>
        <v>6.8697109999999997</v>
      </c>
      <c r="H50">
        <f t="shared" si="23"/>
        <v>6.1612866140234601</v>
      </c>
      <c r="J50" s="6" t="s">
        <v>20</v>
      </c>
      <c r="K50" s="6" t="s">
        <v>15</v>
      </c>
      <c r="L50" s="8">
        <f>G46</f>
        <v>4.2245600000000003</v>
      </c>
      <c r="M50">
        <f>H46</f>
        <v>2.5604660871592624</v>
      </c>
    </row>
    <row r="51" spans="1:13">
      <c r="A51" s="1" t="s">
        <v>8</v>
      </c>
      <c r="B51" s="2">
        <v>1.463349</v>
      </c>
      <c r="C51" s="2">
        <v>1.8647530000000001</v>
      </c>
      <c r="D51" s="2">
        <v>2.916242</v>
      </c>
      <c r="E51" s="4"/>
      <c r="G51" s="5">
        <f t="shared" si="22"/>
        <v>2.081448</v>
      </c>
      <c r="H51">
        <f t="shared" si="23"/>
        <v>0.61261301522304212</v>
      </c>
      <c r="J51" s="6"/>
      <c r="K51" s="6" t="s">
        <v>16</v>
      </c>
      <c r="L51" s="8">
        <f t="shared" ref="L51:M51" si="27">G51</f>
        <v>2.081448</v>
      </c>
      <c r="M51">
        <f t="shared" si="27"/>
        <v>0.61261301522304212</v>
      </c>
    </row>
    <row r="52" spans="1:13">
      <c r="A52" s="3"/>
      <c r="L52" s="8"/>
    </row>
    <row r="53" spans="1:13">
      <c r="A53" s="1"/>
      <c r="B53" s="1">
        <v>7</v>
      </c>
      <c r="C53" s="1">
        <v>8</v>
      </c>
      <c r="D53" s="1">
        <v>9</v>
      </c>
      <c r="E53" s="1"/>
      <c r="L53" s="8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7" t="s">
        <v>13</v>
      </c>
      <c r="M54" s="6" t="s">
        <v>14</v>
      </c>
    </row>
    <row r="55" spans="1:13">
      <c r="A55" s="1" t="s">
        <v>1</v>
      </c>
      <c r="B55" s="2">
        <v>17.120598999999999</v>
      </c>
      <c r="C55" s="2">
        <v>6.4002720000000002</v>
      </c>
      <c r="D55" s="2">
        <v>52.229643000000003</v>
      </c>
      <c r="E55" s="4"/>
      <c r="G55" s="5">
        <f>AVERAGE(B55:D55)</f>
        <v>25.250171333333338</v>
      </c>
      <c r="H55">
        <f>_xlfn.STDEV.P(B55:D55)</f>
        <v>19.572945125113975</v>
      </c>
      <c r="J55" s="6" t="s">
        <v>17</v>
      </c>
      <c r="K55" s="6" t="s">
        <v>15</v>
      </c>
      <c r="L55" s="8">
        <f>G55</f>
        <v>25.250171333333338</v>
      </c>
      <c r="M55">
        <f t="shared" ref="M55" si="28">H55</f>
        <v>19.572945125113975</v>
      </c>
    </row>
    <row r="56" spans="1:13">
      <c r="A56" s="1" t="s">
        <v>2</v>
      </c>
      <c r="B56" s="2">
        <v>21.826160999999999</v>
      </c>
      <c r="C56" s="2">
        <v>8.8792729999999995</v>
      </c>
      <c r="D56" s="2">
        <v>61.597186999999998</v>
      </c>
      <c r="E56" s="4"/>
      <c r="G56" s="5">
        <f t="shared" ref="G56:G64" si="29">AVERAGE(B56:D56)</f>
        <v>30.767540333333329</v>
      </c>
      <c r="H56">
        <f t="shared" ref="H56:H64" si="30">_xlfn.STDEV.P(B56:D56)</f>
        <v>22.431463207063565</v>
      </c>
      <c r="J56" s="6"/>
      <c r="K56" s="6" t="s">
        <v>16</v>
      </c>
      <c r="L56" s="8">
        <f>G60</f>
        <v>26.472460000000002</v>
      </c>
      <c r="M56">
        <f>H60</f>
        <v>6.5214170061460113</v>
      </c>
    </row>
    <row r="57" spans="1:13">
      <c r="A57" s="1" t="s">
        <v>3</v>
      </c>
      <c r="B57" s="2">
        <v>20.360976000000001</v>
      </c>
      <c r="C57" s="2">
        <v>16.542318000000002</v>
      </c>
      <c r="D57" s="2">
        <v>23.671241999999999</v>
      </c>
      <c r="E57" s="4"/>
      <c r="G57" s="5">
        <f t="shared" si="29"/>
        <v>20.191511999999999</v>
      </c>
      <c r="H57">
        <f t="shared" si="30"/>
        <v>2.912836862912854</v>
      </c>
      <c r="J57" s="6" t="s">
        <v>18</v>
      </c>
      <c r="K57" s="6" t="s">
        <v>15</v>
      </c>
      <c r="L57" s="8">
        <f t="shared" ref="L57:M57" si="31">G56</f>
        <v>30.767540333333329</v>
      </c>
      <c r="M57">
        <f t="shared" si="31"/>
        <v>22.431463207063565</v>
      </c>
    </row>
    <row r="58" spans="1:13">
      <c r="A58" s="1" t="s">
        <v>21</v>
      </c>
      <c r="B58" s="2">
        <v>16.503264000000001</v>
      </c>
      <c r="C58" s="2">
        <v>7.2635259999999997</v>
      </c>
      <c r="D58" s="2">
        <v>50.739367999999999</v>
      </c>
      <c r="E58" s="4"/>
      <c r="G58" s="5">
        <f t="shared" si="29"/>
        <v>24.835386</v>
      </c>
      <c r="H58">
        <f t="shared" si="30"/>
        <v>18.701254898524926</v>
      </c>
      <c r="J58" s="6"/>
      <c r="K58" s="6" t="s">
        <v>16</v>
      </c>
      <c r="L58" s="5">
        <f>G61</f>
        <v>27.482994333333334</v>
      </c>
      <c r="M58">
        <f>H61</f>
        <v>7.9306958028108481</v>
      </c>
    </row>
    <row r="59" spans="1:13">
      <c r="A59" s="1" t="s">
        <v>4</v>
      </c>
      <c r="B59" s="2">
        <v>35.499875000000003</v>
      </c>
      <c r="C59" s="2">
        <v>37.881712999999998</v>
      </c>
      <c r="D59" s="2">
        <v>17.128038</v>
      </c>
      <c r="E59" s="4"/>
      <c r="G59" s="5">
        <f t="shared" si="29"/>
        <v>30.169875333333334</v>
      </c>
      <c r="H59">
        <f t="shared" si="30"/>
        <v>9.2730947310451661</v>
      </c>
      <c r="J59" s="6" t="s">
        <v>19</v>
      </c>
      <c r="K59" s="6" t="s">
        <v>15</v>
      </c>
      <c r="L59" s="8">
        <f>G57</f>
        <v>20.191511999999999</v>
      </c>
      <c r="M59">
        <f t="shared" ref="M59" si="32">H57</f>
        <v>2.912836862912854</v>
      </c>
    </row>
    <row r="60" spans="1:13">
      <c r="A60" s="1" t="s">
        <v>5</v>
      </c>
      <c r="B60" s="2">
        <v>24.862186000000001</v>
      </c>
      <c r="C60" s="2">
        <v>19.413209999999999</v>
      </c>
      <c r="D60" s="2">
        <v>35.141984000000001</v>
      </c>
      <c r="E60" s="4"/>
      <c r="G60" s="5">
        <f t="shared" si="29"/>
        <v>26.472460000000002</v>
      </c>
      <c r="H60">
        <f t="shared" si="30"/>
        <v>6.5214170061460113</v>
      </c>
      <c r="J60" s="6"/>
      <c r="K60" s="6" t="s">
        <v>16</v>
      </c>
      <c r="L60" s="8">
        <f>G62</f>
        <v>34.088455666666668</v>
      </c>
      <c r="M60">
        <f>H62</f>
        <v>27.823168785845045</v>
      </c>
    </row>
    <row r="61" spans="1:13">
      <c r="A61" s="1" t="s">
        <v>6</v>
      </c>
      <c r="B61" s="2">
        <v>24.174368000000001</v>
      </c>
      <c r="C61" s="2">
        <v>19.856486</v>
      </c>
      <c r="D61" s="2">
        <v>38.418129</v>
      </c>
      <c r="E61" s="4"/>
      <c r="G61" s="5">
        <f t="shared" si="29"/>
        <v>27.482994333333334</v>
      </c>
      <c r="H61">
        <f t="shared" si="30"/>
        <v>7.9306958028108481</v>
      </c>
      <c r="J61" s="6" t="s">
        <v>23</v>
      </c>
      <c r="K61" s="6" t="s">
        <v>15</v>
      </c>
      <c r="L61" s="8">
        <f t="shared" ref="L61:M61" si="33">G58</f>
        <v>24.835386</v>
      </c>
      <c r="M61">
        <f t="shared" si="33"/>
        <v>18.701254898524926</v>
      </c>
    </row>
    <row r="62" spans="1:13">
      <c r="A62" s="1" t="s">
        <v>7</v>
      </c>
      <c r="B62" s="2">
        <v>19.892838999999999</v>
      </c>
      <c r="C62" s="2">
        <v>9.4048789999999993</v>
      </c>
      <c r="D62" s="2">
        <v>72.967648999999994</v>
      </c>
      <c r="E62" s="4"/>
      <c r="G62" s="5">
        <f t="shared" si="29"/>
        <v>34.088455666666668</v>
      </c>
      <c r="H62">
        <f t="shared" si="30"/>
        <v>27.823168785845045</v>
      </c>
      <c r="J62" s="6"/>
      <c r="K62" s="6" t="s">
        <v>16</v>
      </c>
      <c r="L62" s="8">
        <f>G63</f>
        <v>23.18173333333333</v>
      </c>
      <c r="M62">
        <f>H63</f>
        <v>8.3945366912601536</v>
      </c>
    </row>
    <row r="63" spans="1:13">
      <c r="A63" s="1" t="s">
        <v>22</v>
      </c>
      <c r="B63" s="2">
        <v>19.130345999999999</v>
      </c>
      <c r="C63" s="2">
        <v>15.543469999999999</v>
      </c>
      <c r="D63" s="2">
        <v>34.871383999999999</v>
      </c>
      <c r="E63" s="4"/>
      <c r="G63" s="5">
        <f t="shared" si="29"/>
        <v>23.18173333333333</v>
      </c>
      <c r="H63">
        <f t="shared" si="30"/>
        <v>8.3945366912601536</v>
      </c>
      <c r="J63" s="6" t="s">
        <v>20</v>
      </c>
      <c r="K63" s="6" t="s">
        <v>15</v>
      </c>
      <c r="L63" s="8">
        <f>G59</f>
        <v>30.169875333333334</v>
      </c>
      <c r="M63">
        <f>H59</f>
        <v>9.2730947310451661</v>
      </c>
    </row>
    <row r="64" spans="1:13">
      <c r="A64" s="1" t="s">
        <v>8</v>
      </c>
      <c r="B64" s="2">
        <v>16.645261999999999</v>
      </c>
      <c r="C64" s="2">
        <v>8.6774439999999995</v>
      </c>
      <c r="D64" s="2">
        <v>58.548699999999997</v>
      </c>
      <c r="E64" s="4"/>
      <c r="G64" s="5">
        <f t="shared" si="29"/>
        <v>27.95713533333333</v>
      </c>
      <c r="H64">
        <f t="shared" si="30"/>
        <v>21.874709940727097</v>
      </c>
      <c r="J64" s="6"/>
      <c r="K64" s="6" t="s">
        <v>16</v>
      </c>
      <c r="L64" s="8">
        <f t="shared" ref="L64:M64" si="34">G64</f>
        <v>27.95713533333333</v>
      </c>
      <c r="M64">
        <f t="shared" si="34"/>
        <v>21.874709940727097</v>
      </c>
    </row>
    <row r="65" spans="1:5">
      <c r="A65" s="1"/>
      <c r="B65" s="2"/>
      <c r="C65" s="2"/>
      <c r="D65" s="2"/>
      <c r="E65" s="2"/>
    </row>
    <row r="66" spans="1:5">
      <c r="A66" s="1"/>
      <c r="B66" s="2"/>
      <c r="C66" s="2"/>
      <c r="D66" s="2"/>
      <c r="E66" s="2"/>
    </row>
    <row r="67" spans="1:5">
      <c r="A67" s="1"/>
      <c r="B67" s="2"/>
      <c r="C67" s="2"/>
      <c r="D67" s="2"/>
      <c r="E67" s="2"/>
    </row>
    <row r="68" spans="1:5">
      <c r="A68" s="3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2"/>
      <c r="C71" s="2"/>
      <c r="D71" s="4"/>
      <c r="E71" s="4"/>
    </row>
    <row r="72" spans="1:5">
      <c r="A72" s="1"/>
      <c r="B72" s="2"/>
      <c r="C72" s="2"/>
      <c r="D72" s="4"/>
      <c r="E72" s="4"/>
    </row>
    <row r="73" spans="1:5">
      <c r="A73" s="1"/>
      <c r="B73" s="2"/>
      <c r="C73" s="2"/>
      <c r="D73" s="4"/>
      <c r="E73" s="4"/>
    </row>
    <row r="74" spans="1:5">
      <c r="A74" s="1"/>
      <c r="B74" s="2"/>
      <c r="C74" s="2"/>
      <c r="D74" s="4"/>
      <c r="E74" s="4"/>
    </row>
    <row r="75" spans="1:5">
      <c r="A75" s="1"/>
      <c r="B75" s="2"/>
      <c r="C75" s="2"/>
      <c r="D75" s="4"/>
      <c r="E75" s="4"/>
    </row>
    <row r="76" spans="1:5">
      <c r="A76" s="1"/>
      <c r="B76" s="2"/>
      <c r="C76" s="2"/>
      <c r="D76" s="4"/>
      <c r="E76" s="4"/>
    </row>
    <row r="77" spans="1:5">
      <c r="A77" s="1"/>
      <c r="B77" s="2"/>
      <c r="C77" s="2"/>
      <c r="D77" s="4"/>
      <c r="E77" s="4"/>
    </row>
    <row r="78" spans="1:5">
      <c r="A78" s="1"/>
      <c r="B78" s="2"/>
      <c r="C78" s="2"/>
      <c r="D78" s="4"/>
      <c r="E78" s="4"/>
    </row>
    <row r="79" spans="1:5">
      <c r="A79" s="1"/>
      <c r="B79" s="2"/>
      <c r="C79" s="2"/>
      <c r="D79" s="4"/>
      <c r="E79" s="4"/>
    </row>
    <row r="80" spans="1:5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8B6B-603B-5C48-8978-B9EF4C9CFB32}">
  <dimension ref="A1:M65"/>
  <sheetViews>
    <sheetView tabSelected="1" topLeftCell="A6" zoomScale="69" workbookViewId="0">
      <selection activeCell="Q86" sqref="Q86"/>
    </sheetView>
  </sheetViews>
  <sheetFormatPr baseColWidth="10" defaultRowHeight="16"/>
  <cols>
    <col min="4" max="4" width="13.6640625" bestFit="1" customWidth="1"/>
  </cols>
  <sheetData>
    <row r="1" spans="1:12">
      <c r="D1" s="10" t="s">
        <v>36</v>
      </c>
      <c r="E1" s="10"/>
      <c r="F1" s="10" t="s">
        <v>37</v>
      </c>
      <c r="G1" s="10"/>
    </row>
    <row r="2" spans="1:12">
      <c r="A2" t="s">
        <v>31</v>
      </c>
    </row>
    <row r="3" spans="1:12">
      <c r="D3" t="s">
        <v>28</v>
      </c>
      <c r="E3" t="s">
        <v>29</v>
      </c>
      <c r="F3" t="s">
        <v>28</v>
      </c>
      <c r="G3" t="s">
        <v>29</v>
      </c>
      <c r="I3" t="s">
        <v>25</v>
      </c>
      <c r="J3" t="s">
        <v>30</v>
      </c>
      <c r="K3" t="s">
        <v>25</v>
      </c>
      <c r="L3" t="s">
        <v>30</v>
      </c>
    </row>
    <row r="4" spans="1:12">
      <c r="B4" t="s">
        <v>17</v>
      </c>
      <c r="C4" t="s">
        <v>15</v>
      </c>
      <c r="D4">
        <v>0.45505214285714291</v>
      </c>
      <c r="E4">
        <v>0.37907342857142856</v>
      </c>
      <c r="F4">
        <v>0.23782886666666667</v>
      </c>
      <c r="G4">
        <v>0.22953599999999999</v>
      </c>
      <c r="I4">
        <v>0.28676613767938325</v>
      </c>
      <c r="J4">
        <v>0.41030392421397555</v>
      </c>
      <c r="K4">
        <v>8.3331917162846852E-2</v>
      </c>
      <c r="L4">
        <v>0.24650095065536765</v>
      </c>
    </row>
    <row r="5" spans="1:12">
      <c r="C5" t="s">
        <v>16</v>
      </c>
      <c r="D5">
        <v>0.42559285714285716</v>
      </c>
      <c r="E5">
        <v>0.44586628571428571</v>
      </c>
      <c r="F5">
        <v>0.26259786666666668</v>
      </c>
      <c r="G5">
        <v>0.26232366666666668</v>
      </c>
      <c r="I5">
        <v>0.30457365535141484</v>
      </c>
      <c r="J5">
        <v>0.30975048839334912</v>
      </c>
      <c r="K5">
        <v>3.6894584562447263E-2</v>
      </c>
      <c r="L5">
        <v>0.10170829953133402</v>
      </c>
    </row>
    <row r="6" spans="1:12">
      <c r="B6" t="s">
        <v>18</v>
      </c>
      <c r="C6" t="s">
        <v>15</v>
      </c>
      <c r="D6">
        <v>0.25038971428571427</v>
      </c>
      <c r="E6">
        <v>0.40477814285714281</v>
      </c>
      <c r="F6">
        <v>0.31520353333333334</v>
      </c>
      <c r="G6">
        <v>9.5224000000000017E-2</v>
      </c>
      <c r="I6">
        <v>0.19055945038582289</v>
      </c>
      <c r="J6">
        <v>0.34023287203217939</v>
      </c>
      <c r="K6">
        <v>0.15109042987000282</v>
      </c>
      <c r="L6">
        <v>5.9572537470437371E-2</v>
      </c>
    </row>
    <row r="7" spans="1:12">
      <c r="C7" t="s">
        <v>16</v>
      </c>
      <c r="D7">
        <v>0.45912928571428574</v>
      </c>
      <c r="E7">
        <v>0.42706100000000002</v>
      </c>
      <c r="F7">
        <v>0.23658089999999998</v>
      </c>
      <c r="G7">
        <v>0.39681099999999997</v>
      </c>
      <c r="I7">
        <v>0.25442243787040164</v>
      </c>
      <c r="J7">
        <v>0.32444117275401402</v>
      </c>
      <c r="K7">
        <v>0.22075182834505963</v>
      </c>
      <c r="L7">
        <v>7.3569137854583314E-2</v>
      </c>
    </row>
    <row r="8" spans="1:12">
      <c r="B8" t="s">
        <v>19</v>
      </c>
      <c r="C8" t="s">
        <v>15</v>
      </c>
      <c r="D8">
        <v>0.3024264285714286</v>
      </c>
      <c r="E8">
        <v>0.20862614285714284</v>
      </c>
      <c r="F8">
        <v>2.6517666666666665E-2</v>
      </c>
      <c r="G8">
        <v>0.15182833333333332</v>
      </c>
      <c r="I8">
        <v>0.41953846857805105</v>
      </c>
      <c r="J8">
        <v>0.15132499704130517</v>
      </c>
      <c r="K8">
        <v>2.381037225431154E-2</v>
      </c>
      <c r="L8">
        <v>9.9630943688305107E-2</v>
      </c>
    </row>
    <row r="9" spans="1:12">
      <c r="C9" t="s">
        <v>16</v>
      </c>
      <c r="D9">
        <v>0.27052842857142856</v>
      </c>
      <c r="E9">
        <v>0.52562699999999996</v>
      </c>
      <c r="F9">
        <v>2.3356666666666664E-2</v>
      </c>
      <c r="G9">
        <v>0.24168566666666669</v>
      </c>
      <c r="I9">
        <v>0.3978858273499562</v>
      </c>
      <c r="J9">
        <v>0.3305788752822193</v>
      </c>
      <c r="K9">
        <v>1.8486391252906978E-2</v>
      </c>
      <c r="L9">
        <v>0.23942668532605599</v>
      </c>
    </row>
    <row r="10" spans="1:12">
      <c r="B10" t="s">
        <v>23</v>
      </c>
      <c r="C10" t="s">
        <v>15</v>
      </c>
      <c r="D10">
        <v>0.3535551428571429</v>
      </c>
      <c r="E10">
        <v>0.26336985714285716</v>
      </c>
      <c r="F10">
        <v>0.12908933333333333</v>
      </c>
      <c r="G10">
        <v>8.9307999999999998E-2</v>
      </c>
      <c r="I10">
        <v>0.38829926077462784</v>
      </c>
      <c r="J10">
        <v>0.29989034821529997</v>
      </c>
      <c r="K10">
        <v>0.14620491842691966</v>
      </c>
      <c r="L10">
        <v>4.4357617902678233E-2</v>
      </c>
    </row>
    <row r="11" spans="1:12">
      <c r="C11" t="s">
        <v>16</v>
      </c>
      <c r="D11">
        <v>0.40390099999999995</v>
      </c>
      <c r="E11">
        <v>0.35129142857142853</v>
      </c>
      <c r="F11">
        <v>0.1943168333333333</v>
      </c>
      <c r="G11">
        <v>0.17393033333333333</v>
      </c>
      <c r="I11">
        <v>0.38588610564332498</v>
      </c>
      <c r="J11">
        <v>0.32559238284695663</v>
      </c>
      <c r="K11">
        <v>0.16417278477178313</v>
      </c>
      <c r="L11">
        <v>0.15522125507874954</v>
      </c>
    </row>
    <row r="12" spans="1:12">
      <c r="B12" t="s">
        <v>20</v>
      </c>
      <c r="C12" t="s">
        <v>15</v>
      </c>
      <c r="D12">
        <v>0.15961742857142855</v>
      </c>
      <c r="E12">
        <v>0.36756428571428573</v>
      </c>
      <c r="F12">
        <v>8.3212099999999997E-2</v>
      </c>
      <c r="G12">
        <v>0.17550833333333329</v>
      </c>
      <c r="I12">
        <v>0.32734546568412887</v>
      </c>
      <c r="J12">
        <v>0.35869323924916846</v>
      </c>
      <c r="K12">
        <v>5.8672005989966497E-2</v>
      </c>
      <c r="L12">
        <v>0.13929084273881359</v>
      </c>
    </row>
    <row r="13" spans="1:12">
      <c r="C13" t="s">
        <v>16</v>
      </c>
      <c r="D13">
        <v>0.16540357142857146</v>
      </c>
      <c r="E13">
        <v>0.57266685714285714</v>
      </c>
      <c r="F13">
        <v>0.14935909999999999</v>
      </c>
      <c r="G13">
        <v>0.25002166666666664</v>
      </c>
      <c r="I13">
        <v>0.3253071338253643</v>
      </c>
      <c r="J13">
        <v>0.34202607509053556</v>
      </c>
      <c r="K13">
        <v>0.21023787139338146</v>
      </c>
      <c r="L13">
        <v>0.11500229427373275</v>
      </c>
    </row>
    <row r="15" spans="1:12">
      <c r="A15" t="s">
        <v>32</v>
      </c>
    </row>
    <row r="16" spans="1:12">
      <c r="D16" t="s">
        <v>13</v>
      </c>
      <c r="E16" t="s">
        <v>13</v>
      </c>
      <c r="F16" t="s">
        <v>13</v>
      </c>
      <c r="G16" t="s">
        <v>13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B17" t="s">
        <v>17</v>
      </c>
      <c r="C17" t="s">
        <v>15</v>
      </c>
      <c r="D17">
        <v>0.63957799999999998</v>
      </c>
      <c r="E17">
        <v>0.18512085714285714</v>
      </c>
      <c r="F17">
        <v>0.51083899999999993</v>
      </c>
      <c r="G17">
        <v>0.63397766666666666</v>
      </c>
      <c r="I17">
        <v>0.29225379115468408</v>
      </c>
      <c r="J17">
        <v>0.21672389753814056</v>
      </c>
      <c r="K17">
        <v>0.13216059440695649</v>
      </c>
      <c r="L17">
        <v>0.21537232468655029</v>
      </c>
    </row>
    <row r="18" spans="1:13">
      <c r="C18" t="s">
        <v>16</v>
      </c>
      <c r="D18">
        <v>0.51306200000000002</v>
      </c>
      <c r="E18">
        <v>0.31008742857142862</v>
      </c>
      <c r="F18">
        <v>0.51133886666666661</v>
      </c>
      <c r="G18">
        <v>0.60019966666666669</v>
      </c>
      <c r="I18">
        <v>0.26113869626147501</v>
      </c>
      <c r="J18">
        <v>0.31670408552548013</v>
      </c>
      <c r="K18">
        <v>0.18201790353305608</v>
      </c>
      <c r="L18">
        <v>0.16287503823756685</v>
      </c>
    </row>
    <row r="19" spans="1:13">
      <c r="B19" t="s">
        <v>18</v>
      </c>
      <c r="C19" t="s">
        <v>15</v>
      </c>
      <c r="D19">
        <v>0.66483385714285714</v>
      </c>
      <c r="E19">
        <v>0.26424557142857141</v>
      </c>
      <c r="F19">
        <v>0.47952236666666664</v>
      </c>
      <c r="G19">
        <v>0.34657100000000002</v>
      </c>
      <c r="I19">
        <v>0.21837771441991347</v>
      </c>
      <c r="J19">
        <v>0.26936452085701751</v>
      </c>
      <c r="K19">
        <v>0.2381098110623239</v>
      </c>
      <c r="L19">
        <v>0.26804106650412113</v>
      </c>
    </row>
    <row r="20" spans="1:13">
      <c r="C20" t="s">
        <v>16</v>
      </c>
      <c r="D20">
        <v>0.60894085714285706</v>
      </c>
      <c r="E20">
        <v>0.45924957142857142</v>
      </c>
      <c r="F20">
        <v>0.5065345</v>
      </c>
      <c r="G20">
        <v>0.50326333333333328</v>
      </c>
      <c r="I20">
        <v>0.2277822880304966</v>
      </c>
      <c r="J20">
        <v>0.31558812844585771</v>
      </c>
      <c r="K20">
        <v>0.19964219851816561</v>
      </c>
      <c r="L20">
        <v>0.37120334306714181</v>
      </c>
    </row>
    <row r="21" spans="1:13">
      <c r="B21" t="s">
        <v>19</v>
      </c>
      <c r="C21" t="s">
        <v>15</v>
      </c>
      <c r="D21">
        <v>0.59977085714285716</v>
      </c>
      <c r="E21">
        <v>0.48933742857142853</v>
      </c>
      <c r="F21">
        <v>0.164516</v>
      </c>
      <c r="G21">
        <v>0.49632999999999999</v>
      </c>
      <c r="I21">
        <v>0.29696546733605655</v>
      </c>
      <c r="J21">
        <v>0.33441139195943209</v>
      </c>
      <c r="K21">
        <v>0.16348751029971678</v>
      </c>
      <c r="L21">
        <v>0.12969910462553969</v>
      </c>
    </row>
    <row r="22" spans="1:13">
      <c r="C22" t="s">
        <v>16</v>
      </c>
      <c r="D22">
        <v>0.41441428571428574</v>
      </c>
      <c r="E22">
        <v>0.54128899999999991</v>
      </c>
      <c r="F22">
        <v>0.42483273333333332</v>
      </c>
      <c r="G22">
        <v>0.36745866666666666</v>
      </c>
      <c r="I22">
        <v>0.35204933546094047</v>
      </c>
      <c r="J22">
        <v>0.2254196038591145</v>
      </c>
      <c r="K22">
        <v>0.1205713734941902</v>
      </c>
      <c r="L22">
        <v>0.21109427626905364</v>
      </c>
    </row>
    <row r="23" spans="1:13">
      <c r="B23" t="s">
        <v>23</v>
      </c>
      <c r="C23" t="s">
        <v>15</v>
      </c>
      <c r="D23">
        <v>0.28954685714285716</v>
      </c>
      <c r="E23">
        <v>0.41997442857142853</v>
      </c>
      <c r="F23">
        <v>0.32436818000000001</v>
      </c>
      <c r="G23">
        <v>0.29215933333333327</v>
      </c>
      <c r="I23">
        <v>0.18988385166082722</v>
      </c>
      <c r="J23">
        <v>0.26877066850801451</v>
      </c>
      <c r="K23">
        <v>0.18249793035607675</v>
      </c>
      <c r="L23">
        <v>0.13034727294509174</v>
      </c>
    </row>
    <row r="24" spans="1:13">
      <c r="C24" t="s">
        <v>16</v>
      </c>
      <c r="D24">
        <v>0.3323207142857143</v>
      </c>
      <c r="E24">
        <v>0.52117457142857149</v>
      </c>
      <c r="F24">
        <v>0.33774145999999999</v>
      </c>
      <c r="G24">
        <v>0.12764299999999998</v>
      </c>
      <c r="I24">
        <v>0.22946152174771151</v>
      </c>
      <c r="J24">
        <v>0.30552890170880354</v>
      </c>
      <c r="K24">
        <v>0.18931725360190985</v>
      </c>
      <c r="L24">
        <v>0.17668381397853061</v>
      </c>
    </row>
    <row r="25" spans="1:13">
      <c r="B25" t="s">
        <v>20</v>
      </c>
      <c r="C25" t="s">
        <v>15</v>
      </c>
      <c r="D25">
        <v>0.53029271428571423</v>
      </c>
      <c r="E25">
        <v>0.42720899999999995</v>
      </c>
      <c r="F25">
        <v>0.59654839999999998</v>
      </c>
      <c r="G25">
        <v>0.45515733333333336</v>
      </c>
      <c r="I25">
        <v>0.29775321197246274</v>
      </c>
      <c r="J25">
        <v>0.33080606451989797</v>
      </c>
      <c r="K25">
        <v>8.2505675481872306E-2</v>
      </c>
      <c r="L25">
        <v>0.14122614177583709</v>
      </c>
    </row>
    <row r="26" spans="1:13">
      <c r="C26" t="s">
        <v>16</v>
      </c>
      <c r="D26">
        <v>0.52499185714285723</v>
      </c>
      <c r="E26">
        <v>0.52805814285714281</v>
      </c>
      <c r="F26">
        <v>0.57029870000000005</v>
      </c>
      <c r="G26">
        <v>0.59869400000000006</v>
      </c>
      <c r="I26">
        <v>0.29538153637840198</v>
      </c>
      <c r="J26">
        <v>0.31071085749865751</v>
      </c>
      <c r="K26">
        <v>0.10799048622655003</v>
      </c>
      <c r="L26">
        <v>9.2240590006063577E-2</v>
      </c>
    </row>
    <row r="28" spans="1:13">
      <c r="A28" t="s">
        <v>33</v>
      </c>
    </row>
    <row r="29" spans="1:13">
      <c r="B29" s="6"/>
      <c r="C29" s="6"/>
      <c r="D29" t="s">
        <v>13</v>
      </c>
      <c r="E29" t="s">
        <v>13</v>
      </c>
      <c r="F29" t="s">
        <v>13</v>
      </c>
      <c r="G29" t="s">
        <v>13</v>
      </c>
      <c r="I29" s="6" t="s">
        <v>14</v>
      </c>
      <c r="J29" s="6" t="s">
        <v>14</v>
      </c>
      <c r="K29" s="6" t="s">
        <v>14</v>
      </c>
      <c r="L29" s="6" t="s">
        <v>14</v>
      </c>
      <c r="M29" s="6"/>
    </row>
    <row r="30" spans="1:13">
      <c r="B30" s="6" t="s">
        <v>17</v>
      </c>
      <c r="C30" s="6" t="s">
        <v>15</v>
      </c>
      <c r="D30">
        <v>0.65657571428571426</v>
      </c>
      <c r="E30">
        <v>0.84616642857142865</v>
      </c>
      <c r="F30">
        <v>0.68995300000000004</v>
      </c>
      <c r="G30">
        <v>0.76135833333333336</v>
      </c>
      <c r="I30">
        <v>0.28092508365994456</v>
      </c>
      <c r="J30">
        <v>0.13447057974447832</v>
      </c>
      <c r="K30">
        <v>0.13912475817768699</v>
      </c>
      <c r="L30">
        <v>0.14627685699005433</v>
      </c>
    </row>
    <row r="31" spans="1:13">
      <c r="B31" s="6"/>
      <c r="C31" s="6" t="s">
        <v>16</v>
      </c>
      <c r="D31">
        <v>0.78620885714285715</v>
      </c>
      <c r="E31">
        <v>0.86743000000000003</v>
      </c>
      <c r="F31">
        <v>0.72049133333333337</v>
      </c>
      <c r="G31">
        <v>0.77624533333333334</v>
      </c>
      <c r="I31">
        <v>0.18112897274785744</v>
      </c>
      <c r="J31">
        <v>0.13254815309377704</v>
      </c>
      <c r="K31">
        <v>0.13968642065315012</v>
      </c>
      <c r="L31">
        <v>0.16160627489742507</v>
      </c>
    </row>
    <row r="32" spans="1:13">
      <c r="B32" s="6" t="s">
        <v>18</v>
      </c>
      <c r="C32" s="6" t="s">
        <v>15</v>
      </c>
      <c r="D32">
        <v>0.81391671428571433</v>
      </c>
      <c r="E32">
        <v>0.8021827142857143</v>
      </c>
      <c r="F32">
        <v>0.64078900000000005</v>
      </c>
      <c r="G32">
        <v>0.73679000000000006</v>
      </c>
      <c r="I32">
        <v>0.18281960793690563</v>
      </c>
      <c r="J32">
        <v>0.20722379697716339</v>
      </c>
      <c r="K32">
        <v>0.1105906924142651</v>
      </c>
      <c r="L32">
        <v>0.17414400951511347</v>
      </c>
    </row>
    <row r="33" spans="1:13">
      <c r="B33" s="6"/>
      <c r="C33" s="6" t="s">
        <v>16</v>
      </c>
      <c r="D33">
        <v>0.78810557142857129</v>
      </c>
      <c r="E33">
        <v>0.85293799999999997</v>
      </c>
      <c r="F33">
        <v>0.72804366666666664</v>
      </c>
      <c r="G33">
        <v>0.71119966666666679</v>
      </c>
      <c r="I33">
        <v>0.17798040176367552</v>
      </c>
      <c r="J33">
        <v>0.15454731386860182</v>
      </c>
      <c r="K33">
        <v>0.14960129030266481</v>
      </c>
      <c r="L33">
        <v>0.13059786346474195</v>
      </c>
    </row>
    <row r="34" spans="1:13">
      <c r="B34" s="6" t="s">
        <v>19</v>
      </c>
      <c r="C34" s="6" t="s">
        <v>15</v>
      </c>
      <c r="D34">
        <v>0.82455457142857147</v>
      </c>
      <c r="E34">
        <v>0.72026871428571415</v>
      </c>
      <c r="F34">
        <v>0.78561533333333333</v>
      </c>
      <c r="G34">
        <v>0.7755200000000001</v>
      </c>
      <c r="I34">
        <v>0.12307662271801817</v>
      </c>
      <c r="J34">
        <v>0.32520215542762881</v>
      </c>
      <c r="K34">
        <v>0.13284852234113215</v>
      </c>
      <c r="L34">
        <v>0.15895237468709497</v>
      </c>
    </row>
    <row r="35" spans="1:13">
      <c r="B35" s="6"/>
      <c r="C35" s="6" t="s">
        <v>16</v>
      </c>
      <c r="D35">
        <v>0.83042471428571429</v>
      </c>
      <c r="E35">
        <v>0.87274985714285713</v>
      </c>
      <c r="F35">
        <v>0.78031533333333336</v>
      </c>
      <c r="G35">
        <v>0.76130299999999995</v>
      </c>
      <c r="I35">
        <v>0.13159181540627127</v>
      </c>
      <c r="J35">
        <v>0.15840489004124711</v>
      </c>
      <c r="K35">
        <v>0.13008692591323459</v>
      </c>
      <c r="L35">
        <v>0.15375286646000008</v>
      </c>
    </row>
    <row r="36" spans="1:13">
      <c r="B36" s="6" t="s">
        <v>23</v>
      </c>
      <c r="C36" s="6" t="s">
        <v>15</v>
      </c>
      <c r="D36">
        <v>0.77312714285714279</v>
      </c>
      <c r="E36">
        <v>0.86223714285714281</v>
      </c>
      <c r="F36">
        <v>0.71357900000000007</v>
      </c>
      <c r="G36">
        <v>0.79112133333333334</v>
      </c>
      <c r="I36">
        <v>0.15615498253011198</v>
      </c>
      <c r="J36">
        <v>0.15463423144534949</v>
      </c>
      <c r="K36">
        <v>6.8869890561841313E-2</v>
      </c>
      <c r="L36">
        <v>0.15307795446402117</v>
      </c>
    </row>
    <row r="37" spans="1:13">
      <c r="B37" s="6"/>
      <c r="C37" s="6" t="s">
        <v>16</v>
      </c>
      <c r="D37">
        <v>0.78691300000000008</v>
      </c>
      <c r="E37">
        <v>0.87038514285714275</v>
      </c>
      <c r="F37">
        <v>0.8185783333333333</v>
      </c>
      <c r="G37">
        <v>0.77076600000000006</v>
      </c>
      <c r="I37">
        <v>0.13397012878250145</v>
      </c>
      <c r="J37">
        <v>0.16765427532568264</v>
      </c>
      <c r="K37">
        <v>8.0206414798873069E-2</v>
      </c>
      <c r="L37">
        <v>0.15979260148913815</v>
      </c>
    </row>
    <row r="38" spans="1:13">
      <c r="B38" s="6" t="s">
        <v>20</v>
      </c>
      <c r="C38" s="6" t="s">
        <v>15</v>
      </c>
      <c r="D38">
        <v>0.84416485714285716</v>
      </c>
      <c r="E38">
        <v>0.70913614285714288</v>
      </c>
      <c r="F38">
        <v>0.77103300000000008</v>
      </c>
      <c r="G38">
        <v>0.7636139999999999</v>
      </c>
      <c r="I38">
        <v>0.12661066561417825</v>
      </c>
      <c r="J38">
        <v>0.3355278366099041</v>
      </c>
      <c r="K38">
        <v>0.15128088402923401</v>
      </c>
      <c r="L38">
        <v>0.15842914803995753</v>
      </c>
    </row>
    <row r="39" spans="1:13">
      <c r="B39" s="6"/>
      <c r="C39" s="6" t="s">
        <v>16</v>
      </c>
      <c r="D39">
        <v>0.84401771428571437</v>
      </c>
      <c r="E39">
        <v>0.85074357142857149</v>
      </c>
      <c r="F39">
        <v>0.79864099999999993</v>
      </c>
      <c r="G39">
        <v>0.78596466666666664</v>
      </c>
      <c r="I39">
        <v>0.12596091999586151</v>
      </c>
      <c r="J39">
        <v>0.1504058878405426</v>
      </c>
      <c r="K39">
        <v>0.1138540580333733</v>
      </c>
      <c r="L39">
        <v>0.15055931128591446</v>
      </c>
    </row>
    <row r="41" spans="1:13">
      <c r="A41" t="s">
        <v>34</v>
      </c>
    </row>
    <row r="42" spans="1:13">
      <c r="B42" s="6"/>
      <c r="C42" s="6"/>
      <c r="D42" t="s">
        <v>13</v>
      </c>
      <c r="E42" t="s">
        <v>13</v>
      </c>
      <c r="F42" t="s">
        <v>13</v>
      </c>
      <c r="G42" t="s">
        <v>13</v>
      </c>
      <c r="I42" s="6" t="s">
        <v>14</v>
      </c>
      <c r="J42" s="6" t="s">
        <v>14</v>
      </c>
      <c r="K42" s="6" t="s">
        <v>14</v>
      </c>
      <c r="L42" s="6" t="s">
        <v>14</v>
      </c>
      <c r="M42" s="6"/>
    </row>
    <row r="43" spans="1:13">
      <c r="B43" s="6" t="s">
        <v>17</v>
      </c>
      <c r="C43" s="6" t="s">
        <v>15</v>
      </c>
      <c r="D43">
        <v>0.53323857142857145</v>
      </c>
      <c r="E43">
        <v>0.38839900000000005</v>
      </c>
      <c r="F43">
        <v>0.41224503333333323</v>
      </c>
      <c r="G43">
        <v>0.38087566666666667</v>
      </c>
      <c r="I43">
        <v>0.21937983713436829</v>
      </c>
      <c r="J43">
        <v>0.25253871750118395</v>
      </c>
      <c r="K43">
        <v>0.22363404381280802</v>
      </c>
      <c r="L43">
        <v>0.10658098814933592</v>
      </c>
    </row>
    <row r="44" spans="1:13">
      <c r="B44" s="6"/>
      <c r="C44" s="6" t="s">
        <v>16</v>
      </c>
      <c r="D44">
        <v>0.56474642857142854</v>
      </c>
      <c r="E44">
        <v>0.54285085714285708</v>
      </c>
      <c r="F44">
        <v>0.51205653333333334</v>
      </c>
      <c r="G44">
        <v>0.27192699999999997</v>
      </c>
      <c r="I44">
        <v>0.34341949799910776</v>
      </c>
      <c r="J44">
        <v>0.39421634068017192</v>
      </c>
      <c r="K44">
        <v>0.26520740249881575</v>
      </c>
      <c r="L44">
        <v>0.22182919514948135</v>
      </c>
    </row>
    <row r="45" spans="1:13">
      <c r="B45" s="6" t="s">
        <v>18</v>
      </c>
      <c r="C45" s="6" t="s">
        <v>15</v>
      </c>
      <c r="D45">
        <v>0.55719671428571427</v>
      </c>
      <c r="E45">
        <v>0.4114612857142857</v>
      </c>
      <c r="F45">
        <v>0.47083060000000004</v>
      </c>
      <c r="G45">
        <v>5.9045666666666663E-2</v>
      </c>
      <c r="I45">
        <v>0.21723744319701313</v>
      </c>
      <c r="J45">
        <v>0.31623010108857419</v>
      </c>
      <c r="K45">
        <v>0.19064349966412861</v>
      </c>
      <c r="L45">
        <v>9.6322126683794484E-3</v>
      </c>
    </row>
    <row r="46" spans="1:13">
      <c r="B46" s="6"/>
      <c r="C46" s="6" t="s">
        <v>16</v>
      </c>
      <c r="D46">
        <v>0.5938877142857143</v>
      </c>
      <c r="E46">
        <v>0.52744642857142854</v>
      </c>
      <c r="F46">
        <v>0.47682053333333335</v>
      </c>
      <c r="G46">
        <v>0.46828666666666668</v>
      </c>
      <c r="I46">
        <v>0.27354499364806234</v>
      </c>
      <c r="J46">
        <v>0.21511696863325128</v>
      </c>
      <c r="K46">
        <v>0.25609477199955127</v>
      </c>
      <c r="L46">
        <v>0.27438327534349155</v>
      </c>
    </row>
    <row r="47" spans="1:13">
      <c r="B47" s="6" t="s">
        <v>19</v>
      </c>
      <c r="C47" s="6" t="s">
        <v>15</v>
      </c>
      <c r="D47">
        <v>0.47521342857142862</v>
      </c>
      <c r="E47">
        <v>5.3701857142857141E-2</v>
      </c>
      <c r="F47">
        <v>0.26420433333333332</v>
      </c>
      <c r="G47">
        <v>0.41797533333333331</v>
      </c>
      <c r="I47">
        <v>0.34919384286907673</v>
      </c>
      <c r="J47">
        <v>7.2826970899579249E-2</v>
      </c>
      <c r="K47">
        <v>0.21374973422257681</v>
      </c>
      <c r="L47">
        <v>0.21190253441513057</v>
      </c>
    </row>
    <row r="48" spans="1:13">
      <c r="B48" s="6"/>
      <c r="C48" s="6" t="s">
        <v>16</v>
      </c>
      <c r="D48">
        <v>0.48968971428571428</v>
      </c>
      <c r="E48">
        <v>0.57054628571428567</v>
      </c>
      <c r="F48">
        <v>0.33305333333333337</v>
      </c>
      <c r="G48">
        <v>6.9066000000000002E-2</v>
      </c>
      <c r="I48">
        <v>0.33570731734470061</v>
      </c>
      <c r="J48">
        <v>0.33851136258612985</v>
      </c>
      <c r="K48">
        <v>0.31687115713313024</v>
      </c>
      <c r="L48">
        <v>9.7674073898860167E-2</v>
      </c>
    </row>
    <row r="49" spans="1:13">
      <c r="B49" s="6" t="s">
        <v>23</v>
      </c>
      <c r="C49" s="6" t="s">
        <v>15</v>
      </c>
      <c r="D49">
        <v>0.51232214285714284</v>
      </c>
      <c r="E49">
        <v>0.39939671428571427</v>
      </c>
      <c r="F49">
        <v>8.7290670000000001E-2</v>
      </c>
      <c r="G49">
        <v>0.38817633333333329</v>
      </c>
      <c r="I49">
        <v>0.29783027464093348</v>
      </c>
      <c r="J49">
        <v>0.35120738947754593</v>
      </c>
      <c r="K49">
        <v>0.11338315152333908</v>
      </c>
      <c r="L49">
        <v>0.21279988342780851</v>
      </c>
    </row>
    <row r="50" spans="1:13">
      <c r="B50" s="6"/>
      <c r="C50" s="6" t="s">
        <v>16</v>
      </c>
      <c r="D50">
        <v>0.4803714285714285</v>
      </c>
      <c r="E50">
        <v>0.57396785714285714</v>
      </c>
      <c r="F50">
        <v>0.44395386666666664</v>
      </c>
      <c r="G50">
        <v>0.41839699999999996</v>
      </c>
      <c r="I50">
        <v>0.33423268932067479</v>
      </c>
      <c r="J50">
        <v>0.28370137606364909</v>
      </c>
      <c r="K50">
        <v>0.22995519391895081</v>
      </c>
      <c r="L50">
        <v>0.14906512451274445</v>
      </c>
    </row>
    <row r="51" spans="1:13">
      <c r="B51" s="6" t="s">
        <v>20</v>
      </c>
      <c r="C51" s="6" t="s">
        <v>15</v>
      </c>
      <c r="D51">
        <v>0.46329614285714288</v>
      </c>
      <c r="E51">
        <v>0.44102528571428573</v>
      </c>
      <c r="F51">
        <v>0.28258163333333336</v>
      </c>
      <c r="G51">
        <v>0.38005766666666663</v>
      </c>
      <c r="I51">
        <v>0.27632629406525311</v>
      </c>
      <c r="J51">
        <v>0.29441949568440817</v>
      </c>
      <c r="K51">
        <v>7.0636154102571388E-2</v>
      </c>
      <c r="L51">
        <v>0.27844015459979105</v>
      </c>
    </row>
    <row r="52" spans="1:13">
      <c r="B52" s="6"/>
      <c r="C52" s="6" t="s">
        <v>16</v>
      </c>
      <c r="D52">
        <v>0.45513128571428568</v>
      </c>
      <c r="E52">
        <v>0.54448928571428579</v>
      </c>
      <c r="F52">
        <v>0.24621576666666667</v>
      </c>
      <c r="G52">
        <v>0.43687066666666663</v>
      </c>
      <c r="I52">
        <v>0.2623536245798867</v>
      </c>
      <c r="J52">
        <v>0.2524565675877814</v>
      </c>
      <c r="K52">
        <v>9.5122102555831992E-2</v>
      </c>
      <c r="L52">
        <v>0.17453412584426653</v>
      </c>
    </row>
    <row r="54" spans="1:13">
      <c r="A54" t="s">
        <v>35</v>
      </c>
    </row>
    <row r="55" spans="1:13">
      <c r="B55" s="6"/>
      <c r="C55" s="6"/>
      <c r="D55" t="s">
        <v>13</v>
      </c>
      <c r="E55" t="s">
        <v>13</v>
      </c>
      <c r="F55" t="s">
        <v>13</v>
      </c>
      <c r="G55" t="s">
        <v>13</v>
      </c>
      <c r="I55" s="6" t="s">
        <v>14</v>
      </c>
      <c r="J55" s="6" t="s">
        <v>14</v>
      </c>
      <c r="K55" s="6" t="s">
        <v>14</v>
      </c>
      <c r="L55" s="6" t="s">
        <v>14</v>
      </c>
      <c r="M55" s="6"/>
    </row>
    <row r="56" spans="1:13">
      <c r="B56" s="6" t="s">
        <v>17</v>
      </c>
      <c r="C56" s="6" t="s">
        <v>15</v>
      </c>
      <c r="D56">
        <v>0.60384900000000008</v>
      </c>
      <c r="E56">
        <v>0.76418214285714281</v>
      </c>
      <c r="F56">
        <v>0.40838666666666668</v>
      </c>
      <c r="G56">
        <v>0.56414333333333333</v>
      </c>
      <c r="I56">
        <v>0.25906281362303951</v>
      </c>
      <c r="J56">
        <v>0.18050073382631132</v>
      </c>
      <c r="K56">
        <v>0.25362192034645231</v>
      </c>
      <c r="L56">
        <v>0.30090447396289899</v>
      </c>
    </row>
    <row r="57" spans="1:13">
      <c r="B57" s="6"/>
      <c r="C57" s="6" t="s">
        <v>16</v>
      </c>
      <c r="D57">
        <v>0.64135314285714273</v>
      </c>
      <c r="E57">
        <v>0.70463471428571434</v>
      </c>
      <c r="F57">
        <v>0.372477</v>
      </c>
      <c r="G57">
        <v>0.55193833333333331</v>
      </c>
      <c r="I57">
        <v>0.21679811037027635</v>
      </c>
      <c r="J57">
        <v>0.2183030836937585</v>
      </c>
      <c r="K57">
        <v>0.24466250395323477</v>
      </c>
      <c r="L57">
        <v>0.28462565453162442</v>
      </c>
    </row>
    <row r="58" spans="1:13">
      <c r="B58" s="6" t="s">
        <v>18</v>
      </c>
      <c r="C58" s="6" t="s">
        <v>15</v>
      </c>
      <c r="D58">
        <v>0.69885557142857135</v>
      </c>
      <c r="E58">
        <v>0.73858971428571429</v>
      </c>
      <c r="F58">
        <v>0.61957133333333336</v>
      </c>
      <c r="G58">
        <v>0.57325100000000007</v>
      </c>
      <c r="I58">
        <v>0.2612631789785142</v>
      </c>
      <c r="J58">
        <v>0.11024196060965764</v>
      </c>
      <c r="K58">
        <v>0.16345485611697882</v>
      </c>
      <c r="L58">
        <v>0.29698498867563428</v>
      </c>
    </row>
    <row r="59" spans="1:13">
      <c r="B59" s="6"/>
      <c r="C59" s="6" t="s">
        <v>16</v>
      </c>
      <c r="D59">
        <v>0.71417528571428579</v>
      </c>
      <c r="E59">
        <v>0.69810857142857141</v>
      </c>
      <c r="F59">
        <v>0.4137223333333333</v>
      </c>
      <c r="G59">
        <v>0.54204166666666664</v>
      </c>
      <c r="I59">
        <v>0.20519984707019787</v>
      </c>
      <c r="J59">
        <v>0.24065830698188631</v>
      </c>
      <c r="K59">
        <v>0.26840028960035717</v>
      </c>
      <c r="L59">
        <v>0.26896926752863209</v>
      </c>
    </row>
    <row r="60" spans="1:13">
      <c r="B60" s="6" t="s">
        <v>19</v>
      </c>
      <c r="C60" s="6" t="s">
        <v>15</v>
      </c>
      <c r="D60">
        <v>0.59497285714285719</v>
      </c>
      <c r="E60">
        <v>0.69961828571428575</v>
      </c>
      <c r="F60">
        <v>0.51496866666666674</v>
      </c>
      <c r="G60">
        <v>0.55853600000000003</v>
      </c>
      <c r="I60">
        <v>0.27848459948977339</v>
      </c>
      <c r="J60">
        <v>0.25586954173993459</v>
      </c>
      <c r="K60">
        <v>0.34146667970226446</v>
      </c>
      <c r="L60">
        <v>0.17575162007219161</v>
      </c>
    </row>
    <row r="61" spans="1:13">
      <c r="B61" s="6"/>
      <c r="C61" s="6" t="s">
        <v>16</v>
      </c>
      <c r="D61">
        <v>0.59519514285714281</v>
      </c>
      <c r="E61">
        <v>0.58954099999999998</v>
      </c>
      <c r="F61">
        <v>0.50348499999999996</v>
      </c>
      <c r="G61">
        <v>0.67707899999999999</v>
      </c>
      <c r="I61">
        <v>0.31616699231460782</v>
      </c>
      <c r="J61">
        <v>0.31713684081346161</v>
      </c>
      <c r="K61">
        <v>0.36836618466230947</v>
      </c>
      <c r="L61">
        <v>0.20935898822039284</v>
      </c>
    </row>
    <row r="62" spans="1:13">
      <c r="B62" s="6" t="s">
        <v>23</v>
      </c>
      <c r="C62" s="6" t="s">
        <v>15</v>
      </c>
      <c r="D62">
        <v>0.5793327142857142</v>
      </c>
      <c r="E62">
        <v>0.76132414285714289</v>
      </c>
      <c r="F62">
        <v>0.33562500000000001</v>
      </c>
      <c r="G62">
        <v>0.61541533333333331</v>
      </c>
      <c r="I62">
        <v>0.32686476550040205</v>
      </c>
      <c r="J62">
        <v>0.17677241043898259</v>
      </c>
      <c r="K62">
        <v>9.4581111965691397E-2</v>
      </c>
      <c r="L62">
        <v>0.25871279803974812</v>
      </c>
    </row>
    <row r="63" spans="1:13">
      <c r="B63" s="6"/>
      <c r="C63" s="6" t="s">
        <v>16</v>
      </c>
      <c r="D63">
        <v>0.58288914285714277</v>
      </c>
      <c r="E63">
        <v>0.58269585714285721</v>
      </c>
      <c r="F63">
        <v>0.61737333333333333</v>
      </c>
      <c r="G63">
        <v>0.60744399999999998</v>
      </c>
      <c r="I63">
        <v>0.22951714739826473</v>
      </c>
      <c r="J63">
        <v>0.30670963526642786</v>
      </c>
      <c r="K63">
        <v>0.16809340144957757</v>
      </c>
      <c r="L63">
        <v>0.25951044359074771</v>
      </c>
    </row>
    <row r="64" spans="1:13">
      <c r="B64" s="6" t="s">
        <v>20</v>
      </c>
      <c r="C64" s="6" t="s">
        <v>15</v>
      </c>
      <c r="D64">
        <v>0.65753657142857147</v>
      </c>
      <c r="E64">
        <v>0.76666885714285715</v>
      </c>
      <c r="F64">
        <v>0.47119966666666668</v>
      </c>
      <c r="G64">
        <v>0.40430766666666668</v>
      </c>
      <c r="I64">
        <v>0.23085351298905499</v>
      </c>
      <c r="J64">
        <v>0.1716004642038583</v>
      </c>
      <c r="K64">
        <v>0.35894757937646299</v>
      </c>
      <c r="L64">
        <v>0.19098021270860027</v>
      </c>
    </row>
    <row r="65" spans="2:12">
      <c r="B65" s="6"/>
      <c r="C65" s="6" t="s">
        <v>16</v>
      </c>
      <c r="D65">
        <v>0.59775842857142858</v>
      </c>
      <c r="E65">
        <v>0.79013157142857149</v>
      </c>
      <c r="F65">
        <v>0.43882599999999999</v>
      </c>
      <c r="G65">
        <v>0.6368813333333333</v>
      </c>
      <c r="I65">
        <v>0.2561056751626769</v>
      </c>
      <c r="J65">
        <v>0.16532266095025616</v>
      </c>
      <c r="K65">
        <v>0.37463264152233189</v>
      </c>
      <c r="L65">
        <v>0.24802761299142112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C927-A7AA-0143-BFE8-0D1AB5E494DE}">
  <dimension ref="A1:M65"/>
  <sheetViews>
    <sheetView topLeftCell="A26" zoomScale="69" workbookViewId="0">
      <selection activeCell="AB48" sqref="AB48"/>
    </sheetView>
  </sheetViews>
  <sheetFormatPr baseColWidth="10" defaultRowHeight="16"/>
  <cols>
    <col min="4" max="4" width="13.6640625" bestFit="1" customWidth="1"/>
  </cols>
  <sheetData>
    <row r="1" spans="1:12">
      <c r="D1" s="10" t="s">
        <v>36</v>
      </c>
      <c r="E1" s="10"/>
      <c r="F1" s="10" t="s">
        <v>37</v>
      </c>
      <c r="G1" s="10"/>
    </row>
    <row r="2" spans="1:12">
      <c r="A2" t="s">
        <v>31</v>
      </c>
    </row>
    <row r="3" spans="1:12">
      <c r="D3" t="s">
        <v>28</v>
      </c>
      <c r="E3" t="s">
        <v>29</v>
      </c>
      <c r="F3" t="s">
        <v>28</v>
      </c>
      <c r="G3" t="s">
        <v>29</v>
      </c>
    </row>
    <row r="4" spans="1:12">
      <c r="B4" t="s">
        <v>17</v>
      </c>
      <c r="C4" t="s">
        <v>15</v>
      </c>
      <c r="D4">
        <v>17.609647285714285</v>
      </c>
      <c r="E4">
        <v>22.534126285714283</v>
      </c>
      <c r="F4">
        <v>13.268354666666667</v>
      </c>
      <c r="G4">
        <v>15.092205</v>
      </c>
      <c r="I4">
        <v>6.0069750487742528</v>
      </c>
      <c r="J4">
        <v>9.5239484682150035</v>
      </c>
      <c r="K4">
        <v>0.81965632003270461</v>
      </c>
      <c r="L4">
        <v>4.3611293576100998</v>
      </c>
    </row>
    <row r="5" spans="1:12">
      <c r="C5" t="s">
        <v>16</v>
      </c>
      <c r="D5">
        <v>16.815087285714288</v>
      </c>
      <c r="E5">
        <v>25.308468000000001</v>
      </c>
      <c r="F5">
        <v>12.378525333333334</v>
      </c>
      <c r="G5">
        <v>14.194193333333333</v>
      </c>
      <c r="I5">
        <v>4.5889133206337238</v>
      </c>
      <c r="J5">
        <v>7.5311843326604384</v>
      </c>
      <c r="K5">
        <v>1.1482882410560313</v>
      </c>
      <c r="L5">
        <v>10.208365913273726</v>
      </c>
    </row>
    <row r="6" spans="1:12">
      <c r="B6" t="s">
        <v>18</v>
      </c>
      <c r="C6" t="s">
        <v>15</v>
      </c>
      <c r="D6">
        <v>19.437162000000001</v>
      </c>
      <c r="E6">
        <v>33.49177771428571</v>
      </c>
      <c r="F6">
        <v>15.661992666666665</v>
      </c>
      <c r="G6">
        <v>80.255556666666664</v>
      </c>
      <c r="I6">
        <v>4.5176724597200026</v>
      </c>
      <c r="J6">
        <v>22.142901124740284</v>
      </c>
      <c r="K6">
        <v>2.1157857992173059</v>
      </c>
      <c r="L6">
        <v>35.905255095671784</v>
      </c>
    </row>
    <row r="7" spans="1:12">
      <c r="C7" t="s">
        <v>16</v>
      </c>
      <c r="D7">
        <v>18.512677857142855</v>
      </c>
      <c r="E7">
        <v>22.892021428571432</v>
      </c>
      <c r="F7">
        <v>18.500996333333333</v>
      </c>
      <c r="G7">
        <v>19.184467333333334</v>
      </c>
      <c r="I7">
        <v>6.4046438597488313</v>
      </c>
      <c r="J7">
        <v>8.3427952695734948</v>
      </c>
      <c r="K7">
        <v>3.9518793171175592</v>
      </c>
      <c r="L7">
        <v>14.564049274926493</v>
      </c>
    </row>
    <row r="8" spans="1:12">
      <c r="B8" t="s">
        <v>19</v>
      </c>
      <c r="C8" t="s">
        <v>15</v>
      </c>
      <c r="D8">
        <v>19.774873857142861</v>
      </c>
      <c r="E8">
        <v>36.848956571428573</v>
      </c>
      <c r="F8">
        <v>11.363294999999999</v>
      </c>
      <c r="G8">
        <v>37.664224666666662</v>
      </c>
      <c r="I8">
        <v>6.4482890094558547</v>
      </c>
      <c r="J8">
        <v>11.407430034824127</v>
      </c>
      <c r="K8">
        <v>3.2456968202612524</v>
      </c>
      <c r="L8">
        <v>8.0156816092289382</v>
      </c>
    </row>
    <row r="9" spans="1:12">
      <c r="C9" t="s">
        <v>16</v>
      </c>
      <c r="D9">
        <v>21.614194571428573</v>
      </c>
      <c r="E9">
        <v>22.617315857142859</v>
      </c>
      <c r="F9">
        <v>12.140587000000002</v>
      </c>
      <c r="G9">
        <v>15.718117666666666</v>
      </c>
      <c r="I9">
        <v>8.6031324115160164</v>
      </c>
      <c r="J9">
        <v>12.066226937544632</v>
      </c>
      <c r="K9">
        <v>1.693460550155397</v>
      </c>
      <c r="L9">
        <v>4.6916742897865573</v>
      </c>
    </row>
    <row r="10" spans="1:12">
      <c r="B10" t="s">
        <v>23</v>
      </c>
      <c r="C10" t="s">
        <v>15</v>
      </c>
      <c r="D10">
        <v>48.878508428571422</v>
      </c>
      <c r="E10">
        <v>26.452473714285713</v>
      </c>
      <c r="F10">
        <v>56.208321333333338</v>
      </c>
      <c r="G10">
        <v>19.089977000000001</v>
      </c>
      <c r="I10">
        <v>67.518118119633613</v>
      </c>
      <c r="J10">
        <v>9.3676355069260318</v>
      </c>
      <c r="K10">
        <v>16.686697718538962</v>
      </c>
      <c r="L10">
        <v>5.1501606322553322</v>
      </c>
    </row>
    <row r="11" spans="1:12">
      <c r="C11" t="s">
        <v>16</v>
      </c>
      <c r="D11">
        <v>46.220197857142857</v>
      </c>
      <c r="E11">
        <v>23.574189285714283</v>
      </c>
      <c r="F11">
        <v>12.388194333333333</v>
      </c>
      <c r="G11">
        <v>32.350144333333333</v>
      </c>
      <c r="I11">
        <v>59.726642812309109</v>
      </c>
      <c r="J11">
        <v>9.5253451813985421</v>
      </c>
      <c r="K11">
        <v>7.7570418542359443</v>
      </c>
      <c r="L11">
        <v>10.783690877772356</v>
      </c>
    </row>
    <row r="12" spans="1:12">
      <c r="B12" t="s">
        <v>20</v>
      </c>
      <c r="C12" t="s">
        <v>15</v>
      </c>
      <c r="D12">
        <v>20.857761428571425</v>
      </c>
      <c r="E12">
        <v>100.37715285714286</v>
      </c>
      <c r="F12">
        <v>15.246896666666666</v>
      </c>
      <c r="G12">
        <v>29.817189333333335</v>
      </c>
      <c r="I12">
        <v>5.4797544141557548</v>
      </c>
      <c r="J12">
        <v>97.275567926230607</v>
      </c>
      <c r="K12">
        <v>1.2614334081534218</v>
      </c>
      <c r="L12">
        <v>6.8339840089131032</v>
      </c>
    </row>
    <row r="13" spans="1:12">
      <c r="C13" t="s">
        <v>16</v>
      </c>
      <c r="D13">
        <v>22.31006</v>
      </c>
      <c r="E13">
        <v>17.248586857142858</v>
      </c>
      <c r="F13">
        <v>31.369432666666665</v>
      </c>
      <c r="G13">
        <v>27.794460333333333</v>
      </c>
      <c r="I13">
        <v>7.4734315495897246</v>
      </c>
      <c r="J13">
        <v>9.5767111543000816</v>
      </c>
      <c r="K13">
        <v>1.9850992485637129</v>
      </c>
      <c r="L13">
        <v>8.0446712504289195</v>
      </c>
    </row>
    <row r="15" spans="1:12">
      <c r="A15" t="s">
        <v>32</v>
      </c>
    </row>
    <row r="16" spans="1:12">
      <c r="D16" t="s">
        <v>13</v>
      </c>
      <c r="E16" t="s">
        <v>13</v>
      </c>
      <c r="F16" t="s">
        <v>13</v>
      </c>
      <c r="G16" t="s">
        <v>13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B17" t="s">
        <v>17</v>
      </c>
      <c r="C17" t="s">
        <v>15</v>
      </c>
      <c r="D17">
        <v>6.5085285714285707E-2</v>
      </c>
      <c r="E17">
        <v>0.11619142857142857</v>
      </c>
      <c r="F17">
        <v>0.90552499999999991</v>
      </c>
      <c r="G17">
        <v>0.28202433333333338</v>
      </c>
      <c r="I17">
        <v>1.9546010171711582E-2</v>
      </c>
      <c r="J17">
        <v>3.6289359695398912E-2</v>
      </c>
      <c r="K17">
        <v>0.10752258515307429</v>
      </c>
      <c r="L17">
        <v>0.12177514385219265</v>
      </c>
    </row>
    <row r="18" spans="1:13">
      <c r="C18" t="s">
        <v>16</v>
      </c>
      <c r="D18">
        <v>8.2462571428571413E-2</v>
      </c>
      <c r="E18">
        <v>0.10514885714285714</v>
      </c>
      <c r="F18">
        <v>0.90605433333333341</v>
      </c>
      <c r="G18">
        <v>0.26230933333333334</v>
      </c>
      <c r="I18">
        <v>2.6870981181815305E-2</v>
      </c>
      <c r="J18">
        <v>3.915481777482293E-2</v>
      </c>
      <c r="K18">
        <v>0.10541529884646135</v>
      </c>
      <c r="L18">
        <v>8.688975289539165E-2</v>
      </c>
    </row>
    <row r="19" spans="1:13">
      <c r="B19" t="s">
        <v>18</v>
      </c>
      <c r="C19" t="s">
        <v>15</v>
      </c>
      <c r="D19">
        <v>8.4559285714285712E-2</v>
      </c>
      <c r="E19">
        <v>0.18795085714285714</v>
      </c>
      <c r="F19">
        <v>0.94790333333333321</v>
      </c>
      <c r="G19">
        <v>0.30393900000000001</v>
      </c>
      <c r="I19">
        <v>1.242730514074651E-2</v>
      </c>
      <c r="J19">
        <v>0.20033616862551559</v>
      </c>
      <c r="K19">
        <v>9.6881966128319563E-2</v>
      </c>
      <c r="L19">
        <v>4.2723919701575373E-2</v>
      </c>
    </row>
    <row r="20" spans="1:13">
      <c r="C20" t="s">
        <v>16</v>
      </c>
      <c r="D20">
        <v>7.2841000000000003E-2</v>
      </c>
      <c r="E20">
        <v>8.0887428571428582E-2</v>
      </c>
      <c r="F20">
        <v>0.91033000000000008</v>
      </c>
      <c r="G20">
        <v>0.27488433333333334</v>
      </c>
      <c r="I20">
        <v>3.1327248750659793E-2</v>
      </c>
      <c r="J20">
        <v>2.3151328433696768E-2</v>
      </c>
      <c r="K20">
        <v>0.10479391804234797</v>
      </c>
      <c r="L20">
        <v>7.6337331986970139E-2</v>
      </c>
    </row>
    <row r="21" spans="1:13">
      <c r="B21" t="s">
        <v>19</v>
      </c>
      <c r="C21" t="s">
        <v>15</v>
      </c>
      <c r="D21">
        <v>0.35065414285714291</v>
      </c>
      <c r="E21">
        <v>0.11416285714285714</v>
      </c>
      <c r="F21">
        <v>1.1734549999999999</v>
      </c>
      <c r="G21">
        <v>0.5777336666666667</v>
      </c>
      <c r="I21">
        <v>0.66845867696032713</v>
      </c>
      <c r="J21">
        <v>6.8988585425268673E-2</v>
      </c>
      <c r="K21">
        <v>7.1360934751912228E-2</v>
      </c>
      <c r="L21">
        <v>0.43190242882108865</v>
      </c>
    </row>
    <row r="22" spans="1:13">
      <c r="C22" t="s">
        <v>16</v>
      </c>
      <c r="D22">
        <v>9.4401428571428567E-2</v>
      </c>
      <c r="E22">
        <v>8.4094000000000002E-2</v>
      </c>
      <c r="F22">
        <v>0.44215000000000004</v>
      </c>
      <c r="G22">
        <v>0.43638399999999994</v>
      </c>
      <c r="I22">
        <v>5.3762327643745757E-2</v>
      </c>
      <c r="J22">
        <v>2.758713504516187E-2</v>
      </c>
      <c r="K22">
        <v>9.799571758330379E-2</v>
      </c>
      <c r="L22">
        <v>9.9565439998023419E-2</v>
      </c>
    </row>
    <row r="23" spans="1:13">
      <c r="B23" t="s">
        <v>23</v>
      </c>
      <c r="C23" t="s">
        <v>15</v>
      </c>
      <c r="D23">
        <v>0.11335214285714283</v>
      </c>
      <c r="E23">
        <v>0.10314257142857144</v>
      </c>
      <c r="F23">
        <v>1.0587773333333332</v>
      </c>
      <c r="G23">
        <v>0.33848233333333333</v>
      </c>
      <c r="I23">
        <v>5.1867839993111564E-2</v>
      </c>
      <c r="J23">
        <v>5.7787742528416945E-2</v>
      </c>
      <c r="K23">
        <v>8.0950236731518535E-2</v>
      </c>
      <c r="L23">
        <v>0.12611076436300842</v>
      </c>
    </row>
    <row r="24" spans="1:13">
      <c r="C24" t="s">
        <v>16</v>
      </c>
      <c r="D24">
        <v>0.16545000000000001</v>
      </c>
      <c r="E24">
        <v>6.8300571428571433E-2</v>
      </c>
      <c r="F24">
        <v>1.00556</v>
      </c>
      <c r="G24">
        <v>0.34832166666666664</v>
      </c>
      <c r="I24">
        <v>0.10813033545151492</v>
      </c>
      <c r="J24">
        <v>2.0306146872716289E-2</v>
      </c>
      <c r="K24">
        <v>8.187147892886755E-2</v>
      </c>
      <c r="L24">
        <v>0.12210488753617618</v>
      </c>
    </row>
    <row r="25" spans="1:13">
      <c r="B25" t="s">
        <v>20</v>
      </c>
      <c r="C25" t="s">
        <v>15</v>
      </c>
      <c r="D25">
        <v>8.5677714285714288E-2</v>
      </c>
      <c r="E25">
        <v>0.11191128571428573</v>
      </c>
      <c r="F25">
        <v>0.24829033333333336</v>
      </c>
      <c r="G25">
        <v>0.87964266666666668</v>
      </c>
      <c r="I25">
        <v>1.7512503041413295E-2</v>
      </c>
      <c r="J25">
        <v>9.3174611917186775E-2</v>
      </c>
      <c r="K25">
        <v>0.10095139307057074</v>
      </c>
      <c r="L25">
        <v>0.65447650219155229</v>
      </c>
    </row>
    <row r="26" spans="1:13">
      <c r="C26" t="s">
        <v>16</v>
      </c>
      <c r="D26">
        <v>8.8043142857142848E-2</v>
      </c>
      <c r="E26">
        <v>5.8544714285714283E-2</v>
      </c>
      <c r="F26">
        <v>0.25506600000000001</v>
      </c>
      <c r="G26">
        <v>0.22804199999999999</v>
      </c>
      <c r="I26">
        <v>1.5270853184403103E-2</v>
      </c>
      <c r="J26">
        <v>2.1515680087616416E-2</v>
      </c>
      <c r="K26">
        <v>9.4190721082280784E-2</v>
      </c>
      <c r="L26">
        <v>3.9687163567077841E-2</v>
      </c>
    </row>
    <row r="28" spans="1:13">
      <c r="A28" t="s">
        <v>33</v>
      </c>
    </row>
    <row r="29" spans="1:13">
      <c r="B29" s="6"/>
      <c r="C29" s="6"/>
      <c r="D29" t="s">
        <v>13</v>
      </c>
      <c r="E29" t="s">
        <v>13</v>
      </c>
      <c r="F29" t="s">
        <v>13</v>
      </c>
      <c r="G29" t="s">
        <v>13</v>
      </c>
      <c r="I29" s="6" t="s">
        <v>14</v>
      </c>
      <c r="J29" s="6" t="s">
        <v>14</v>
      </c>
      <c r="K29" s="6" t="s">
        <v>14</v>
      </c>
      <c r="L29" s="6" t="s">
        <v>14</v>
      </c>
      <c r="M29" s="6"/>
    </row>
    <row r="30" spans="1:13">
      <c r="B30" s="6" t="s">
        <v>17</v>
      </c>
      <c r="C30" s="6" t="s">
        <v>15</v>
      </c>
      <c r="D30">
        <v>3.8872245714285714</v>
      </c>
      <c r="E30">
        <v>2.7039314285714284</v>
      </c>
      <c r="F30">
        <v>2.611462</v>
      </c>
      <c r="G30">
        <v>10.933382666666667</v>
      </c>
      <c r="I30">
        <v>0.70513458569164689</v>
      </c>
      <c r="J30">
        <v>0.83090439913538305</v>
      </c>
      <c r="K30">
        <v>0.62853086042134687</v>
      </c>
      <c r="L30">
        <v>12.901728455647339</v>
      </c>
    </row>
    <row r="31" spans="1:13">
      <c r="B31" s="6"/>
      <c r="C31" s="6" t="s">
        <v>16</v>
      </c>
      <c r="D31">
        <v>3.9327167142857138</v>
      </c>
      <c r="E31">
        <v>3.6502117142857142</v>
      </c>
      <c r="F31">
        <v>2.2094446666666667</v>
      </c>
      <c r="G31">
        <v>8.0077669999999994</v>
      </c>
      <c r="I31">
        <v>1.6216426161628066</v>
      </c>
      <c r="J31">
        <v>0.88516451599926016</v>
      </c>
      <c r="K31">
        <v>1.1550760030939764</v>
      </c>
      <c r="L31">
        <v>5.5627351978081787</v>
      </c>
    </row>
    <row r="32" spans="1:13">
      <c r="B32" s="6" t="s">
        <v>18</v>
      </c>
      <c r="C32" s="6" t="s">
        <v>15</v>
      </c>
      <c r="D32">
        <v>3.5386612857142858</v>
      </c>
      <c r="E32">
        <v>3.5092835714285719</v>
      </c>
      <c r="F32">
        <v>2.8899023333333331</v>
      </c>
      <c r="G32">
        <v>9.2492819999999991</v>
      </c>
      <c r="I32">
        <v>1.0464694698543988</v>
      </c>
      <c r="J32">
        <v>2.1940288498523732</v>
      </c>
      <c r="K32">
        <v>1.4347283498168644</v>
      </c>
      <c r="L32">
        <v>10.720747638574373</v>
      </c>
    </row>
    <row r="33" spans="1:13">
      <c r="B33" s="6"/>
      <c r="C33" s="6" t="s">
        <v>16</v>
      </c>
      <c r="D33">
        <v>3.6606762857142856</v>
      </c>
      <c r="E33">
        <v>3.3781591428571427</v>
      </c>
      <c r="F33">
        <v>4.1449449999999999</v>
      </c>
      <c r="G33">
        <v>10.427538333333333</v>
      </c>
      <c r="I33">
        <v>1.4557203392187177</v>
      </c>
      <c r="J33">
        <v>1.6517380335714282</v>
      </c>
      <c r="K33">
        <v>3.0608910921028651</v>
      </c>
      <c r="L33">
        <v>10.800753437594659</v>
      </c>
    </row>
    <row r="34" spans="1:13">
      <c r="B34" s="6" t="s">
        <v>19</v>
      </c>
      <c r="C34" s="6" t="s">
        <v>15</v>
      </c>
      <c r="D34">
        <v>12.091156999999999</v>
      </c>
      <c r="E34">
        <v>4.0656609999999995</v>
      </c>
      <c r="F34">
        <v>2.7044673333333336</v>
      </c>
      <c r="G34">
        <v>56.321648333333336</v>
      </c>
      <c r="I34">
        <v>22.202255044999763</v>
      </c>
      <c r="J34">
        <v>2.0045271009983532</v>
      </c>
      <c r="K34">
        <v>1.4697540247257543</v>
      </c>
      <c r="L34">
        <v>60.267643587318325</v>
      </c>
    </row>
    <row r="35" spans="1:13">
      <c r="B35" s="6"/>
      <c r="C35" s="6" t="s">
        <v>16</v>
      </c>
      <c r="D35">
        <v>12.051255142857142</v>
      </c>
      <c r="E35">
        <v>2.5538494285714286</v>
      </c>
      <c r="F35">
        <v>5.7743630000000001</v>
      </c>
      <c r="G35">
        <v>2.2298313333333333</v>
      </c>
      <c r="I35">
        <v>20.463420982694821</v>
      </c>
      <c r="J35">
        <v>1.4268146926283893</v>
      </c>
      <c r="K35">
        <v>1.4054586384524697</v>
      </c>
      <c r="L35">
        <v>1.005446871438876</v>
      </c>
    </row>
    <row r="36" spans="1:13">
      <c r="B36" s="6" t="s">
        <v>23</v>
      </c>
      <c r="C36" s="6" t="s">
        <v>15</v>
      </c>
      <c r="D36">
        <v>4.5211601428571422</v>
      </c>
      <c r="E36">
        <v>3.1815914285714286</v>
      </c>
      <c r="F36">
        <v>3.0709853333333341</v>
      </c>
      <c r="G36">
        <v>53.244457000000004</v>
      </c>
      <c r="I36">
        <v>2.2208873361005601</v>
      </c>
      <c r="J36">
        <v>1.389241845251457</v>
      </c>
      <c r="K36">
        <v>1.2479455984591448</v>
      </c>
      <c r="L36">
        <v>42.720731236781887</v>
      </c>
    </row>
    <row r="37" spans="1:13">
      <c r="B37" s="6"/>
      <c r="C37" s="6" t="s">
        <v>16</v>
      </c>
      <c r="D37">
        <v>3.930526142857143</v>
      </c>
      <c r="E37">
        <v>2.8287655714285713</v>
      </c>
      <c r="F37">
        <v>8.5823446666666658</v>
      </c>
      <c r="G37">
        <v>7.2385919999999997</v>
      </c>
      <c r="I37">
        <v>2.9325531877384563</v>
      </c>
      <c r="J37">
        <v>1.3437717747873354</v>
      </c>
      <c r="K37">
        <v>7.7708057564296951</v>
      </c>
      <c r="L37">
        <v>3.8710735153211298</v>
      </c>
    </row>
    <row r="38" spans="1:13">
      <c r="B38" s="6" t="s">
        <v>20</v>
      </c>
      <c r="C38" s="6" t="s">
        <v>15</v>
      </c>
      <c r="D38">
        <v>12.828252571428573</v>
      </c>
      <c r="E38">
        <v>8.2963361428571449</v>
      </c>
      <c r="F38">
        <v>5.6125069999999999</v>
      </c>
      <c r="G38">
        <v>73.400115666666665</v>
      </c>
      <c r="I38">
        <v>23.14368882041245</v>
      </c>
      <c r="J38">
        <v>6.4537138021545255</v>
      </c>
      <c r="K38">
        <v>2.1496960610571607</v>
      </c>
      <c r="L38">
        <v>78.397358726003674</v>
      </c>
    </row>
    <row r="39" spans="1:13">
      <c r="B39" s="6"/>
      <c r="C39" s="6" t="s">
        <v>16</v>
      </c>
      <c r="D39">
        <v>8.6883012857142869</v>
      </c>
      <c r="E39">
        <v>3.3103659999999997</v>
      </c>
      <c r="F39">
        <v>4.9288510000000008</v>
      </c>
      <c r="G39">
        <v>52.63909966666666</v>
      </c>
      <c r="I39">
        <v>12.951337487656842</v>
      </c>
      <c r="J39">
        <v>2.1284629573599418</v>
      </c>
      <c r="K39">
        <v>4.0274439546244052</v>
      </c>
      <c r="L39">
        <v>38.561337582668749</v>
      </c>
    </row>
    <row r="41" spans="1:13">
      <c r="A41" t="s">
        <v>34</v>
      </c>
    </row>
    <row r="42" spans="1:13">
      <c r="B42" s="6"/>
      <c r="C42" s="6"/>
      <c r="D42" t="s">
        <v>13</v>
      </c>
      <c r="E42" t="s">
        <v>13</v>
      </c>
      <c r="F42" t="s">
        <v>13</v>
      </c>
      <c r="G42" t="s">
        <v>13</v>
      </c>
      <c r="I42" s="6" t="s">
        <v>14</v>
      </c>
      <c r="J42" s="6" t="s">
        <v>14</v>
      </c>
      <c r="K42" s="6" t="s">
        <v>14</v>
      </c>
      <c r="L42" s="6" t="s">
        <v>14</v>
      </c>
      <c r="M42" s="6"/>
    </row>
    <row r="43" spans="1:13">
      <c r="B43" s="6" t="s">
        <v>17</v>
      </c>
      <c r="C43" s="6" t="s">
        <v>15</v>
      </c>
      <c r="D43">
        <v>5.2446714285714284</v>
      </c>
      <c r="E43">
        <v>4.2985874285714285</v>
      </c>
      <c r="F43">
        <v>4.549004</v>
      </c>
      <c r="G43">
        <v>2.2399819999999999</v>
      </c>
      <c r="I43">
        <v>2.2584030727352369</v>
      </c>
      <c r="J43">
        <v>1.9641324154659849</v>
      </c>
      <c r="K43">
        <v>0.8008223949927975</v>
      </c>
      <c r="L43">
        <v>0.23387543563757737</v>
      </c>
    </row>
    <row r="44" spans="1:13">
      <c r="B44" s="6"/>
      <c r="C44" s="6" t="s">
        <v>16</v>
      </c>
      <c r="D44">
        <v>4.1969597142857138</v>
      </c>
      <c r="E44">
        <v>4.2990752857142862</v>
      </c>
      <c r="F44">
        <v>3.5888846666666665</v>
      </c>
      <c r="G44">
        <v>2.2447613333333334</v>
      </c>
      <c r="I44">
        <v>1.8124221981486328</v>
      </c>
      <c r="J44">
        <v>2.3303333973759885</v>
      </c>
      <c r="K44">
        <v>0.58988321770010144</v>
      </c>
      <c r="L44">
        <v>1.4820578375120483</v>
      </c>
    </row>
    <row r="45" spans="1:13">
      <c r="B45" s="6" t="s">
        <v>18</v>
      </c>
      <c r="C45" s="6" t="s">
        <v>15</v>
      </c>
      <c r="D45">
        <v>4.5199625714285716</v>
      </c>
      <c r="E45">
        <v>3.9266949999999996</v>
      </c>
      <c r="F45">
        <v>2.8970439999999997</v>
      </c>
      <c r="G45">
        <v>4.0314033333333334</v>
      </c>
      <c r="I45">
        <v>1.8566536485083545</v>
      </c>
      <c r="J45">
        <v>1.7333004341775258</v>
      </c>
      <c r="K45">
        <v>1.3531129342078829</v>
      </c>
      <c r="L45">
        <v>2.4372297655791271</v>
      </c>
    </row>
    <row r="46" spans="1:13">
      <c r="B46" s="6"/>
      <c r="C46" s="6" t="s">
        <v>16</v>
      </c>
      <c r="D46">
        <v>3.7334548571428567</v>
      </c>
      <c r="E46">
        <v>3.5178275714285712</v>
      </c>
      <c r="F46">
        <v>3.8637000000000001</v>
      </c>
      <c r="G46">
        <v>4.0631783333333331</v>
      </c>
      <c r="I46">
        <v>2.2187446528531423</v>
      </c>
      <c r="J46">
        <v>1.020612517420491</v>
      </c>
      <c r="K46">
        <v>0.69746124364918194</v>
      </c>
      <c r="L46">
        <v>2.3671953973446205</v>
      </c>
    </row>
    <row r="47" spans="1:13">
      <c r="B47" s="6" t="s">
        <v>19</v>
      </c>
      <c r="C47" s="6" t="s">
        <v>15</v>
      </c>
      <c r="D47">
        <v>5.1406308571428578</v>
      </c>
      <c r="E47">
        <v>6.011965142857143</v>
      </c>
      <c r="F47">
        <v>3.8826746666666665</v>
      </c>
      <c r="G47">
        <v>22.159982666666668</v>
      </c>
      <c r="I47">
        <v>2.315751156802131</v>
      </c>
      <c r="J47">
        <v>2.8442904696074116</v>
      </c>
      <c r="K47">
        <v>0.34792018207277881</v>
      </c>
      <c r="L47">
        <v>12.50554459030511</v>
      </c>
    </row>
    <row r="48" spans="1:13">
      <c r="B48" s="6"/>
      <c r="C48" s="6" t="s">
        <v>16</v>
      </c>
      <c r="D48">
        <v>5.0633778571428563</v>
      </c>
      <c r="E48">
        <v>3.8109419999999998</v>
      </c>
      <c r="F48">
        <v>3.8896803333333332</v>
      </c>
      <c r="G48">
        <v>4.7552776666666672</v>
      </c>
      <c r="I48">
        <v>2.2249196029326828</v>
      </c>
      <c r="J48">
        <v>1.2464203732021675</v>
      </c>
      <c r="K48">
        <v>0.33177608802959618</v>
      </c>
      <c r="L48">
        <v>3.2257797415608245</v>
      </c>
    </row>
    <row r="49" spans="1:13">
      <c r="B49" s="6" t="s">
        <v>23</v>
      </c>
      <c r="C49" s="6" t="s">
        <v>15</v>
      </c>
      <c r="D49">
        <v>4.9189565714285717</v>
      </c>
      <c r="E49">
        <v>4.4495677142857142</v>
      </c>
      <c r="F49">
        <v>2.9360363333333335</v>
      </c>
      <c r="G49">
        <v>42.822586333333334</v>
      </c>
      <c r="I49">
        <v>2.0198986533663281</v>
      </c>
      <c r="J49">
        <v>2.26905299672105</v>
      </c>
      <c r="K49">
        <v>2.3396685914742044</v>
      </c>
      <c r="L49">
        <v>30.390171644788307</v>
      </c>
    </row>
    <row r="50" spans="1:13">
      <c r="B50" s="6"/>
      <c r="C50" s="6" t="s">
        <v>16</v>
      </c>
      <c r="D50">
        <v>5.8951055714285721</v>
      </c>
      <c r="E50">
        <v>4.0639199999999995</v>
      </c>
      <c r="F50">
        <v>4.0343910000000003</v>
      </c>
      <c r="G50">
        <v>1.7646813333333331</v>
      </c>
      <c r="I50">
        <v>3.266125268798481</v>
      </c>
      <c r="J50">
        <v>1.3387479911818485</v>
      </c>
      <c r="K50">
        <v>3.7849681084168552</v>
      </c>
      <c r="L50">
        <v>0.89905940711439591</v>
      </c>
    </row>
    <row r="51" spans="1:13">
      <c r="B51" s="6" t="s">
        <v>20</v>
      </c>
      <c r="C51" s="6" t="s">
        <v>15</v>
      </c>
      <c r="D51">
        <v>10.058371285714285</v>
      </c>
      <c r="E51">
        <v>26.494110285714289</v>
      </c>
      <c r="F51">
        <v>19.471702000000001</v>
      </c>
      <c r="G51">
        <v>4.0365719999999996</v>
      </c>
      <c r="I51">
        <v>12.156204743406821</v>
      </c>
      <c r="J51">
        <v>51.226515225706024</v>
      </c>
      <c r="K51">
        <v>3.1010512645518666</v>
      </c>
      <c r="L51">
        <v>1.5905117273676428</v>
      </c>
    </row>
    <row r="52" spans="1:13">
      <c r="B52" s="6"/>
      <c r="C52" s="6" t="s">
        <v>16</v>
      </c>
      <c r="D52">
        <v>11.447198428571429</v>
      </c>
      <c r="E52">
        <v>4.1843139999999996</v>
      </c>
      <c r="F52">
        <v>30.019318333333331</v>
      </c>
      <c r="G52">
        <v>2.0827373333333337</v>
      </c>
      <c r="I52">
        <v>17.184887817060087</v>
      </c>
      <c r="J52">
        <v>1.2004764189339889</v>
      </c>
      <c r="K52">
        <v>4.6229034311761525</v>
      </c>
      <c r="L52">
        <v>0.61221494758095785</v>
      </c>
    </row>
    <row r="54" spans="1:13">
      <c r="A54" t="s">
        <v>35</v>
      </c>
    </row>
    <row r="55" spans="1:13">
      <c r="B55" s="6"/>
      <c r="C55" s="6"/>
      <c r="D55" t="s">
        <v>13</v>
      </c>
      <c r="E55" t="s">
        <v>13</v>
      </c>
      <c r="F55" t="s">
        <v>13</v>
      </c>
      <c r="G55" t="s">
        <v>13</v>
      </c>
      <c r="I55" s="6" t="s">
        <v>14</v>
      </c>
      <c r="J55" s="6" t="s">
        <v>14</v>
      </c>
      <c r="K55" s="6" t="s">
        <v>14</v>
      </c>
      <c r="L55" s="6" t="s">
        <v>14</v>
      </c>
      <c r="M55" s="6"/>
    </row>
    <row r="56" spans="1:13">
      <c r="B56" s="6" t="s">
        <v>17</v>
      </c>
      <c r="C56" s="6" t="s">
        <v>15</v>
      </c>
      <c r="D56">
        <v>25.43419571428571</v>
      </c>
      <c r="E56">
        <v>17.82407242857143</v>
      </c>
      <c r="F56">
        <v>20.336826000000002</v>
      </c>
      <c r="G56">
        <v>25.240305666666668</v>
      </c>
      <c r="I56">
        <v>8.9664878063209912</v>
      </c>
      <c r="J56">
        <v>7.6176088845116823</v>
      </c>
      <c r="K56">
        <v>1.374603460831038</v>
      </c>
      <c r="L56">
        <v>19.297850621152076</v>
      </c>
    </row>
    <row r="57" spans="1:13">
      <c r="B57" s="6"/>
      <c r="C57" s="6" t="s">
        <v>16</v>
      </c>
      <c r="D57">
        <v>21.397681428571428</v>
      </c>
      <c r="E57">
        <v>17.509614857142857</v>
      </c>
      <c r="F57">
        <v>19.652660666666666</v>
      </c>
      <c r="G57">
        <v>25.775525666666667</v>
      </c>
      <c r="I57">
        <v>13.258987500826334</v>
      </c>
      <c r="J57">
        <v>7.8051577144516644</v>
      </c>
      <c r="K57">
        <v>2.4050662027977916</v>
      </c>
      <c r="L57">
        <v>12.816146151862039</v>
      </c>
    </row>
    <row r="58" spans="1:13">
      <c r="B58" s="6" t="s">
        <v>18</v>
      </c>
      <c r="C58" s="6" t="s">
        <v>15</v>
      </c>
      <c r="D58">
        <v>23.366623142857147</v>
      </c>
      <c r="E58">
        <v>17.559764000000001</v>
      </c>
      <c r="F58">
        <v>24.245931333333335</v>
      </c>
      <c r="G58">
        <v>28.551261999999998</v>
      </c>
      <c r="I58">
        <v>12.7158931045114</v>
      </c>
      <c r="J58">
        <v>11.655348353777145</v>
      </c>
      <c r="K58">
        <v>0.89923913140177669</v>
      </c>
      <c r="L58">
        <v>23.444930478783014</v>
      </c>
    </row>
    <row r="59" spans="1:13">
      <c r="B59" s="6"/>
      <c r="C59" s="6" t="s">
        <v>16</v>
      </c>
      <c r="D59">
        <v>22.021075142857139</v>
      </c>
      <c r="E59">
        <v>18.950309714285712</v>
      </c>
      <c r="F59">
        <v>21.267041000000003</v>
      </c>
      <c r="G59">
        <v>27.984486333333333</v>
      </c>
      <c r="I59">
        <v>12.811975991531543</v>
      </c>
      <c r="J59">
        <v>10.262816371231047</v>
      </c>
      <c r="K59">
        <v>8.298124118826733</v>
      </c>
      <c r="L59">
        <v>8.1177606764033339</v>
      </c>
    </row>
    <row r="60" spans="1:13">
      <c r="B60" s="6" t="s">
        <v>19</v>
      </c>
      <c r="C60" s="6" t="s">
        <v>15</v>
      </c>
      <c r="D60">
        <v>18.457734714285714</v>
      </c>
      <c r="E60">
        <v>17.619842428571427</v>
      </c>
      <c r="F60">
        <v>20.811707999999999</v>
      </c>
      <c r="G60">
        <v>28.815015666666667</v>
      </c>
      <c r="I60">
        <v>8.2528397589308593</v>
      </c>
      <c r="J60">
        <v>10.960461243582911</v>
      </c>
      <c r="K60">
        <v>8.7684783375255027</v>
      </c>
      <c r="L60">
        <v>12.382744290559023</v>
      </c>
    </row>
    <row r="61" spans="1:13">
      <c r="B61" s="6"/>
      <c r="C61" s="6" t="s">
        <v>16</v>
      </c>
      <c r="D61">
        <v>20.745071428571428</v>
      </c>
      <c r="E61">
        <v>23.15253385714286</v>
      </c>
      <c r="F61">
        <v>22.392664333333332</v>
      </c>
      <c r="G61">
        <v>55.190636333333337</v>
      </c>
      <c r="I61">
        <v>7.9272519188273316</v>
      </c>
      <c r="J61">
        <v>13.224829594171378</v>
      </c>
      <c r="K61">
        <v>9.4040986528406965</v>
      </c>
      <c r="L61">
        <v>61.800804878905495</v>
      </c>
    </row>
    <row r="62" spans="1:13">
      <c r="B62" s="6" t="s">
        <v>23</v>
      </c>
      <c r="C62" s="6" t="s">
        <v>15</v>
      </c>
      <c r="D62">
        <v>17.428980142857142</v>
      </c>
      <c r="E62">
        <v>13.950565571428573</v>
      </c>
      <c r="F62">
        <v>22.361836333333333</v>
      </c>
      <c r="G62">
        <v>36.566273000000002</v>
      </c>
      <c r="I62">
        <v>6.5808778536478467</v>
      </c>
      <c r="J62">
        <v>4.1932396600167419</v>
      </c>
      <c r="K62">
        <v>8.5980539527230757</v>
      </c>
      <c r="L62">
        <v>34.283296399885501</v>
      </c>
    </row>
    <row r="63" spans="1:13">
      <c r="B63" s="6"/>
      <c r="C63" s="6" t="s">
        <v>16</v>
      </c>
      <c r="D63">
        <v>53.699909285714284</v>
      </c>
      <c r="E63">
        <v>20.068533571428571</v>
      </c>
      <c r="F63">
        <v>20.562321000000001</v>
      </c>
      <c r="G63">
        <v>28.024961666666666</v>
      </c>
      <c r="I63">
        <v>72.884977337296803</v>
      </c>
      <c r="J63">
        <v>12.343713742368491</v>
      </c>
      <c r="K63">
        <v>4.8841242899112096</v>
      </c>
      <c r="L63">
        <v>22.415389392405455</v>
      </c>
    </row>
    <row r="64" spans="1:13">
      <c r="B64" s="6" t="s">
        <v>20</v>
      </c>
      <c r="C64" s="6" t="s">
        <v>15</v>
      </c>
      <c r="D64">
        <v>43.501679857142854</v>
      </c>
      <c r="E64">
        <v>26.634058714285718</v>
      </c>
      <c r="F64">
        <v>74.713893999999996</v>
      </c>
      <c r="G64">
        <v>68.384662333333338</v>
      </c>
      <c r="I64">
        <v>40.321141940964509</v>
      </c>
      <c r="J64">
        <v>17.134581053968624</v>
      </c>
      <c r="K64">
        <v>4.2033561127235757</v>
      </c>
      <c r="L64">
        <v>58.791865975371032</v>
      </c>
    </row>
    <row r="65" spans="2:12">
      <c r="B65" s="6"/>
      <c r="C65" s="6" t="s">
        <v>16</v>
      </c>
      <c r="D65">
        <v>91.326242714285726</v>
      </c>
      <c r="E65">
        <v>17.163190571428572</v>
      </c>
      <c r="F65">
        <v>106.82628333333332</v>
      </c>
      <c r="G65">
        <v>34.86190633333333</v>
      </c>
      <c r="I65">
        <v>166.02076913840622</v>
      </c>
      <c r="J65">
        <v>10.551370544518061</v>
      </c>
      <c r="K65">
        <v>4.2265194457858088</v>
      </c>
      <c r="L65">
        <v>33.050107891103636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D2ED-8B16-C244-B4C2-6669C6C7A749}">
  <dimension ref="A1:Q84"/>
  <sheetViews>
    <sheetView topLeftCell="E1" zoomScale="75" workbookViewId="0">
      <selection activeCell="Q3" sqref="Q3:Q64"/>
    </sheetView>
  </sheetViews>
  <sheetFormatPr baseColWidth="10" defaultRowHeight="16"/>
  <cols>
    <col min="1" max="1" width="30.83203125" bestFit="1" customWidth="1"/>
  </cols>
  <sheetData>
    <row r="1" spans="1:1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1:17">
      <c r="A2" s="1" t="s">
        <v>0</v>
      </c>
      <c r="B2" s="1"/>
      <c r="C2" s="1"/>
      <c r="D2" s="1"/>
      <c r="E2" s="1"/>
      <c r="F2" s="1"/>
      <c r="G2" s="1"/>
      <c r="H2" s="1"/>
      <c r="I2" s="1"/>
      <c r="K2" t="s">
        <v>13</v>
      </c>
      <c r="L2" t="s">
        <v>14</v>
      </c>
      <c r="P2" t="s">
        <v>13</v>
      </c>
      <c r="Q2" t="s">
        <v>14</v>
      </c>
    </row>
    <row r="3" spans="1:17">
      <c r="A3" s="1" t="s">
        <v>1</v>
      </c>
      <c r="B3" s="2">
        <v>0.55149800000000004</v>
      </c>
      <c r="C3" s="2">
        <v>0.799342</v>
      </c>
      <c r="D3" s="2">
        <v>0.252363</v>
      </c>
      <c r="E3" s="2">
        <v>0.16799900000000001</v>
      </c>
      <c r="F3" s="2">
        <v>0.93580300000000005</v>
      </c>
      <c r="G3" s="2">
        <v>0.23844899999999999</v>
      </c>
      <c r="H3" s="2">
        <v>0.23991100000000001</v>
      </c>
      <c r="I3" s="2"/>
      <c r="K3" s="5">
        <f>AVERAGE(B3:H3)</f>
        <v>0.45505214285714291</v>
      </c>
      <c r="L3">
        <f>_xlfn.STDEV.P(B3:H3)</f>
        <v>0.28676613767938325</v>
      </c>
      <c r="N3" t="s">
        <v>17</v>
      </c>
      <c r="O3" t="s">
        <v>15</v>
      </c>
      <c r="P3">
        <f>K3</f>
        <v>0.45505214285714291</v>
      </c>
      <c r="Q3">
        <f t="shared" ref="Q3" si="0">L3</f>
        <v>0.28676613767938325</v>
      </c>
    </row>
    <row r="4" spans="1:17">
      <c r="A4" s="1" t="s">
        <v>2</v>
      </c>
      <c r="B4" s="2">
        <v>2.1554E-2</v>
      </c>
      <c r="C4" s="2">
        <v>0.60455599999999998</v>
      </c>
      <c r="D4" s="2">
        <v>0.34800500000000001</v>
      </c>
      <c r="E4" s="2">
        <v>0.24224599999999999</v>
      </c>
      <c r="F4" s="2">
        <v>0.33103700000000003</v>
      </c>
      <c r="G4" s="2">
        <v>1.1433E-2</v>
      </c>
      <c r="H4" s="2">
        <v>0.19389700000000001</v>
      </c>
      <c r="I4" s="2"/>
      <c r="K4" s="5">
        <f t="shared" ref="K4:K12" si="1">AVERAGE(B4:H4)</f>
        <v>0.25038971428571427</v>
      </c>
      <c r="L4">
        <f t="shared" ref="L4:L12" si="2">_xlfn.STDEV.P(B4:H4)</f>
        <v>0.19055945038582289</v>
      </c>
      <c r="O4" t="s">
        <v>16</v>
      </c>
      <c r="P4">
        <f>K8</f>
        <v>0.42559285714285716</v>
      </c>
      <c r="Q4">
        <f>L8</f>
        <v>0.30457365535141484</v>
      </c>
    </row>
    <row r="5" spans="1:17">
      <c r="A5" s="1" t="s">
        <v>3</v>
      </c>
      <c r="B5" s="2">
        <v>9.6529000000000004E-2</v>
      </c>
      <c r="C5" s="2">
        <v>2.1984E-2</v>
      </c>
      <c r="D5" s="2">
        <v>1.6788000000000001E-2</v>
      </c>
      <c r="E5" s="2">
        <v>5.3270999999999999E-2</v>
      </c>
      <c r="F5" s="2">
        <v>0.96188600000000002</v>
      </c>
      <c r="G5" s="2">
        <v>0.96652700000000003</v>
      </c>
      <c r="H5" s="2">
        <v>0</v>
      </c>
      <c r="I5" s="2"/>
      <c r="K5" s="5">
        <f t="shared" si="1"/>
        <v>0.3024264285714286</v>
      </c>
      <c r="L5">
        <f t="shared" si="2"/>
        <v>0.41953846857805105</v>
      </c>
      <c r="N5" t="s">
        <v>18</v>
      </c>
      <c r="O5" t="s">
        <v>15</v>
      </c>
      <c r="P5">
        <f t="shared" ref="P5:Q5" si="3">K4</f>
        <v>0.25038971428571427</v>
      </c>
      <c r="Q5">
        <f t="shared" si="3"/>
        <v>0.19055945038582289</v>
      </c>
    </row>
    <row r="6" spans="1:17">
      <c r="A6" s="1" t="s">
        <v>21</v>
      </c>
      <c r="B6" s="2">
        <v>2.9593999999999999E-2</v>
      </c>
      <c r="C6" s="2">
        <v>5.4726999999999998E-2</v>
      </c>
      <c r="D6" s="2">
        <v>2.751E-3</v>
      </c>
      <c r="E6" s="2">
        <v>8.5249999999999996E-3</v>
      </c>
      <c r="F6" s="2">
        <v>0.68790499999999999</v>
      </c>
      <c r="G6" s="2">
        <v>0.95267000000000002</v>
      </c>
      <c r="H6" s="2">
        <v>0.73871399999999998</v>
      </c>
      <c r="I6" s="2"/>
      <c r="K6" s="5">
        <f t="shared" si="1"/>
        <v>0.3535551428571429</v>
      </c>
      <c r="L6">
        <f t="shared" si="2"/>
        <v>0.38829926077462784</v>
      </c>
      <c r="O6" t="s">
        <v>16</v>
      </c>
      <c r="P6">
        <f>K9</f>
        <v>0.45912928571428574</v>
      </c>
      <c r="Q6">
        <f>L9</f>
        <v>0.25442243787040164</v>
      </c>
    </row>
    <row r="7" spans="1:17">
      <c r="A7" s="1" t="s">
        <v>4</v>
      </c>
      <c r="B7" s="2">
        <v>0.14355200000000001</v>
      </c>
      <c r="C7" s="2">
        <v>0</v>
      </c>
      <c r="D7" s="2">
        <v>7.4250000000000002E-3</v>
      </c>
      <c r="E7" s="2">
        <v>1.3675E-2</v>
      </c>
      <c r="F7" s="2">
        <v>0</v>
      </c>
      <c r="G7" s="2">
        <v>0.95267000000000002</v>
      </c>
      <c r="H7" s="2">
        <v>0</v>
      </c>
      <c r="I7" s="2"/>
      <c r="K7" s="5">
        <f t="shared" si="1"/>
        <v>0.15961742857142855</v>
      </c>
      <c r="L7">
        <f t="shared" si="2"/>
        <v>0.32734546568412887</v>
      </c>
      <c r="N7" t="s">
        <v>19</v>
      </c>
      <c r="O7" t="s">
        <v>15</v>
      </c>
      <c r="P7">
        <f>K5</f>
        <v>0.3024264285714286</v>
      </c>
      <c r="Q7">
        <f t="shared" ref="Q7" si="4">L5</f>
        <v>0.41953846857805105</v>
      </c>
    </row>
    <row r="8" spans="1:17">
      <c r="A8" s="1" t="s">
        <v>5</v>
      </c>
      <c r="B8" s="2">
        <v>0.30762400000000001</v>
      </c>
      <c r="C8" s="2">
        <v>0.76100299999999999</v>
      </c>
      <c r="D8" s="2">
        <v>0.26561600000000002</v>
      </c>
      <c r="E8" s="2">
        <v>4.7757000000000001E-2</v>
      </c>
      <c r="F8" s="2">
        <v>0.99357899999999999</v>
      </c>
      <c r="G8" s="2">
        <v>0.27607700000000002</v>
      </c>
      <c r="H8" s="2">
        <v>0.32749400000000001</v>
      </c>
      <c r="I8" s="2"/>
      <c r="K8" s="5">
        <f t="shared" si="1"/>
        <v>0.42559285714285716</v>
      </c>
      <c r="L8">
        <f t="shared" si="2"/>
        <v>0.30457365535141484</v>
      </c>
      <c r="O8" t="s">
        <v>16</v>
      </c>
      <c r="P8">
        <f>K10</f>
        <v>0.27052842857142856</v>
      </c>
      <c r="Q8">
        <f>L10</f>
        <v>0.3978858273499562</v>
      </c>
    </row>
    <row r="9" spans="1:17">
      <c r="A9" s="1" t="s">
        <v>6</v>
      </c>
      <c r="B9" s="2">
        <v>0.29809999999999998</v>
      </c>
      <c r="C9" s="2">
        <v>0.58829900000000002</v>
      </c>
      <c r="D9" s="2">
        <v>0.44420399999999999</v>
      </c>
      <c r="E9" s="2">
        <v>0.24640000000000001</v>
      </c>
      <c r="F9" s="2">
        <v>0.73560300000000001</v>
      </c>
      <c r="G9" s="2">
        <v>0.83041399999999999</v>
      </c>
      <c r="H9" s="2">
        <v>7.0885000000000004E-2</v>
      </c>
      <c r="I9" s="2"/>
      <c r="K9" s="5">
        <f t="shared" si="1"/>
        <v>0.45912928571428574</v>
      </c>
      <c r="L9">
        <f t="shared" si="2"/>
        <v>0.25442243787040164</v>
      </c>
      <c r="N9" t="s">
        <v>23</v>
      </c>
      <c r="O9" t="s">
        <v>15</v>
      </c>
      <c r="P9">
        <f t="shared" ref="P9:Q9" si="5">K6</f>
        <v>0.3535551428571429</v>
      </c>
      <c r="Q9">
        <f t="shared" si="5"/>
        <v>0.38829926077462784</v>
      </c>
    </row>
    <row r="10" spans="1:17">
      <c r="A10" s="1" t="s">
        <v>7</v>
      </c>
      <c r="B10" s="2">
        <v>1.0746E-2</v>
      </c>
      <c r="C10" s="2">
        <v>1.1174999999999999E-2</v>
      </c>
      <c r="D10" s="2">
        <v>2.552E-3</v>
      </c>
      <c r="E10" s="2">
        <v>7.7110999999999999E-2</v>
      </c>
      <c r="F10" s="2">
        <v>0.83101800000000003</v>
      </c>
      <c r="G10" s="2">
        <v>0.96109699999999998</v>
      </c>
      <c r="H10" s="2">
        <v>0</v>
      </c>
      <c r="I10" s="2"/>
      <c r="K10" s="5">
        <f t="shared" si="1"/>
        <v>0.27052842857142856</v>
      </c>
      <c r="L10">
        <f t="shared" si="2"/>
        <v>0.3978858273499562</v>
      </c>
      <c r="O10" t="s">
        <v>16</v>
      </c>
      <c r="P10">
        <f>K11</f>
        <v>0.40390099999999995</v>
      </c>
      <c r="Q10">
        <f>L11</f>
        <v>0.38588610564332498</v>
      </c>
    </row>
    <row r="11" spans="1:17">
      <c r="A11" s="1" t="s">
        <v>22</v>
      </c>
      <c r="B11" s="2">
        <v>0.194192</v>
      </c>
      <c r="C11" s="2">
        <v>7.9906000000000005E-2</v>
      </c>
      <c r="D11" s="2">
        <v>1.3464E-2</v>
      </c>
      <c r="E11" s="2">
        <v>1.9857E-2</v>
      </c>
      <c r="F11" s="2">
        <v>0.82874499999999995</v>
      </c>
      <c r="G11" s="2">
        <v>0.95242899999999997</v>
      </c>
      <c r="H11" s="2">
        <v>0.73871399999999998</v>
      </c>
      <c r="I11" s="2"/>
      <c r="K11" s="5">
        <f t="shared" si="1"/>
        <v>0.40390099999999995</v>
      </c>
      <c r="L11">
        <f t="shared" si="2"/>
        <v>0.38588610564332498</v>
      </c>
      <c r="N11" t="s">
        <v>20</v>
      </c>
      <c r="O11" t="s">
        <v>15</v>
      </c>
      <c r="P11">
        <f>K7</f>
        <v>0.15961742857142855</v>
      </c>
      <c r="Q11">
        <f>L7</f>
        <v>0.32734546568412887</v>
      </c>
    </row>
    <row r="12" spans="1:17">
      <c r="A12" s="1" t="s">
        <v>8</v>
      </c>
      <c r="B12" s="2">
        <v>0.15284500000000001</v>
      </c>
      <c r="C12" s="2">
        <v>2.7088000000000001E-2</v>
      </c>
      <c r="D12" s="2">
        <v>6.1200000000000002E-4</v>
      </c>
      <c r="E12" s="2">
        <v>2.461E-2</v>
      </c>
      <c r="F12" s="2">
        <v>0</v>
      </c>
      <c r="G12" s="2">
        <v>0.95267000000000002</v>
      </c>
      <c r="H12" s="2">
        <v>0</v>
      </c>
      <c r="I12" s="2"/>
      <c r="K12" s="5">
        <f t="shared" si="1"/>
        <v>0.16540357142857146</v>
      </c>
      <c r="L12">
        <f t="shared" si="2"/>
        <v>0.3253071338253643</v>
      </c>
      <c r="O12" t="s">
        <v>16</v>
      </c>
      <c r="P12">
        <f t="shared" ref="P12:Q12" si="6">K12</f>
        <v>0.16540357142857146</v>
      </c>
      <c r="Q12">
        <f t="shared" si="6"/>
        <v>0.3253071338253643</v>
      </c>
    </row>
    <row r="13" spans="1:17">
      <c r="A13" s="3"/>
      <c r="I13" s="2"/>
    </row>
    <row r="14" spans="1:17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2"/>
    </row>
    <row r="15" spans="1:17">
      <c r="A15" s="1" t="s">
        <v>9</v>
      </c>
      <c r="B15" s="1"/>
      <c r="C15" s="1"/>
      <c r="D15" s="1"/>
      <c r="E15" s="1"/>
      <c r="F15" s="1"/>
      <c r="G15" s="1"/>
      <c r="H15" s="1"/>
      <c r="I15" s="2"/>
      <c r="K15" t="s">
        <v>13</v>
      </c>
      <c r="L15" t="s">
        <v>14</v>
      </c>
      <c r="P15" t="s">
        <v>13</v>
      </c>
      <c r="Q15" t="s">
        <v>14</v>
      </c>
    </row>
    <row r="16" spans="1:17">
      <c r="A16" s="1" t="s">
        <v>1</v>
      </c>
      <c r="B16" s="2">
        <v>0.61670499999999995</v>
      </c>
      <c r="C16" s="2">
        <v>0.94427499999999998</v>
      </c>
      <c r="D16" s="2">
        <v>0.84770299999999998</v>
      </c>
      <c r="E16" s="2">
        <v>0.53563300000000003</v>
      </c>
      <c r="F16" s="2">
        <v>0.84332499999999999</v>
      </c>
      <c r="G16" s="2">
        <v>1.9300000000000001E-3</v>
      </c>
      <c r="H16" s="2">
        <v>0.68747499999999995</v>
      </c>
      <c r="I16" s="2"/>
      <c r="K16" s="5">
        <f>AVERAGE(B16:H16)</f>
        <v>0.63957799999999998</v>
      </c>
      <c r="L16">
        <f>_xlfn.STDEV.P(B16:H16)</f>
        <v>0.29225379115468408</v>
      </c>
      <c r="N16" t="s">
        <v>17</v>
      </c>
      <c r="O16" t="s">
        <v>15</v>
      </c>
      <c r="P16">
        <f>K16</f>
        <v>0.63957799999999998</v>
      </c>
      <c r="Q16">
        <f t="shared" ref="Q16" si="7">L16</f>
        <v>0.29225379115468408</v>
      </c>
    </row>
    <row r="17" spans="1:17">
      <c r="A17" s="1" t="s">
        <v>2</v>
      </c>
      <c r="B17" s="2">
        <v>0.60697400000000001</v>
      </c>
      <c r="C17" s="2">
        <v>0.77159999999999995</v>
      </c>
      <c r="D17" s="2">
        <v>0.93995700000000004</v>
      </c>
      <c r="E17" s="2">
        <v>0.44525300000000001</v>
      </c>
      <c r="F17" s="2">
        <v>0.38709399999999999</v>
      </c>
      <c r="G17" s="2">
        <v>0.97842899999999999</v>
      </c>
      <c r="H17" s="2">
        <v>0.52453000000000005</v>
      </c>
      <c r="K17" s="5">
        <f t="shared" ref="K17:K25" si="8">AVERAGE(B17:H17)</f>
        <v>0.66483385714285714</v>
      </c>
      <c r="L17">
        <f t="shared" ref="L17:L25" si="9">_xlfn.STDEV.P(B17:H17)</f>
        <v>0.21837771441991347</v>
      </c>
      <c r="O17" t="s">
        <v>16</v>
      </c>
      <c r="P17">
        <f>K21</f>
        <v>0.51306200000000002</v>
      </c>
      <c r="Q17">
        <f>L21</f>
        <v>0.26113869626147501</v>
      </c>
    </row>
    <row r="18" spans="1:17">
      <c r="A18" s="1" t="s">
        <v>3</v>
      </c>
      <c r="B18" s="2">
        <v>0.87477899999999997</v>
      </c>
      <c r="C18" s="2">
        <v>0.85809999999999997</v>
      </c>
      <c r="D18" s="2">
        <v>0.90152399999999999</v>
      </c>
      <c r="E18" s="2">
        <v>0.50316700000000003</v>
      </c>
      <c r="F18" s="2">
        <v>3.6699999999999998E-4</v>
      </c>
      <c r="G18" s="2">
        <v>0.58320000000000005</v>
      </c>
      <c r="H18" s="2">
        <v>0.47725899999999999</v>
      </c>
      <c r="I18" s="1"/>
      <c r="K18" s="5">
        <f t="shared" si="8"/>
        <v>0.59977085714285716</v>
      </c>
      <c r="L18">
        <f t="shared" si="9"/>
        <v>0.29696546733605655</v>
      </c>
      <c r="N18" t="s">
        <v>18</v>
      </c>
      <c r="O18" t="s">
        <v>15</v>
      </c>
      <c r="P18">
        <f t="shared" ref="P18:Q18" si="10">K17</f>
        <v>0.66483385714285714</v>
      </c>
      <c r="Q18">
        <f t="shared" si="10"/>
        <v>0.21837771441991347</v>
      </c>
    </row>
    <row r="19" spans="1:17">
      <c r="A19" s="1" t="s">
        <v>21</v>
      </c>
      <c r="B19" s="2">
        <v>0.15548999999999999</v>
      </c>
      <c r="C19" s="2">
        <v>0.125691</v>
      </c>
      <c r="D19" s="2">
        <v>0.34638099999999999</v>
      </c>
      <c r="E19" s="2">
        <v>0.344559</v>
      </c>
      <c r="F19" s="2">
        <v>9.810000000000001E-4</v>
      </c>
      <c r="G19" s="2">
        <v>0.57885600000000004</v>
      </c>
      <c r="H19" s="2">
        <v>0.47487000000000001</v>
      </c>
      <c r="I19" s="1"/>
      <c r="K19" s="5">
        <f t="shared" si="8"/>
        <v>0.28954685714285716</v>
      </c>
      <c r="L19">
        <f t="shared" si="9"/>
        <v>0.18988385166082722</v>
      </c>
      <c r="O19" t="s">
        <v>16</v>
      </c>
      <c r="P19">
        <f>K22</f>
        <v>0.60894085714285706</v>
      </c>
      <c r="Q19">
        <f>L22</f>
        <v>0.2277822880304966</v>
      </c>
    </row>
    <row r="20" spans="1:17">
      <c r="A20" s="1" t="s">
        <v>4</v>
      </c>
      <c r="B20" s="2">
        <v>0.87653599999999998</v>
      </c>
      <c r="C20" s="2">
        <v>0.84881799999999996</v>
      </c>
      <c r="D20" s="2">
        <v>0.69069400000000003</v>
      </c>
      <c r="E20" s="2">
        <v>0.235175</v>
      </c>
      <c r="F20" s="2">
        <v>3.6699999999999998E-4</v>
      </c>
      <c r="G20" s="2">
        <v>0.58320000000000005</v>
      </c>
      <c r="H20" s="2">
        <v>0.47725899999999999</v>
      </c>
      <c r="I20" s="2"/>
      <c r="K20" s="5">
        <f t="shared" si="8"/>
        <v>0.53029271428571423</v>
      </c>
      <c r="L20">
        <f t="shared" si="9"/>
        <v>0.29775321197246274</v>
      </c>
      <c r="N20" t="s">
        <v>19</v>
      </c>
      <c r="O20" t="s">
        <v>15</v>
      </c>
      <c r="P20">
        <f>K18</f>
        <v>0.59977085714285716</v>
      </c>
      <c r="Q20">
        <f t="shared" ref="Q20" si="11">L18</f>
        <v>0.29696546733605655</v>
      </c>
    </row>
    <row r="21" spans="1:17">
      <c r="A21" s="1" t="s">
        <v>5</v>
      </c>
      <c r="B21" s="2">
        <v>0.59346399999999999</v>
      </c>
      <c r="C21" s="2">
        <v>0.79915599999999998</v>
      </c>
      <c r="D21" s="2">
        <v>0.87968500000000005</v>
      </c>
      <c r="E21" s="2">
        <v>0.19681399999999999</v>
      </c>
      <c r="F21" s="2">
        <v>0.50132699999999997</v>
      </c>
      <c r="G21" s="2">
        <v>0.12021900000000001</v>
      </c>
      <c r="H21" s="2">
        <v>0.50076900000000002</v>
      </c>
      <c r="I21" s="2"/>
      <c r="K21" s="5">
        <f t="shared" si="8"/>
        <v>0.51306200000000002</v>
      </c>
      <c r="L21">
        <f t="shared" si="9"/>
        <v>0.26113869626147501</v>
      </c>
      <c r="O21" t="s">
        <v>16</v>
      </c>
      <c r="P21">
        <f>K23</f>
        <v>0.41441428571428574</v>
      </c>
      <c r="Q21">
        <f>L23</f>
        <v>0.35204933546094047</v>
      </c>
    </row>
    <row r="22" spans="1:17">
      <c r="A22" s="1" t="s">
        <v>6</v>
      </c>
      <c r="B22" s="2">
        <v>0.59286799999999995</v>
      </c>
      <c r="C22" s="2">
        <v>0.79542000000000002</v>
      </c>
      <c r="D22" s="2">
        <v>0.90666100000000005</v>
      </c>
      <c r="E22" s="2">
        <v>0.68730899999999995</v>
      </c>
      <c r="F22" s="2">
        <v>0.52902899999999997</v>
      </c>
      <c r="G22" s="2">
        <v>0.1326</v>
      </c>
      <c r="H22" s="2">
        <v>0.618699</v>
      </c>
      <c r="I22" s="2"/>
      <c r="K22" s="5">
        <f t="shared" si="8"/>
        <v>0.60894085714285706</v>
      </c>
      <c r="L22">
        <f t="shared" si="9"/>
        <v>0.2277822880304966</v>
      </c>
      <c r="N22" t="s">
        <v>23</v>
      </c>
      <c r="O22" t="s">
        <v>15</v>
      </c>
      <c r="P22">
        <f t="shared" ref="P22:Q22" si="12">K19</f>
        <v>0.28954685714285716</v>
      </c>
      <c r="Q22">
        <f t="shared" si="12"/>
        <v>0.18988385166082722</v>
      </c>
    </row>
    <row r="23" spans="1:17">
      <c r="A23" s="1" t="s">
        <v>7</v>
      </c>
      <c r="B23" s="2">
        <v>0.77211300000000005</v>
      </c>
      <c r="C23" s="2">
        <v>0.84982400000000002</v>
      </c>
      <c r="D23" s="2">
        <v>0.71939600000000004</v>
      </c>
      <c r="E23" s="2">
        <v>0.47952699999999998</v>
      </c>
      <c r="F23" s="2">
        <v>2.1228E-2</v>
      </c>
      <c r="G23" s="2">
        <v>5.8812000000000003E-2</v>
      </c>
      <c r="H23" s="2">
        <v>0</v>
      </c>
      <c r="I23" s="2"/>
      <c r="K23" s="5">
        <f t="shared" si="8"/>
        <v>0.41441428571428574</v>
      </c>
      <c r="L23">
        <f t="shared" si="9"/>
        <v>0.35204933546094047</v>
      </c>
      <c r="O23" t="s">
        <v>16</v>
      </c>
      <c r="P23">
        <f>K24</f>
        <v>0.3323207142857143</v>
      </c>
      <c r="Q23">
        <f>L24</f>
        <v>0.22946152174771151</v>
      </c>
    </row>
    <row r="24" spans="1:17">
      <c r="A24" s="1" t="s">
        <v>22</v>
      </c>
      <c r="B24" s="2">
        <v>4.2987999999999998E-2</v>
      </c>
      <c r="C24" s="2">
        <v>0.61276399999999998</v>
      </c>
      <c r="D24" s="2">
        <v>0.251753</v>
      </c>
      <c r="E24" s="2">
        <v>0.344053</v>
      </c>
      <c r="F24" s="2">
        <v>8.3999999999999995E-5</v>
      </c>
      <c r="G24" s="2">
        <v>0.58810499999999999</v>
      </c>
      <c r="H24" s="2">
        <v>0.48649799999999999</v>
      </c>
      <c r="I24" s="2"/>
      <c r="K24" s="5">
        <f t="shared" si="8"/>
        <v>0.3323207142857143</v>
      </c>
      <c r="L24">
        <f t="shared" si="9"/>
        <v>0.22946152174771151</v>
      </c>
      <c r="N24" t="s">
        <v>20</v>
      </c>
      <c r="O24" t="s">
        <v>15</v>
      </c>
      <c r="P24">
        <f>K20</f>
        <v>0.53029271428571423</v>
      </c>
      <c r="Q24">
        <f>L20</f>
        <v>0.29775321197246274</v>
      </c>
    </row>
    <row r="25" spans="1:17">
      <c r="A25" s="1" t="s">
        <v>8</v>
      </c>
      <c r="B25" s="2">
        <v>0.88680099999999995</v>
      </c>
      <c r="C25" s="2">
        <v>0.80613900000000005</v>
      </c>
      <c r="D25" s="2">
        <v>0.69681800000000005</v>
      </c>
      <c r="E25" s="2">
        <v>0.224359</v>
      </c>
      <c r="F25" s="2">
        <v>3.6699999999999998E-4</v>
      </c>
      <c r="G25" s="2">
        <v>0.58320000000000005</v>
      </c>
      <c r="H25" s="2">
        <v>0.47725899999999999</v>
      </c>
      <c r="I25" s="2"/>
      <c r="K25" s="5">
        <f t="shared" si="8"/>
        <v>0.52499185714285723</v>
      </c>
      <c r="L25">
        <f t="shared" si="9"/>
        <v>0.29538153637840198</v>
      </c>
      <c r="O25" t="s">
        <v>16</v>
      </c>
      <c r="P25">
        <f t="shared" ref="P25:Q25" si="13">K25</f>
        <v>0.52499185714285723</v>
      </c>
      <c r="Q25">
        <f t="shared" si="13"/>
        <v>0.29538153637840198</v>
      </c>
    </row>
    <row r="26" spans="1:17">
      <c r="A26" s="3"/>
      <c r="I26" s="2"/>
    </row>
    <row r="27" spans="1:17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2"/>
    </row>
    <row r="28" spans="1:17">
      <c r="A28" s="1" t="s">
        <v>10</v>
      </c>
      <c r="B28" s="1"/>
      <c r="C28" s="1"/>
      <c r="D28" s="1"/>
      <c r="E28" s="1"/>
      <c r="F28" s="1"/>
      <c r="G28" s="1"/>
      <c r="H28" s="1"/>
      <c r="I28" s="2"/>
      <c r="K28" t="s">
        <v>13</v>
      </c>
      <c r="L28" t="s">
        <v>14</v>
      </c>
      <c r="N28" s="6"/>
      <c r="O28" s="6"/>
      <c r="P28" s="6" t="s">
        <v>13</v>
      </c>
      <c r="Q28" s="6" t="s">
        <v>14</v>
      </c>
    </row>
    <row r="29" spans="1:17">
      <c r="A29" s="1" t="s">
        <v>1</v>
      </c>
      <c r="B29" s="2">
        <v>0.82994000000000001</v>
      </c>
      <c r="C29" s="2">
        <v>0.73958000000000002</v>
      </c>
      <c r="D29" s="2">
        <v>0.91874999999999996</v>
      </c>
      <c r="E29" s="2">
        <v>0.48678300000000002</v>
      </c>
      <c r="F29" s="2">
        <v>0.90244999999999997</v>
      </c>
      <c r="G29" s="2">
        <v>5.8698E-2</v>
      </c>
      <c r="H29" s="2">
        <v>0.659829</v>
      </c>
      <c r="I29" s="2"/>
      <c r="K29" s="5">
        <f>AVERAGE(B29:H29)</f>
        <v>0.65657571428571426</v>
      </c>
      <c r="L29">
        <f>_xlfn.STDEV.P(B29:H29)</f>
        <v>0.28092508365994456</v>
      </c>
      <c r="N29" s="6" t="s">
        <v>17</v>
      </c>
      <c r="O29" s="6" t="s">
        <v>15</v>
      </c>
      <c r="P29">
        <f>K29</f>
        <v>0.65657571428571426</v>
      </c>
      <c r="Q29">
        <f t="shared" ref="Q29" si="14">L29</f>
        <v>0.28092508365994456</v>
      </c>
    </row>
    <row r="30" spans="1:17">
      <c r="A30" s="1" t="s">
        <v>2</v>
      </c>
      <c r="B30" s="2">
        <v>0.83743900000000004</v>
      </c>
      <c r="C30" s="2">
        <v>0.73861500000000002</v>
      </c>
      <c r="D30" s="2">
        <v>0.93461000000000005</v>
      </c>
      <c r="E30" s="2">
        <v>0.400258</v>
      </c>
      <c r="F30" s="2">
        <v>0.91477299999999995</v>
      </c>
      <c r="G30" s="2">
        <v>0.96860400000000002</v>
      </c>
      <c r="H30" s="2">
        <v>0.90311799999999998</v>
      </c>
      <c r="I30" s="2"/>
      <c r="K30" s="5">
        <f t="shared" ref="K30:K38" si="15">AVERAGE(B30:H30)</f>
        <v>0.81391671428571433</v>
      </c>
      <c r="L30">
        <f t="shared" ref="L30:L38" si="16">_xlfn.STDEV.P(B30:H30)</f>
        <v>0.18281960793690563</v>
      </c>
      <c r="N30" s="6"/>
      <c r="O30" s="6" t="s">
        <v>16</v>
      </c>
      <c r="P30">
        <f>K34</f>
        <v>0.78620885714285715</v>
      </c>
      <c r="Q30">
        <f>L34</f>
        <v>0.18112897274785744</v>
      </c>
    </row>
    <row r="31" spans="1:17">
      <c r="A31" s="1" t="s">
        <v>3</v>
      </c>
      <c r="B31" s="2">
        <v>0.78081100000000003</v>
      </c>
      <c r="C31" s="2">
        <v>0.74735399999999996</v>
      </c>
      <c r="D31" s="2">
        <v>0.83391899999999997</v>
      </c>
      <c r="E31" s="2">
        <v>0.59033400000000003</v>
      </c>
      <c r="F31" s="2">
        <v>0.961781</v>
      </c>
      <c r="G31" s="2">
        <v>0.89256500000000005</v>
      </c>
      <c r="H31" s="2">
        <v>0.96511800000000003</v>
      </c>
      <c r="I31" s="2"/>
      <c r="K31" s="5">
        <f t="shared" si="15"/>
        <v>0.82455457142857147</v>
      </c>
      <c r="L31">
        <f t="shared" si="16"/>
        <v>0.12307662271801817</v>
      </c>
      <c r="N31" s="6" t="s">
        <v>18</v>
      </c>
      <c r="O31" s="6" t="s">
        <v>15</v>
      </c>
      <c r="P31">
        <f t="shared" ref="P31:Q31" si="17">K30</f>
        <v>0.81391671428571433</v>
      </c>
      <c r="Q31">
        <f t="shared" si="17"/>
        <v>0.18281960793690563</v>
      </c>
    </row>
    <row r="32" spans="1:17">
      <c r="A32" s="1" t="s">
        <v>21</v>
      </c>
      <c r="B32" s="2">
        <v>0.612317</v>
      </c>
      <c r="C32" s="2">
        <v>0.58832300000000004</v>
      </c>
      <c r="D32" s="2">
        <v>0.81395200000000001</v>
      </c>
      <c r="E32" s="2">
        <v>0.601078</v>
      </c>
      <c r="F32" s="2">
        <v>0.94587299999999996</v>
      </c>
      <c r="G32" s="2">
        <v>0.88434900000000005</v>
      </c>
      <c r="H32" s="2">
        <v>0.96599800000000002</v>
      </c>
      <c r="I32" s="2"/>
      <c r="K32" s="5">
        <f t="shared" si="15"/>
        <v>0.77312714285714279</v>
      </c>
      <c r="L32">
        <f t="shared" si="16"/>
        <v>0.15615498253011198</v>
      </c>
      <c r="N32" s="6"/>
      <c r="O32" s="6" t="s">
        <v>16</v>
      </c>
      <c r="P32">
        <f>K35</f>
        <v>0.78810557142857129</v>
      </c>
      <c r="Q32">
        <f>L35</f>
        <v>0.17798040176367552</v>
      </c>
    </row>
    <row r="33" spans="1:17">
      <c r="A33" s="1" t="s">
        <v>4</v>
      </c>
      <c r="B33" s="2">
        <v>0.90837599999999996</v>
      </c>
      <c r="C33" s="2">
        <v>0.74765999999999999</v>
      </c>
      <c r="D33" s="2">
        <v>0.85013099999999997</v>
      </c>
      <c r="E33" s="2">
        <v>0.58352300000000001</v>
      </c>
      <c r="F33" s="2">
        <v>0.961781</v>
      </c>
      <c r="G33" s="2">
        <v>0.89256500000000005</v>
      </c>
      <c r="H33" s="2">
        <v>0.96511800000000003</v>
      </c>
      <c r="I33" s="2"/>
      <c r="K33" s="5">
        <f t="shared" si="15"/>
        <v>0.84416485714285716</v>
      </c>
      <c r="L33">
        <f t="shared" si="16"/>
        <v>0.12661066561417825</v>
      </c>
      <c r="N33" s="6" t="s">
        <v>19</v>
      </c>
      <c r="O33" s="6" t="s">
        <v>15</v>
      </c>
      <c r="P33">
        <f>K31</f>
        <v>0.82455457142857147</v>
      </c>
      <c r="Q33">
        <f t="shared" ref="Q33" si="18">L31</f>
        <v>0.12307662271801817</v>
      </c>
    </row>
    <row r="34" spans="1:17">
      <c r="A34" s="1" t="s">
        <v>5</v>
      </c>
      <c r="B34" s="2">
        <v>0.79929700000000004</v>
      </c>
      <c r="C34" s="2">
        <v>0.82309500000000002</v>
      </c>
      <c r="D34" s="2">
        <v>0.85635300000000003</v>
      </c>
      <c r="E34" s="2">
        <v>0.38772600000000002</v>
      </c>
      <c r="F34" s="2">
        <v>0.98817900000000003</v>
      </c>
      <c r="G34" s="2">
        <v>0.72266300000000006</v>
      </c>
      <c r="H34" s="2">
        <v>0.926149</v>
      </c>
      <c r="K34" s="5">
        <f t="shared" si="15"/>
        <v>0.78620885714285715</v>
      </c>
      <c r="L34">
        <f t="shared" si="16"/>
        <v>0.18112897274785744</v>
      </c>
      <c r="N34" s="6"/>
      <c r="O34" s="6" t="s">
        <v>16</v>
      </c>
      <c r="P34">
        <f>K36</f>
        <v>0.83042471428571429</v>
      </c>
      <c r="Q34">
        <f>L36</f>
        <v>0.13159181540627127</v>
      </c>
    </row>
    <row r="35" spans="1:17">
      <c r="A35" s="1" t="s">
        <v>6</v>
      </c>
      <c r="B35" s="2">
        <v>0.80609699999999995</v>
      </c>
      <c r="C35" s="2">
        <v>0.72498700000000005</v>
      </c>
      <c r="D35" s="2">
        <v>0.90509300000000004</v>
      </c>
      <c r="E35" s="2">
        <v>0.47717300000000001</v>
      </c>
      <c r="F35" s="2">
        <v>0.99476100000000001</v>
      </c>
      <c r="G35" s="2">
        <v>0.62565999999999999</v>
      </c>
      <c r="H35" s="2">
        <v>0.98296799999999995</v>
      </c>
      <c r="I35" s="1"/>
      <c r="K35" s="5">
        <f t="shared" si="15"/>
        <v>0.78810557142857129</v>
      </c>
      <c r="L35">
        <f t="shared" si="16"/>
        <v>0.17798040176367552</v>
      </c>
      <c r="N35" s="6" t="s">
        <v>23</v>
      </c>
      <c r="O35" s="6" t="s">
        <v>15</v>
      </c>
      <c r="P35">
        <f t="shared" ref="P35:Q35" si="19">K32</f>
        <v>0.77312714285714279</v>
      </c>
      <c r="Q35">
        <f t="shared" si="19"/>
        <v>0.15615498253011198</v>
      </c>
    </row>
    <row r="36" spans="1:17">
      <c r="A36" s="1" t="s">
        <v>7</v>
      </c>
      <c r="B36" s="2">
        <v>0.89257299999999995</v>
      </c>
      <c r="C36" s="2">
        <v>0.74794899999999997</v>
      </c>
      <c r="D36" s="2">
        <v>0.78581500000000004</v>
      </c>
      <c r="E36" s="2">
        <v>0.56717200000000001</v>
      </c>
      <c r="F36" s="2">
        <v>0.961781</v>
      </c>
      <c r="G36" s="2">
        <v>0.89256500000000005</v>
      </c>
      <c r="H36" s="2">
        <v>0.96511800000000003</v>
      </c>
      <c r="I36" s="1"/>
      <c r="K36" s="5">
        <f t="shared" si="15"/>
        <v>0.83042471428571429</v>
      </c>
      <c r="L36">
        <f t="shared" si="16"/>
        <v>0.13159181540627127</v>
      </c>
      <c r="N36" s="6"/>
      <c r="O36" s="6" t="s">
        <v>16</v>
      </c>
      <c r="P36">
        <f>K37</f>
        <v>0.78691300000000008</v>
      </c>
      <c r="Q36">
        <f>L37</f>
        <v>0.13397012878250145</v>
      </c>
    </row>
    <row r="37" spans="1:17">
      <c r="A37" s="1" t="s">
        <v>22</v>
      </c>
      <c r="B37" s="2">
        <v>0.68023699999999998</v>
      </c>
      <c r="C37" s="2">
        <v>0.75913200000000003</v>
      </c>
      <c r="D37" s="2">
        <v>0.81384699999999999</v>
      </c>
      <c r="E37" s="2">
        <v>0.60275500000000004</v>
      </c>
      <c r="F37" s="2">
        <v>0.95266499999999998</v>
      </c>
      <c r="G37" s="2">
        <v>0.99725799999999998</v>
      </c>
      <c r="H37" s="2">
        <v>0.70249700000000004</v>
      </c>
      <c r="I37" s="2"/>
      <c r="K37" s="5">
        <f t="shared" si="15"/>
        <v>0.78691300000000008</v>
      </c>
      <c r="L37">
        <f t="shared" si="16"/>
        <v>0.13397012878250145</v>
      </c>
      <c r="N37" s="6" t="s">
        <v>20</v>
      </c>
      <c r="O37" s="6" t="s">
        <v>15</v>
      </c>
      <c r="P37">
        <f>K33</f>
        <v>0.84416485714285716</v>
      </c>
      <c r="Q37">
        <f>L33</f>
        <v>0.12661066561417825</v>
      </c>
    </row>
    <row r="38" spans="1:17">
      <c r="A38" s="1" t="s">
        <v>8</v>
      </c>
      <c r="B38" s="2">
        <v>0.90837599999999996</v>
      </c>
      <c r="C38" s="2">
        <v>0.74765700000000002</v>
      </c>
      <c r="D38" s="2">
        <v>0.84694400000000003</v>
      </c>
      <c r="E38" s="2">
        <v>0.58568299999999995</v>
      </c>
      <c r="F38" s="2">
        <v>0.961781</v>
      </c>
      <c r="G38" s="2">
        <v>0.89256500000000005</v>
      </c>
      <c r="H38" s="2">
        <v>0.96511800000000003</v>
      </c>
      <c r="I38" s="2"/>
      <c r="K38" s="5">
        <f t="shared" si="15"/>
        <v>0.84401771428571437</v>
      </c>
      <c r="L38">
        <f t="shared" si="16"/>
        <v>0.12596091999586151</v>
      </c>
      <c r="N38" s="6"/>
      <c r="O38" s="6" t="s">
        <v>16</v>
      </c>
      <c r="P38">
        <f t="shared" ref="P38:Q38" si="20">K38</f>
        <v>0.84401771428571437</v>
      </c>
      <c r="Q38">
        <f t="shared" si="20"/>
        <v>0.12596091999586151</v>
      </c>
    </row>
    <row r="39" spans="1:17">
      <c r="A39" s="3"/>
      <c r="I39" s="2"/>
    </row>
    <row r="40" spans="1:17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2"/>
    </row>
    <row r="41" spans="1:17">
      <c r="A41" s="1" t="s">
        <v>11</v>
      </c>
      <c r="B41" s="1"/>
      <c r="C41" s="1"/>
      <c r="D41" s="1"/>
      <c r="E41" s="1"/>
      <c r="F41" s="1"/>
      <c r="G41" s="1"/>
      <c r="H41" s="1"/>
      <c r="I41" s="2"/>
      <c r="K41" t="s">
        <v>13</v>
      </c>
      <c r="L41" t="s">
        <v>14</v>
      </c>
      <c r="N41" s="6"/>
      <c r="O41" s="6"/>
      <c r="P41" s="6" t="s">
        <v>13</v>
      </c>
      <c r="Q41" s="6" t="s">
        <v>14</v>
      </c>
    </row>
    <row r="42" spans="1:17">
      <c r="A42" s="1" t="s">
        <v>1</v>
      </c>
      <c r="B42" s="2">
        <v>0.48502800000000001</v>
      </c>
      <c r="C42" s="2">
        <v>0.78866199999999997</v>
      </c>
      <c r="D42" s="2">
        <v>5.6632000000000002E-2</v>
      </c>
      <c r="E42" s="2">
        <v>0.619981</v>
      </c>
      <c r="F42" s="2">
        <v>0.59064000000000005</v>
      </c>
      <c r="G42" s="2">
        <v>0.70428500000000005</v>
      </c>
      <c r="H42" s="2">
        <v>0.48744199999999999</v>
      </c>
      <c r="I42" s="2"/>
      <c r="K42" s="5">
        <f>AVERAGE(B42:H42)</f>
        <v>0.53323857142857145</v>
      </c>
      <c r="L42">
        <f>_xlfn.STDEV.P(B42:H42)</f>
        <v>0.21937983713436829</v>
      </c>
      <c r="N42" s="6" t="s">
        <v>17</v>
      </c>
      <c r="O42" s="6" t="s">
        <v>15</v>
      </c>
      <c r="P42">
        <f>K42</f>
        <v>0.53323857142857145</v>
      </c>
      <c r="Q42">
        <f t="shared" ref="Q42" si="21">L42</f>
        <v>0.21937983713436829</v>
      </c>
    </row>
    <row r="43" spans="1:17">
      <c r="A43" s="1" t="s">
        <v>2</v>
      </c>
      <c r="B43" s="2">
        <v>0.47399000000000002</v>
      </c>
      <c r="C43" s="2">
        <v>0.80299500000000001</v>
      </c>
      <c r="D43" s="2">
        <v>0.32117800000000002</v>
      </c>
      <c r="E43" s="2">
        <v>0.39423000000000002</v>
      </c>
      <c r="F43" s="2">
        <v>0.64665899999999998</v>
      </c>
      <c r="G43" s="2">
        <v>0.91521799999999998</v>
      </c>
      <c r="H43" s="2">
        <v>0.346107</v>
      </c>
      <c r="I43" s="2"/>
      <c r="K43" s="5">
        <f t="shared" ref="K43:K51" si="22">AVERAGE(B43:H43)</f>
        <v>0.55719671428571427</v>
      </c>
      <c r="L43">
        <f t="shared" ref="L43:L51" si="23">_xlfn.STDEV.P(B43:H43)</f>
        <v>0.21723744319701313</v>
      </c>
      <c r="N43" s="6"/>
      <c r="O43" s="6" t="s">
        <v>16</v>
      </c>
      <c r="P43">
        <f>K47</f>
        <v>0.56474642857142854</v>
      </c>
      <c r="Q43">
        <f>L47</f>
        <v>0.34341949799910776</v>
      </c>
    </row>
    <row r="44" spans="1:17">
      <c r="A44" s="1" t="s">
        <v>3</v>
      </c>
      <c r="B44" s="2">
        <v>0.11980399999999999</v>
      </c>
      <c r="C44" s="2">
        <v>0.74191499999999999</v>
      </c>
      <c r="D44" s="2">
        <v>0.79319399999999995</v>
      </c>
      <c r="E44" s="2">
        <v>0.16695199999999999</v>
      </c>
      <c r="F44" s="2">
        <v>0.55159800000000003</v>
      </c>
      <c r="G44" s="2">
        <v>0.95303099999999996</v>
      </c>
      <c r="H44" s="2">
        <v>0</v>
      </c>
      <c r="I44" s="2"/>
      <c r="K44" s="5">
        <f t="shared" si="22"/>
        <v>0.47521342857142862</v>
      </c>
      <c r="L44">
        <f t="shared" si="23"/>
        <v>0.34919384286907673</v>
      </c>
      <c r="N44" s="6" t="s">
        <v>18</v>
      </c>
      <c r="O44" s="6" t="s">
        <v>15</v>
      </c>
      <c r="P44">
        <f t="shared" ref="P44:Q44" si="24">K43</f>
        <v>0.55719671428571427</v>
      </c>
      <c r="Q44">
        <f t="shared" si="24"/>
        <v>0.21723744319701313</v>
      </c>
    </row>
    <row r="45" spans="1:17">
      <c r="A45" s="1" t="s">
        <v>21</v>
      </c>
      <c r="B45" s="2">
        <v>0.18460699999999999</v>
      </c>
      <c r="C45" s="2">
        <v>0.90240500000000001</v>
      </c>
      <c r="D45" s="2">
        <v>0.52796299999999996</v>
      </c>
      <c r="E45" s="2">
        <v>0.27466200000000002</v>
      </c>
      <c r="F45" s="2">
        <v>0.55301299999999998</v>
      </c>
      <c r="G45" s="2">
        <v>0.95644499999999999</v>
      </c>
      <c r="H45" s="2">
        <v>0.18715999999999999</v>
      </c>
      <c r="I45" s="2"/>
      <c r="K45" s="5">
        <f t="shared" si="22"/>
        <v>0.51232214285714284</v>
      </c>
      <c r="L45">
        <f t="shared" si="23"/>
        <v>0.29783027464093348</v>
      </c>
      <c r="N45" s="6"/>
      <c r="O45" s="6" t="s">
        <v>16</v>
      </c>
      <c r="P45">
        <f>K48</f>
        <v>0.5938877142857143</v>
      </c>
      <c r="Q45">
        <f>L48</f>
        <v>0.27354499364806234</v>
      </c>
    </row>
    <row r="46" spans="1:17">
      <c r="A46" s="1" t="s">
        <v>4</v>
      </c>
      <c r="B46" s="2">
        <v>0.214721</v>
      </c>
      <c r="C46" s="2">
        <v>0.67810599999999999</v>
      </c>
      <c r="D46" s="2">
        <v>0.76961000000000002</v>
      </c>
      <c r="E46" s="2">
        <v>0.15174099999999999</v>
      </c>
      <c r="F46" s="2">
        <v>0.55159800000000003</v>
      </c>
      <c r="G46" s="2">
        <v>0.77528900000000001</v>
      </c>
      <c r="H46" s="2">
        <v>0.102008</v>
      </c>
      <c r="I46" s="2"/>
      <c r="K46" s="5">
        <f t="shared" si="22"/>
        <v>0.46329614285714288</v>
      </c>
      <c r="L46">
        <f t="shared" si="23"/>
        <v>0.27632629406525311</v>
      </c>
      <c r="N46" s="6" t="s">
        <v>19</v>
      </c>
      <c r="O46" s="6" t="s">
        <v>15</v>
      </c>
      <c r="P46">
        <f>K44</f>
        <v>0.47521342857142862</v>
      </c>
      <c r="Q46">
        <f t="shared" ref="Q46" si="25">L44</f>
        <v>0.34919384286907673</v>
      </c>
    </row>
    <row r="47" spans="1:17">
      <c r="A47" s="1" t="s">
        <v>5</v>
      </c>
      <c r="B47" s="2">
        <v>0.46192699999999998</v>
      </c>
      <c r="C47" s="2">
        <v>0.79845500000000003</v>
      </c>
      <c r="D47" s="2">
        <v>3.6445999999999999E-2</v>
      </c>
      <c r="E47" s="2">
        <v>0.28727999999999998</v>
      </c>
      <c r="F47" s="2">
        <v>0.99277899999999997</v>
      </c>
      <c r="G47" s="2">
        <v>0.99687599999999998</v>
      </c>
      <c r="H47" s="2">
        <v>0.37946200000000002</v>
      </c>
      <c r="I47" s="2"/>
      <c r="K47" s="5">
        <f t="shared" si="22"/>
        <v>0.56474642857142854</v>
      </c>
      <c r="L47">
        <f t="shared" si="23"/>
        <v>0.34341949799910776</v>
      </c>
      <c r="N47" s="6"/>
      <c r="O47" s="6" t="s">
        <v>16</v>
      </c>
      <c r="P47">
        <f>K49</f>
        <v>0.48968971428571428</v>
      </c>
      <c r="Q47">
        <f>L49</f>
        <v>0.33570731734470061</v>
      </c>
    </row>
    <row r="48" spans="1:17">
      <c r="A48" s="1" t="s">
        <v>6</v>
      </c>
      <c r="B48" s="2">
        <v>0.50714400000000004</v>
      </c>
      <c r="C48" s="2">
        <v>0.72230399999999995</v>
      </c>
      <c r="D48" s="2">
        <v>0.24784600000000001</v>
      </c>
      <c r="E48" s="2">
        <v>0.360902</v>
      </c>
      <c r="F48" s="2">
        <v>0.93968399999999996</v>
      </c>
      <c r="G48" s="2">
        <v>0.99611700000000003</v>
      </c>
      <c r="H48" s="2">
        <v>0.38321699999999997</v>
      </c>
      <c r="I48" s="2"/>
      <c r="K48" s="5">
        <f t="shared" si="22"/>
        <v>0.5938877142857143</v>
      </c>
      <c r="L48">
        <f t="shared" si="23"/>
        <v>0.27354499364806234</v>
      </c>
      <c r="N48" s="6" t="s">
        <v>23</v>
      </c>
      <c r="O48" s="6" t="s">
        <v>15</v>
      </c>
      <c r="P48">
        <f t="shared" ref="P48:Q48" si="26">K45</f>
        <v>0.51232214285714284</v>
      </c>
      <c r="Q48">
        <f t="shared" si="26"/>
        <v>0.29783027464093348</v>
      </c>
    </row>
    <row r="49" spans="1:17">
      <c r="A49" s="1" t="s">
        <v>7</v>
      </c>
      <c r="B49" s="2">
        <v>0.14199700000000001</v>
      </c>
      <c r="C49" s="2">
        <v>0.76380499999999996</v>
      </c>
      <c r="D49" s="2">
        <v>0.77081</v>
      </c>
      <c r="E49" s="2">
        <v>0.20469000000000001</v>
      </c>
      <c r="F49" s="2">
        <v>0.64679299999999995</v>
      </c>
      <c r="G49" s="2">
        <v>0.899733</v>
      </c>
      <c r="H49" s="2">
        <v>0</v>
      </c>
      <c r="I49" s="2"/>
      <c r="K49" s="5">
        <f t="shared" si="22"/>
        <v>0.48968971428571428</v>
      </c>
      <c r="L49">
        <f t="shared" si="23"/>
        <v>0.33570731734470061</v>
      </c>
      <c r="N49" s="6"/>
      <c r="O49" s="6" t="s">
        <v>16</v>
      </c>
      <c r="P49">
        <f>K50</f>
        <v>0.4803714285714285</v>
      </c>
      <c r="Q49">
        <f>L50</f>
        <v>0.33423268932067479</v>
      </c>
    </row>
    <row r="50" spans="1:17">
      <c r="A50" s="1" t="s">
        <v>22</v>
      </c>
      <c r="B50" s="2">
        <v>0.126115</v>
      </c>
      <c r="C50" s="2">
        <v>0.92910599999999999</v>
      </c>
      <c r="D50" s="2">
        <v>0.72820700000000005</v>
      </c>
      <c r="E50" s="2">
        <v>0.22352900000000001</v>
      </c>
      <c r="F50" s="2">
        <v>0.58035400000000004</v>
      </c>
      <c r="G50" s="2">
        <v>0.77528900000000001</v>
      </c>
      <c r="H50" s="2">
        <v>0</v>
      </c>
      <c r="I50" s="2"/>
      <c r="K50" s="5">
        <f t="shared" si="22"/>
        <v>0.4803714285714285</v>
      </c>
      <c r="L50">
        <f t="shared" si="23"/>
        <v>0.33423268932067479</v>
      </c>
      <c r="N50" s="6" t="s">
        <v>20</v>
      </c>
      <c r="O50" s="6" t="s">
        <v>15</v>
      </c>
      <c r="P50">
        <f>K46</f>
        <v>0.46329614285714288</v>
      </c>
      <c r="Q50">
        <f>L46</f>
        <v>0.27632629406525311</v>
      </c>
    </row>
    <row r="51" spans="1:17">
      <c r="A51" s="1" t="s">
        <v>8</v>
      </c>
      <c r="B51" s="2">
        <v>0.19500700000000001</v>
      </c>
      <c r="C51" s="2">
        <v>0.69477800000000001</v>
      </c>
      <c r="D51" s="2">
        <v>0.67783499999999997</v>
      </c>
      <c r="E51" s="2">
        <v>0.18940399999999999</v>
      </c>
      <c r="F51" s="2">
        <v>0.55159800000000003</v>
      </c>
      <c r="G51" s="2">
        <v>0.77528900000000001</v>
      </c>
      <c r="H51" s="2">
        <v>0.102008</v>
      </c>
      <c r="K51" s="5">
        <f t="shared" si="22"/>
        <v>0.45513128571428568</v>
      </c>
      <c r="L51">
        <f t="shared" si="23"/>
        <v>0.2623536245798867</v>
      </c>
      <c r="N51" s="6"/>
      <c r="O51" s="6" t="s">
        <v>16</v>
      </c>
      <c r="P51">
        <f t="shared" ref="P51:Q51" si="27">K51</f>
        <v>0.45513128571428568</v>
      </c>
      <c r="Q51">
        <f t="shared" si="27"/>
        <v>0.2623536245798867</v>
      </c>
    </row>
    <row r="52" spans="1:17">
      <c r="A52" s="3"/>
      <c r="I52" s="1"/>
    </row>
    <row r="53" spans="1:17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/>
    </row>
    <row r="54" spans="1:17">
      <c r="A54" s="1" t="s">
        <v>12</v>
      </c>
      <c r="B54" s="1"/>
      <c r="C54" s="1"/>
      <c r="D54" s="1"/>
      <c r="E54" s="1"/>
      <c r="F54" s="1"/>
      <c r="G54" s="1"/>
      <c r="H54" s="1"/>
      <c r="I54" s="2"/>
      <c r="K54" t="s">
        <v>13</v>
      </c>
      <c r="L54" t="s">
        <v>14</v>
      </c>
      <c r="N54" s="6"/>
      <c r="O54" s="6"/>
      <c r="P54" s="6" t="s">
        <v>13</v>
      </c>
      <c r="Q54" s="6" t="s">
        <v>14</v>
      </c>
    </row>
    <row r="55" spans="1:17">
      <c r="A55" s="1" t="s">
        <v>1</v>
      </c>
      <c r="B55" s="2">
        <v>0.73186700000000005</v>
      </c>
      <c r="C55" s="2">
        <v>0.93747000000000003</v>
      </c>
      <c r="D55" s="2">
        <v>0.86475400000000002</v>
      </c>
      <c r="E55" s="2">
        <v>0.40127200000000002</v>
      </c>
      <c r="F55" s="2">
        <v>0.65448700000000004</v>
      </c>
      <c r="G55" s="2">
        <v>0.50244200000000006</v>
      </c>
      <c r="H55" s="2">
        <v>0.13465099999999999</v>
      </c>
      <c r="I55" s="2"/>
      <c r="K55" s="5">
        <f>AVERAGE(B55:H55)</f>
        <v>0.60384900000000008</v>
      </c>
      <c r="L55">
        <f>_xlfn.STDEV.P(B55:H55)</f>
        <v>0.25906281362303951</v>
      </c>
      <c r="N55" s="6" t="s">
        <v>17</v>
      </c>
      <c r="O55" s="6" t="s">
        <v>15</v>
      </c>
      <c r="P55">
        <f>K55</f>
        <v>0.60384900000000008</v>
      </c>
      <c r="Q55">
        <f t="shared" ref="Q55" si="28">L55</f>
        <v>0.25906281362303951</v>
      </c>
    </row>
    <row r="56" spans="1:17">
      <c r="A56" s="1" t="s">
        <v>2</v>
      </c>
      <c r="B56" s="2">
        <v>0.84444399999999997</v>
      </c>
      <c r="C56" s="2">
        <v>0.92598599999999998</v>
      </c>
      <c r="D56" s="2">
        <v>0.93712499999999999</v>
      </c>
      <c r="E56" s="2">
        <v>0.31520300000000001</v>
      </c>
      <c r="F56" s="2">
        <v>0.61516599999999999</v>
      </c>
      <c r="G56" s="2">
        <v>0.32393</v>
      </c>
      <c r="H56" s="2">
        <v>0.93013500000000005</v>
      </c>
      <c r="I56" s="2"/>
      <c r="K56" s="5">
        <f t="shared" ref="K56:K64" si="29">AVERAGE(B56:H56)</f>
        <v>0.69885557142857135</v>
      </c>
      <c r="L56">
        <f t="shared" ref="L56:L64" si="30">_xlfn.STDEV.P(B56:H56)</f>
        <v>0.2612631789785142</v>
      </c>
      <c r="N56" s="6"/>
      <c r="O56" s="6" t="s">
        <v>16</v>
      </c>
      <c r="P56">
        <f>K60</f>
        <v>0.64135314285714273</v>
      </c>
      <c r="Q56">
        <f>L60</f>
        <v>0.21679811037027635</v>
      </c>
    </row>
    <row r="57" spans="1:17">
      <c r="A57" s="1" t="s">
        <v>3</v>
      </c>
      <c r="B57" s="2">
        <v>0.57330099999999995</v>
      </c>
      <c r="C57" s="2">
        <v>0.83431100000000002</v>
      </c>
      <c r="D57" s="2">
        <v>0.84201999999999999</v>
      </c>
      <c r="E57" s="2">
        <v>0.84559300000000004</v>
      </c>
      <c r="F57" s="2">
        <v>0.53950900000000002</v>
      </c>
      <c r="G57" s="2">
        <v>0.53007599999999999</v>
      </c>
      <c r="H57" s="2">
        <v>0</v>
      </c>
      <c r="I57" s="2"/>
      <c r="K57" s="5">
        <f t="shared" si="29"/>
        <v>0.59497285714285719</v>
      </c>
      <c r="L57">
        <f t="shared" si="30"/>
        <v>0.27848459948977339</v>
      </c>
      <c r="N57" s="6" t="s">
        <v>18</v>
      </c>
      <c r="O57" s="6" t="s">
        <v>15</v>
      </c>
      <c r="P57">
        <f t="shared" ref="P57:Q57" si="31">K56</f>
        <v>0.69885557142857135</v>
      </c>
      <c r="Q57">
        <f t="shared" si="31"/>
        <v>0.2612631789785142</v>
      </c>
    </row>
    <row r="58" spans="1:17">
      <c r="A58" s="1" t="s">
        <v>21</v>
      </c>
      <c r="B58" s="2">
        <v>0.12720699999999999</v>
      </c>
      <c r="C58" s="2">
        <v>0.84983900000000001</v>
      </c>
      <c r="D58" s="2">
        <v>0.770208</v>
      </c>
      <c r="E58" s="2">
        <v>0.83472999999999997</v>
      </c>
      <c r="F58" s="2">
        <v>0.20993999999999999</v>
      </c>
      <c r="G58" s="2">
        <v>0.29503099999999999</v>
      </c>
      <c r="H58" s="2">
        <v>0.96837399999999996</v>
      </c>
      <c r="I58" s="2"/>
      <c r="K58" s="5">
        <f t="shared" si="29"/>
        <v>0.5793327142857142</v>
      </c>
      <c r="L58">
        <f t="shared" si="30"/>
        <v>0.32686476550040205</v>
      </c>
      <c r="N58" s="6"/>
      <c r="O58" s="6" t="s">
        <v>16</v>
      </c>
      <c r="P58">
        <f>K61</f>
        <v>0.71417528571428579</v>
      </c>
      <c r="Q58">
        <f>L61</f>
        <v>0.20519984707019787</v>
      </c>
    </row>
    <row r="59" spans="1:17">
      <c r="A59" s="1" t="s">
        <v>4</v>
      </c>
      <c r="B59" s="2">
        <v>0.37609100000000001</v>
      </c>
      <c r="C59" s="2">
        <v>0.84797599999999995</v>
      </c>
      <c r="D59" s="2">
        <v>0.77130600000000005</v>
      </c>
      <c r="E59" s="2">
        <v>0.81643600000000005</v>
      </c>
      <c r="F59" s="2">
        <v>0.35928100000000002</v>
      </c>
      <c r="G59" s="2">
        <v>0.46720800000000001</v>
      </c>
      <c r="H59" s="2">
        <v>0.96445800000000004</v>
      </c>
      <c r="I59" s="2"/>
      <c r="K59" s="5">
        <f t="shared" si="29"/>
        <v>0.65753657142857147</v>
      </c>
      <c r="L59">
        <f t="shared" si="30"/>
        <v>0.23085351298905499</v>
      </c>
      <c r="N59" s="6" t="s">
        <v>19</v>
      </c>
      <c r="O59" s="6" t="s">
        <v>15</v>
      </c>
      <c r="P59">
        <f>K57</f>
        <v>0.59497285714285719</v>
      </c>
      <c r="Q59">
        <f t="shared" ref="Q59" si="32">L57</f>
        <v>0.27848459948977339</v>
      </c>
    </row>
    <row r="60" spans="1:17">
      <c r="A60" s="1" t="s">
        <v>5</v>
      </c>
      <c r="B60" s="2">
        <v>0.694384</v>
      </c>
      <c r="C60" s="2">
        <v>0.93477699999999997</v>
      </c>
      <c r="D60" s="2">
        <v>0.39924399999999999</v>
      </c>
      <c r="E60" s="2">
        <v>0.33492</v>
      </c>
      <c r="F60" s="2">
        <v>0.62098500000000001</v>
      </c>
      <c r="G60" s="2">
        <v>0.57591199999999998</v>
      </c>
      <c r="H60" s="2">
        <v>0.92925000000000002</v>
      </c>
      <c r="I60" s="2"/>
      <c r="K60" s="5">
        <f t="shared" si="29"/>
        <v>0.64135314285714273</v>
      </c>
      <c r="L60">
        <f t="shared" si="30"/>
        <v>0.21679811037027635</v>
      </c>
      <c r="N60" s="6"/>
      <c r="O60" s="6" t="s">
        <v>16</v>
      </c>
      <c r="P60">
        <f>K62</f>
        <v>0.59519514285714281</v>
      </c>
      <c r="Q60">
        <f>L62</f>
        <v>0.31616699231460782</v>
      </c>
    </row>
    <row r="61" spans="1:17">
      <c r="A61" s="1" t="s">
        <v>6</v>
      </c>
      <c r="B61" s="2">
        <v>0.79109600000000002</v>
      </c>
      <c r="C61" s="2">
        <v>0.95338199999999995</v>
      </c>
      <c r="D61" s="2">
        <v>0.64387399999999995</v>
      </c>
      <c r="E61" s="2">
        <v>0.31273499999999999</v>
      </c>
      <c r="F61" s="2">
        <v>0.59029200000000004</v>
      </c>
      <c r="G61" s="2">
        <v>0.77939499999999995</v>
      </c>
      <c r="H61" s="2">
        <v>0.92845299999999997</v>
      </c>
      <c r="I61" s="2"/>
      <c r="K61" s="5">
        <f t="shared" si="29"/>
        <v>0.71417528571428579</v>
      </c>
      <c r="L61">
        <f t="shared" si="30"/>
        <v>0.20519984707019787</v>
      </c>
      <c r="N61" s="6" t="s">
        <v>23</v>
      </c>
      <c r="O61" s="6" t="s">
        <v>15</v>
      </c>
      <c r="P61">
        <f t="shared" ref="P61:Q61" si="33">K58</f>
        <v>0.5793327142857142</v>
      </c>
      <c r="Q61">
        <f t="shared" si="33"/>
        <v>0.32686476550040205</v>
      </c>
    </row>
    <row r="62" spans="1:17">
      <c r="A62" s="1" t="s">
        <v>7</v>
      </c>
      <c r="B62" s="2">
        <v>0.27133499999999999</v>
      </c>
      <c r="C62" s="2">
        <v>0.82020599999999999</v>
      </c>
      <c r="D62" s="2">
        <v>0.83497500000000002</v>
      </c>
      <c r="E62" s="2">
        <v>0.84092199999999995</v>
      </c>
      <c r="F62" s="2">
        <v>0.85811199999999999</v>
      </c>
      <c r="G62" s="2">
        <v>0.54081599999999996</v>
      </c>
      <c r="H62" s="2">
        <v>0</v>
      </c>
      <c r="I62" s="2"/>
      <c r="K62" s="5">
        <f t="shared" si="29"/>
        <v>0.59519514285714281</v>
      </c>
      <c r="L62">
        <f t="shared" si="30"/>
        <v>0.31616699231460782</v>
      </c>
      <c r="N62" s="6"/>
      <c r="O62" s="6" t="s">
        <v>16</v>
      </c>
      <c r="P62">
        <f>K63</f>
        <v>0.58288914285714277</v>
      </c>
      <c r="Q62">
        <f>L63</f>
        <v>0.22951714739826473</v>
      </c>
    </row>
    <row r="63" spans="1:17">
      <c r="A63" s="1" t="s">
        <v>22</v>
      </c>
      <c r="B63" s="2">
        <v>0.246866</v>
      </c>
      <c r="C63" s="2">
        <v>0.56841200000000003</v>
      </c>
      <c r="D63" s="2">
        <v>0.68482399999999999</v>
      </c>
      <c r="E63" s="2">
        <v>0.65573199999999998</v>
      </c>
      <c r="F63" s="2">
        <v>0.28872300000000001</v>
      </c>
      <c r="G63" s="2">
        <v>0.67120899999999994</v>
      </c>
      <c r="H63" s="2">
        <v>0.96445800000000004</v>
      </c>
      <c r="I63" s="2"/>
      <c r="K63" s="5">
        <f t="shared" si="29"/>
        <v>0.58288914285714277</v>
      </c>
      <c r="L63">
        <f t="shared" si="30"/>
        <v>0.22951714739826473</v>
      </c>
      <c r="N63" s="6" t="s">
        <v>20</v>
      </c>
      <c r="O63" s="6" t="s">
        <v>15</v>
      </c>
      <c r="P63">
        <f>K59</f>
        <v>0.65753657142857147</v>
      </c>
      <c r="Q63">
        <f>L59</f>
        <v>0.23085351298905499</v>
      </c>
    </row>
    <row r="64" spans="1:17">
      <c r="A64" s="1" t="s">
        <v>8</v>
      </c>
      <c r="B64" s="2">
        <v>0.272177</v>
      </c>
      <c r="C64" s="2">
        <v>0.84324299999999996</v>
      </c>
      <c r="D64" s="2">
        <v>0.43762000000000001</v>
      </c>
      <c r="E64" s="2">
        <v>0.84032200000000001</v>
      </c>
      <c r="F64" s="2">
        <v>0.35928100000000002</v>
      </c>
      <c r="G64" s="2">
        <v>0.46720800000000001</v>
      </c>
      <c r="H64" s="2">
        <v>0.96445800000000004</v>
      </c>
      <c r="I64" s="2"/>
      <c r="K64" s="5">
        <f t="shared" si="29"/>
        <v>0.59775842857142858</v>
      </c>
      <c r="L64">
        <f t="shared" si="30"/>
        <v>0.2561056751626769</v>
      </c>
      <c r="N64" s="6"/>
      <c r="O64" s="6" t="s">
        <v>16</v>
      </c>
      <c r="P64">
        <f t="shared" ref="P64:Q64" si="34">K64</f>
        <v>0.59775842857142858</v>
      </c>
      <c r="Q64">
        <f t="shared" si="34"/>
        <v>0.2561056751626769</v>
      </c>
    </row>
    <row r="65" spans="1:9">
      <c r="A65" s="1"/>
      <c r="B65" s="2"/>
      <c r="C65" s="2"/>
      <c r="D65" s="2"/>
      <c r="E65" s="2"/>
      <c r="F65" s="2"/>
      <c r="G65" s="2"/>
      <c r="H65" s="2"/>
      <c r="I65" s="2"/>
    </row>
    <row r="66" spans="1:9">
      <c r="A66" s="1"/>
      <c r="B66" s="2"/>
      <c r="C66" s="2"/>
      <c r="D66" s="2"/>
      <c r="E66" s="2"/>
      <c r="F66" s="2"/>
      <c r="G66" s="2"/>
      <c r="H66" s="2"/>
      <c r="I66" s="2"/>
    </row>
    <row r="67" spans="1:9">
      <c r="A67" s="1"/>
      <c r="B67" s="2"/>
      <c r="C67" s="2"/>
      <c r="D67" s="2"/>
      <c r="E67" s="2"/>
      <c r="F67" s="2"/>
      <c r="G67" s="2"/>
      <c r="H67" s="2"/>
      <c r="I67" s="2"/>
    </row>
    <row r="68" spans="1:9">
      <c r="A68" s="3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2"/>
      <c r="C71" s="2"/>
      <c r="D71" s="2"/>
      <c r="E71" s="2"/>
      <c r="F71" s="2"/>
      <c r="G71" s="2"/>
      <c r="H71" s="2"/>
      <c r="I71" s="2"/>
    </row>
    <row r="72" spans="1:9">
      <c r="A72" s="1"/>
      <c r="B72" s="2"/>
      <c r="C72" s="2"/>
      <c r="D72" s="2"/>
      <c r="E72" s="2"/>
      <c r="F72" s="2"/>
      <c r="G72" s="2"/>
      <c r="H72" s="2"/>
      <c r="I72" s="2"/>
    </row>
    <row r="73" spans="1:9">
      <c r="A73" s="1"/>
      <c r="B73" s="2"/>
      <c r="C73" s="2"/>
      <c r="D73" s="2"/>
      <c r="E73" s="2"/>
      <c r="F73" s="2"/>
      <c r="G73" s="2"/>
      <c r="H73" s="2"/>
      <c r="I73" s="2"/>
    </row>
    <row r="74" spans="1:9">
      <c r="A74" s="1"/>
      <c r="B74" s="2"/>
      <c r="C74" s="2"/>
      <c r="D74" s="2"/>
      <c r="E74" s="2"/>
      <c r="F74" s="2"/>
      <c r="G74" s="2"/>
      <c r="H74" s="2"/>
      <c r="I74" s="2"/>
    </row>
    <row r="75" spans="1:9">
      <c r="A75" s="1"/>
      <c r="B75" s="2"/>
      <c r="C75" s="2"/>
      <c r="D75" s="2"/>
      <c r="E75" s="2"/>
      <c r="F75" s="2"/>
      <c r="G75" s="2"/>
      <c r="H75" s="2"/>
      <c r="I75" s="2"/>
    </row>
    <row r="76" spans="1:9">
      <c r="A76" s="1"/>
      <c r="B76" s="2"/>
      <c r="C76" s="2"/>
      <c r="D76" s="2"/>
      <c r="E76" s="2"/>
      <c r="F76" s="2"/>
      <c r="G76" s="2"/>
      <c r="H76" s="2"/>
      <c r="I76" s="2"/>
    </row>
    <row r="77" spans="1:9">
      <c r="A77" s="1"/>
      <c r="B77" s="2"/>
      <c r="C77" s="2"/>
      <c r="D77" s="2"/>
      <c r="E77" s="2"/>
      <c r="F77" s="2"/>
      <c r="G77" s="2"/>
      <c r="H77" s="2"/>
      <c r="I77" s="2"/>
    </row>
    <row r="78" spans="1:9">
      <c r="A78" s="1"/>
      <c r="B78" s="2"/>
      <c r="C78" s="2"/>
      <c r="D78" s="2"/>
      <c r="E78" s="2"/>
      <c r="F78" s="2"/>
      <c r="G78" s="2"/>
      <c r="H78" s="2"/>
      <c r="I78" s="2"/>
    </row>
    <row r="79" spans="1:9">
      <c r="A79" s="1"/>
      <c r="B79" s="2"/>
      <c r="C79" s="2"/>
      <c r="D79" s="2"/>
      <c r="E79" s="2"/>
      <c r="F79" s="2"/>
      <c r="G79" s="2"/>
      <c r="H79" s="2"/>
      <c r="I79" s="2"/>
    </row>
    <row r="80" spans="1:9">
      <c r="A80" s="1"/>
      <c r="B80" s="2"/>
      <c r="C80" s="2"/>
      <c r="D80" s="2"/>
      <c r="E80" s="2"/>
      <c r="F80" s="2"/>
      <c r="G80" s="2"/>
      <c r="H80" s="2"/>
      <c r="I80" s="2"/>
    </row>
    <row r="81" spans="1:9">
      <c r="A81" s="1"/>
      <c r="B81" s="2"/>
      <c r="C81" s="2"/>
      <c r="D81" s="2"/>
      <c r="E81" s="2"/>
      <c r="F81" s="2"/>
      <c r="G81" s="2"/>
      <c r="H81" s="2"/>
      <c r="I81" s="2"/>
    </row>
    <row r="82" spans="1:9">
      <c r="A82" s="1"/>
      <c r="B82" s="2"/>
      <c r="C82" s="2"/>
      <c r="D82" s="2"/>
      <c r="E82" s="2"/>
      <c r="F82" s="2"/>
      <c r="G82" s="2"/>
      <c r="H82" s="2"/>
      <c r="I82" s="2"/>
    </row>
    <row r="83" spans="1:9">
      <c r="A83" s="1"/>
      <c r="B83" s="2"/>
      <c r="C83" s="2"/>
      <c r="D83" s="2"/>
      <c r="E83" s="2"/>
      <c r="F83" s="2"/>
      <c r="G83" s="2"/>
      <c r="H83" s="2"/>
      <c r="I83" s="2"/>
    </row>
    <row r="84" spans="1:9">
      <c r="A84" s="1"/>
      <c r="B84" s="2"/>
      <c r="C84" s="2"/>
      <c r="D84" s="2"/>
      <c r="E84" s="2"/>
      <c r="F84" s="2"/>
      <c r="G84" s="2"/>
      <c r="H84" s="2"/>
      <c r="I84" s="2"/>
    </row>
  </sheetData>
  <conditionalFormatting sqref="I37:I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7 I54:I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1E53-CA26-6842-A6E4-063602B3D021}">
  <dimension ref="A1:Q84"/>
  <sheetViews>
    <sheetView zoomScale="75" workbookViewId="0">
      <selection activeCell="Q3" sqref="Q3:Q64"/>
    </sheetView>
  </sheetViews>
  <sheetFormatPr baseColWidth="10" defaultRowHeight="16"/>
  <cols>
    <col min="1" max="1" width="30.83203125" bestFit="1" customWidth="1"/>
  </cols>
  <sheetData>
    <row r="1" spans="1:1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1:17">
      <c r="A2" s="1" t="s">
        <v>0</v>
      </c>
      <c r="B2" s="1"/>
      <c r="C2" s="1"/>
      <c r="D2" s="1"/>
      <c r="E2" s="1"/>
      <c r="F2" s="1"/>
      <c r="G2" s="1"/>
      <c r="H2" s="1"/>
      <c r="I2" s="1"/>
      <c r="K2" t="s">
        <v>13</v>
      </c>
      <c r="L2" t="s">
        <v>14</v>
      </c>
      <c r="P2" t="s">
        <v>13</v>
      </c>
      <c r="Q2" t="s">
        <v>14</v>
      </c>
    </row>
    <row r="3" spans="1:17">
      <c r="A3" s="1" t="s">
        <v>1</v>
      </c>
      <c r="B3" s="2">
        <v>14.787682999999999</v>
      </c>
      <c r="C3" s="2">
        <v>12.541914</v>
      </c>
      <c r="D3" s="2">
        <v>28.632532999999999</v>
      </c>
      <c r="E3" s="2">
        <v>24.238316000000001</v>
      </c>
      <c r="F3" s="2">
        <v>10.549315</v>
      </c>
      <c r="G3" s="2">
        <v>16.249566000000002</v>
      </c>
      <c r="H3" s="2">
        <v>16.268204000000001</v>
      </c>
      <c r="I3" s="2"/>
      <c r="K3" s="5">
        <f>AVERAGE(B3:H3)</f>
        <v>17.609647285714285</v>
      </c>
      <c r="L3">
        <f>_xlfn.STDEV.P(B3:H3)</f>
        <v>6.0069750487742528</v>
      </c>
      <c r="N3" t="s">
        <v>17</v>
      </c>
      <c r="O3" t="s">
        <v>15</v>
      </c>
      <c r="P3">
        <f>K3</f>
        <v>17.609647285714285</v>
      </c>
      <c r="Q3">
        <f t="shared" ref="Q3" si="0">L3</f>
        <v>6.0069750487742528</v>
      </c>
    </row>
    <row r="4" spans="1:17">
      <c r="A4" s="1" t="s">
        <v>2</v>
      </c>
      <c r="B4" s="2">
        <v>24.469650999999999</v>
      </c>
      <c r="C4" s="2">
        <v>15.740899000000001</v>
      </c>
      <c r="D4" s="2">
        <v>26.974347999999999</v>
      </c>
      <c r="E4" s="2">
        <v>20.630676999999999</v>
      </c>
      <c r="F4" s="2">
        <v>13.297715999999999</v>
      </c>
      <c r="G4" s="2">
        <v>17.818562</v>
      </c>
      <c r="H4" s="2">
        <v>17.128281000000001</v>
      </c>
      <c r="I4" s="2"/>
      <c r="K4" s="5">
        <f t="shared" ref="K4:K12" si="1">AVERAGE(B4:H4)</f>
        <v>19.437162000000001</v>
      </c>
      <c r="L4">
        <f t="shared" ref="L4:L12" si="2">_xlfn.STDEV.P(B4:H4)</f>
        <v>4.5176724597200026</v>
      </c>
      <c r="O4" t="s">
        <v>16</v>
      </c>
      <c r="P4">
        <f>K8</f>
        <v>16.815087285714288</v>
      </c>
      <c r="Q4">
        <f>L8</f>
        <v>4.5889133206337238</v>
      </c>
    </row>
    <row r="5" spans="1:17">
      <c r="A5" s="1" t="s">
        <v>3</v>
      </c>
      <c r="B5" s="2">
        <v>18.083500999999998</v>
      </c>
      <c r="C5" s="2">
        <v>26.359362999999998</v>
      </c>
      <c r="D5" s="2">
        <v>30.414877000000001</v>
      </c>
      <c r="E5" s="2">
        <v>22.354358000000001</v>
      </c>
      <c r="F5" s="2">
        <v>11.318273</v>
      </c>
      <c r="G5" s="2">
        <v>13.096185999999999</v>
      </c>
      <c r="H5" s="2">
        <v>16.797559</v>
      </c>
      <c r="I5" s="2"/>
      <c r="K5" s="5">
        <f t="shared" si="1"/>
        <v>19.774873857142861</v>
      </c>
      <c r="L5">
        <f t="shared" si="2"/>
        <v>6.4482890094558547</v>
      </c>
      <c r="N5" t="s">
        <v>18</v>
      </c>
      <c r="O5" t="s">
        <v>15</v>
      </c>
      <c r="P5">
        <f t="shared" ref="P5:Q5" si="3">K4</f>
        <v>19.437162000000001</v>
      </c>
      <c r="Q5">
        <f t="shared" si="3"/>
        <v>4.5176724597200026</v>
      </c>
    </row>
    <row r="6" spans="1:17">
      <c r="A6" s="1" t="s">
        <v>21</v>
      </c>
      <c r="B6" s="2">
        <v>25.483385999999999</v>
      </c>
      <c r="C6" s="2">
        <v>22.453999</v>
      </c>
      <c r="D6" s="2">
        <v>30.841211999999999</v>
      </c>
      <c r="E6" s="2">
        <v>15.676416</v>
      </c>
      <c r="F6" s="2">
        <v>13.109106000000001</v>
      </c>
      <c r="G6" s="2">
        <v>20.863716</v>
      </c>
      <c r="H6" s="2">
        <v>213.72172399999999</v>
      </c>
      <c r="I6" s="2"/>
      <c r="K6" s="5">
        <f t="shared" si="1"/>
        <v>48.878508428571422</v>
      </c>
      <c r="L6">
        <f t="shared" si="2"/>
        <v>67.518118119633613</v>
      </c>
      <c r="O6" t="s">
        <v>16</v>
      </c>
      <c r="P6">
        <f>K9</f>
        <v>18.512677857142855</v>
      </c>
      <c r="Q6">
        <f>L9</f>
        <v>6.4046438597488313</v>
      </c>
    </row>
    <row r="7" spans="1:17">
      <c r="A7" s="1" t="s">
        <v>4</v>
      </c>
      <c r="B7" s="2">
        <v>21.344218000000001</v>
      </c>
      <c r="C7" s="2">
        <v>26.774491999999999</v>
      </c>
      <c r="D7" s="2">
        <v>27.253398000000001</v>
      </c>
      <c r="E7" s="2">
        <v>19.642723</v>
      </c>
      <c r="F7" s="2">
        <v>11.279112</v>
      </c>
      <c r="G7" s="2">
        <v>15.450177999999999</v>
      </c>
      <c r="H7" s="2">
        <v>24.260209</v>
      </c>
      <c r="I7" s="2"/>
      <c r="K7" s="5">
        <f t="shared" si="1"/>
        <v>20.857761428571425</v>
      </c>
      <c r="L7">
        <f t="shared" si="2"/>
        <v>5.4797544141557548</v>
      </c>
      <c r="N7" t="s">
        <v>19</v>
      </c>
      <c r="O7" t="s">
        <v>15</v>
      </c>
      <c r="P7">
        <f>K5</f>
        <v>19.774873857142861</v>
      </c>
      <c r="Q7">
        <f t="shared" ref="Q7" si="4">L5</f>
        <v>6.4482890094558547</v>
      </c>
    </row>
    <row r="8" spans="1:17">
      <c r="A8" s="1" t="s">
        <v>5</v>
      </c>
      <c r="B8" s="2">
        <v>14.175929999999999</v>
      </c>
      <c r="C8" s="2">
        <v>19.230967</v>
      </c>
      <c r="D8" s="2">
        <v>25.018554000000002</v>
      </c>
      <c r="E8" s="2">
        <v>15.479520000000001</v>
      </c>
      <c r="F8" s="2">
        <v>8.8794780000000006</v>
      </c>
      <c r="G8" s="2">
        <v>16.533912999999998</v>
      </c>
      <c r="H8" s="2">
        <v>18.387249000000001</v>
      </c>
      <c r="I8" s="2"/>
      <c r="K8" s="5">
        <f t="shared" si="1"/>
        <v>16.815087285714288</v>
      </c>
      <c r="L8">
        <f t="shared" si="2"/>
        <v>4.5889133206337238</v>
      </c>
      <c r="O8" t="s">
        <v>16</v>
      </c>
      <c r="P8">
        <f>K10</f>
        <v>21.614194571428573</v>
      </c>
      <c r="Q8">
        <f>L10</f>
        <v>8.6031324115160164</v>
      </c>
    </row>
    <row r="9" spans="1:17">
      <c r="A9" s="1" t="s">
        <v>6</v>
      </c>
      <c r="B9" s="2">
        <v>17.855498000000001</v>
      </c>
      <c r="C9" s="2">
        <v>26.981805000000001</v>
      </c>
      <c r="D9" s="2">
        <v>21.463051</v>
      </c>
      <c r="E9" s="2">
        <v>12.229141</v>
      </c>
      <c r="F9" s="2">
        <v>6.6891150000000001</v>
      </c>
      <c r="G9" s="2">
        <v>22.287960000000002</v>
      </c>
      <c r="H9" s="2">
        <v>22.082174999999999</v>
      </c>
      <c r="I9" s="2"/>
      <c r="K9" s="5">
        <f t="shared" si="1"/>
        <v>18.512677857142855</v>
      </c>
      <c r="L9">
        <f t="shared" si="2"/>
        <v>6.4046438597488313</v>
      </c>
      <c r="N9" t="s">
        <v>23</v>
      </c>
      <c r="O9" t="s">
        <v>15</v>
      </c>
      <c r="P9">
        <f t="shared" ref="P9:Q9" si="5">K6</f>
        <v>48.878508428571422</v>
      </c>
      <c r="Q9">
        <f t="shared" si="5"/>
        <v>67.518118119633613</v>
      </c>
    </row>
    <row r="10" spans="1:17">
      <c r="A10" s="1" t="s">
        <v>7</v>
      </c>
      <c r="B10" s="2">
        <v>19.178840999999998</v>
      </c>
      <c r="C10" s="2">
        <v>24.185041999999999</v>
      </c>
      <c r="D10" s="2">
        <v>27.796030999999999</v>
      </c>
      <c r="E10" s="2">
        <v>25.309436000000002</v>
      </c>
      <c r="F10" s="2">
        <v>5.2270269999999996</v>
      </c>
      <c r="G10" s="2">
        <v>15.723219</v>
      </c>
      <c r="H10" s="2">
        <v>33.879765999999996</v>
      </c>
      <c r="I10" s="2"/>
      <c r="K10" s="5">
        <f t="shared" si="1"/>
        <v>21.614194571428573</v>
      </c>
      <c r="L10">
        <f t="shared" si="2"/>
        <v>8.6031324115160164</v>
      </c>
      <c r="O10" t="s">
        <v>16</v>
      </c>
      <c r="P10">
        <f>K11</f>
        <v>46.220197857142857</v>
      </c>
      <c r="Q10">
        <f>L11</f>
        <v>59.726642812309109</v>
      </c>
    </row>
    <row r="11" spans="1:17">
      <c r="A11" s="1" t="s">
        <v>22</v>
      </c>
      <c r="B11" s="2">
        <v>27.139305</v>
      </c>
      <c r="C11" s="2">
        <v>25.011151999999999</v>
      </c>
      <c r="D11" s="2">
        <v>27.554286000000001</v>
      </c>
      <c r="E11" s="2">
        <v>22.261837</v>
      </c>
      <c r="F11" s="2">
        <v>11.30522</v>
      </c>
      <c r="G11" s="2">
        <v>18.319859999999998</v>
      </c>
      <c r="H11" s="2">
        <v>191.949725</v>
      </c>
      <c r="I11" s="2"/>
      <c r="K11" s="5">
        <f t="shared" si="1"/>
        <v>46.220197857142857</v>
      </c>
      <c r="L11">
        <f t="shared" si="2"/>
        <v>59.726642812309109</v>
      </c>
      <c r="N11" t="s">
        <v>20</v>
      </c>
      <c r="O11" t="s">
        <v>15</v>
      </c>
      <c r="P11">
        <f>K7</f>
        <v>20.857761428571425</v>
      </c>
      <c r="Q11">
        <f>L7</f>
        <v>5.4797544141557548</v>
      </c>
    </row>
    <row r="12" spans="1:17">
      <c r="A12" s="1" t="s">
        <v>8</v>
      </c>
      <c r="B12" s="2">
        <v>24.442371999999999</v>
      </c>
      <c r="C12" s="2">
        <v>25.812657999999999</v>
      </c>
      <c r="D12" s="2">
        <v>35.413414000000003</v>
      </c>
      <c r="E12" s="2">
        <v>19.465002999999999</v>
      </c>
      <c r="F12" s="2">
        <v>10.94772</v>
      </c>
      <c r="G12" s="2">
        <v>14.801015</v>
      </c>
      <c r="H12" s="2">
        <v>25.288238</v>
      </c>
      <c r="I12" s="2"/>
      <c r="K12" s="5">
        <f t="shared" si="1"/>
        <v>22.31006</v>
      </c>
      <c r="L12">
        <f t="shared" si="2"/>
        <v>7.4734315495897246</v>
      </c>
      <c r="O12" t="s">
        <v>16</v>
      </c>
      <c r="P12">
        <f t="shared" ref="P12:Q12" si="6">K12</f>
        <v>22.31006</v>
      </c>
      <c r="Q12">
        <f t="shared" si="6"/>
        <v>7.4734315495897246</v>
      </c>
    </row>
    <row r="13" spans="1:17">
      <c r="A13" s="3"/>
      <c r="I13" s="2"/>
    </row>
    <row r="14" spans="1:17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2"/>
    </row>
    <row r="15" spans="1:17">
      <c r="A15" s="1" t="s">
        <v>9</v>
      </c>
      <c r="B15" s="1"/>
      <c r="C15" s="1"/>
      <c r="D15" s="1"/>
      <c r="E15" s="1"/>
      <c r="F15" s="1"/>
      <c r="G15" s="1"/>
      <c r="H15" s="1"/>
      <c r="I15" s="2"/>
      <c r="K15" t="s">
        <v>13</v>
      </c>
      <c r="L15" t="s">
        <v>14</v>
      </c>
      <c r="P15" t="s">
        <v>13</v>
      </c>
      <c r="Q15" t="s">
        <v>14</v>
      </c>
    </row>
    <row r="16" spans="1:17">
      <c r="A16" s="1" t="s">
        <v>1</v>
      </c>
      <c r="B16" s="2">
        <v>6.9473999999999994E-2</v>
      </c>
      <c r="C16" s="2">
        <v>0.10256999999999999</v>
      </c>
      <c r="D16" s="2">
        <v>7.3999999999999996E-2</v>
      </c>
      <c r="E16" s="2">
        <v>7.1133000000000002E-2</v>
      </c>
      <c r="F16" s="2">
        <v>3.9973000000000002E-2</v>
      </c>
      <c r="G16" s="2">
        <v>4.9006000000000001E-2</v>
      </c>
      <c r="H16" s="2">
        <v>4.9440999999999999E-2</v>
      </c>
      <c r="I16" s="2"/>
      <c r="K16" s="5">
        <f>AVERAGE(B16:H16)</f>
        <v>6.5085285714285707E-2</v>
      </c>
      <c r="L16">
        <f>_xlfn.STDEV.P(B16:H16)</f>
        <v>1.9546010171711582E-2</v>
      </c>
      <c r="N16" t="s">
        <v>17</v>
      </c>
      <c r="O16" t="s">
        <v>15</v>
      </c>
      <c r="P16">
        <f>K16</f>
        <v>6.5085285714285707E-2</v>
      </c>
      <c r="Q16">
        <f t="shared" ref="Q16" si="7">L16</f>
        <v>1.9546010171711582E-2</v>
      </c>
    </row>
    <row r="17" spans="1:17">
      <c r="A17" s="1" t="s">
        <v>2</v>
      </c>
      <c r="B17" s="2">
        <v>7.6158000000000003E-2</v>
      </c>
      <c r="C17" s="2">
        <v>0.11293400000000001</v>
      </c>
      <c r="D17" s="2">
        <v>8.6259000000000002E-2</v>
      </c>
      <c r="E17" s="2">
        <v>7.7013999999999999E-2</v>
      </c>
      <c r="F17" s="2">
        <v>7.2614999999999999E-2</v>
      </c>
      <c r="G17" s="2">
        <v>8.2973000000000005E-2</v>
      </c>
      <c r="H17" s="2">
        <v>8.3961999999999995E-2</v>
      </c>
      <c r="K17" s="5">
        <f t="shared" ref="K17:K25" si="8">AVERAGE(B17:H17)</f>
        <v>8.4559285714285712E-2</v>
      </c>
      <c r="L17">
        <f t="shared" ref="L17:L25" si="9">_xlfn.STDEV.P(B17:H17)</f>
        <v>1.242730514074651E-2</v>
      </c>
      <c r="O17" t="s">
        <v>16</v>
      </c>
      <c r="P17">
        <f>K21</f>
        <v>8.2462571428571413E-2</v>
      </c>
      <c r="Q17">
        <f>L21</f>
        <v>2.6870981181815305E-2</v>
      </c>
    </row>
    <row r="18" spans="1:17">
      <c r="A18" s="1" t="s">
        <v>3</v>
      </c>
      <c r="B18" s="2">
        <v>7.0621000000000003E-2</v>
      </c>
      <c r="C18" s="2">
        <v>0.107164</v>
      </c>
      <c r="D18" s="2">
        <v>5.1540999999999997E-2</v>
      </c>
      <c r="E18" s="2">
        <v>5.1093E-2</v>
      </c>
      <c r="F18" s="2">
        <v>7.9350000000000004E-2</v>
      </c>
      <c r="G18" s="2">
        <v>0.107613</v>
      </c>
      <c r="H18" s="2">
        <v>1.9871970000000001</v>
      </c>
      <c r="I18" s="1"/>
      <c r="K18" s="5">
        <f t="shared" si="8"/>
        <v>0.35065414285714291</v>
      </c>
      <c r="L18">
        <f t="shared" si="9"/>
        <v>0.66845867696032713</v>
      </c>
      <c r="N18" t="s">
        <v>18</v>
      </c>
      <c r="O18" t="s">
        <v>15</v>
      </c>
      <c r="P18">
        <f t="shared" ref="P18:Q18" si="10">K17</f>
        <v>8.4559285714285712E-2</v>
      </c>
      <c r="Q18">
        <f t="shared" si="10"/>
        <v>1.242730514074651E-2</v>
      </c>
    </row>
    <row r="19" spans="1:17">
      <c r="A19" s="1" t="s">
        <v>21</v>
      </c>
      <c r="B19" s="2">
        <v>0.172794</v>
      </c>
      <c r="C19" s="2">
        <v>0.16672999999999999</v>
      </c>
      <c r="D19" s="2">
        <v>0.109793</v>
      </c>
      <c r="E19" s="2">
        <v>0.169762</v>
      </c>
      <c r="F19" s="2">
        <v>5.8841999999999998E-2</v>
      </c>
      <c r="G19" s="2">
        <v>6.5017000000000005E-2</v>
      </c>
      <c r="H19" s="2">
        <v>5.0527000000000002E-2</v>
      </c>
      <c r="I19" s="1"/>
      <c r="K19" s="5">
        <f t="shared" si="8"/>
        <v>0.11335214285714283</v>
      </c>
      <c r="L19">
        <f t="shared" si="9"/>
        <v>5.1867839993111564E-2</v>
      </c>
      <c r="O19" t="s">
        <v>16</v>
      </c>
      <c r="P19">
        <f>K22</f>
        <v>7.2841000000000003E-2</v>
      </c>
      <c r="Q19">
        <f>L22</f>
        <v>3.1327248750659793E-2</v>
      </c>
    </row>
    <row r="20" spans="1:17">
      <c r="A20" s="1" t="s">
        <v>4</v>
      </c>
      <c r="B20" s="2">
        <v>5.7814999999999998E-2</v>
      </c>
      <c r="C20" s="2">
        <v>9.3394000000000005E-2</v>
      </c>
      <c r="D20" s="2">
        <v>9.8575999999999997E-2</v>
      </c>
      <c r="E20" s="2">
        <v>0.102697</v>
      </c>
      <c r="F20" s="2">
        <v>9.8595000000000002E-2</v>
      </c>
      <c r="G20" s="2">
        <v>8.9008000000000004E-2</v>
      </c>
      <c r="H20" s="2">
        <v>5.9658999999999997E-2</v>
      </c>
      <c r="I20" s="2"/>
      <c r="K20" s="5">
        <f t="shared" si="8"/>
        <v>8.5677714285714288E-2</v>
      </c>
      <c r="L20">
        <f t="shared" si="9"/>
        <v>1.7512503041413295E-2</v>
      </c>
      <c r="N20" t="s">
        <v>19</v>
      </c>
      <c r="O20" t="s">
        <v>15</v>
      </c>
      <c r="P20">
        <f>K18</f>
        <v>0.35065414285714291</v>
      </c>
      <c r="Q20">
        <f t="shared" ref="Q20" si="11">L18</f>
        <v>0.66845867696032713</v>
      </c>
    </row>
    <row r="21" spans="1:17">
      <c r="A21" s="1" t="s">
        <v>5</v>
      </c>
      <c r="B21" s="2">
        <v>7.5864000000000001E-2</v>
      </c>
      <c r="C21" s="2">
        <v>0.104897</v>
      </c>
      <c r="D21" s="2">
        <v>0.105282</v>
      </c>
      <c r="E21" s="2">
        <v>8.2686999999999997E-2</v>
      </c>
      <c r="F21" s="2">
        <v>3.3947999999999999E-2</v>
      </c>
      <c r="G21" s="2">
        <v>5.9114E-2</v>
      </c>
      <c r="H21" s="2">
        <v>0.11544599999999999</v>
      </c>
      <c r="I21" s="2"/>
      <c r="K21" s="5">
        <f t="shared" si="8"/>
        <v>8.2462571428571413E-2</v>
      </c>
      <c r="L21">
        <f t="shared" si="9"/>
        <v>2.6870981181815305E-2</v>
      </c>
      <c r="O21" t="s">
        <v>16</v>
      </c>
      <c r="P21">
        <f>K23</f>
        <v>9.4401428571428567E-2</v>
      </c>
      <c r="Q21">
        <f>L23</f>
        <v>5.3762327643745757E-2</v>
      </c>
    </row>
    <row r="22" spans="1:17">
      <c r="A22" s="1" t="s">
        <v>6</v>
      </c>
      <c r="B22" s="2">
        <v>8.6574999999999999E-2</v>
      </c>
      <c r="C22" s="2">
        <v>9.7653000000000004E-2</v>
      </c>
      <c r="D22" s="2">
        <v>0.116772</v>
      </c>
      <c r="E22" s="2">
        <v>5.8110000000000002E-2</v>
      </c>
      <c r="F22" s="2">
        <v>2.0931999999999999E-2</v>
      </c>
      <c r="G22" s="2">
        <v>4.1485000000000001E-2</v>
      </c>
      <c r="H22" s="2">
        <v>8.8359999999999994E-2</v>
      </c>
      <c r="I22" s="2"/>
      <c r="K22" s="5">
        <f t="shared" si="8"/>
        <v>7.2841000000000003E-2</v>
      </c>
      <c r="L22">
        <f t="shared" si="9"/>
        <v>3.1327248750659793E-2</v>
      </c>
      <c r="N22" t="s">
        <v>23</v>
      </c>
      <c r="O22" t="s">
        <v>15</v>
      </c>
      <c r="P22">
        <f t="shared" ref="P22:Q22" si="12">K19</f>
        <v>0.11335214285714283</v>
      </c>
      <c r="Q22">
        <f t="shared" si="12"/>
        <v>5.1867839993111564E-2</v>
      </c>
    </row>
    <row r="23" spans="1:17">
      <c r="A23" s="1" t="s">
        <v>7</v>
      </c>
      <c r="B23" s="2">
        <v>0.124971</v>
      </c>
      <c r="C23" s="2">
        <v>8.4269999999999998E-2</v>
      </c>
      <c r="D23" s="2">
        <v>0.14618200000000001</v>
      </c>
      <c r="E23" s="2">
        <v>5.6725999999999999E-2</v>
      </c>
      <c r="F23" s="2">
        <v>2.6662999999999999E-2</v>
      </c>
      <c r="G23" s="2">
        <v>4.0446000000000003E-2</v>
      </c>
      <c r="H23" s="2">
        <v>0.18155199999999999</v>
      </c>
      <c r="I23" s="2"/>
      <c r="K23" s="5">
        <f t="shared" si="8"/>
        <v>9.4401428571428567E-2</v>
      </c>
      <c r="L23">
        <f t="shared" si="9"/>
        <v>5.3762327643745757E-2</v>
      </c>
      <c r="O23" t="s">
        <v>16</v>
      </c>
      <c r="P23">
        <f>K24</f>
        <v>0.16545000000000001</v>
      </c>
      <c r="Q23">
        <f>L24</f>
        <v>0.10813033545151492</v>
      </c>
    </row>
    <row r="24" spans="1:17">
      <c r="A24" s="1" t="s">
        <v>22</v>
      </c>
      <c r="B24" s="2">
        <v>0.14130300000000001</v>
      </c>
      <c r="C24" s="2">
        <v>0.13351499999999999</v>
      </c>
      <c r="D24" s="2">
        <v>9.1447000000000001E-2</v>
      </c>
      <c r="E24" s="2">
        <v>0.145681</v>
      </c>
      <c r="F24" s="2">
        <v>9.9095000000000003E-2</v>
      </c>
      <c r="G24" s="2">
        <v>0.12091300000000001</v>
      </c>
      <c r="H24" s="2">
        <v>0.42619600000000002</v>
      </c>
      <c r="I24" s="2"/>
      <c r="K24" s="5">
        <f t="shared" si="8"/>
        <v>0.16545000000000001</v>
      </c>
      <c r="L24">
        <f t="shared" si="9"/>
        <v>0.10813033545151492</v>
      </c>
      <c r="N24" t="s">
        <v>20</v>
      </c>
      <c r="O24" t="s">
        <v>15</v>
      </c>
      <c r="P24">
        <f>K20</f>
        <v>8.5677714285714288E-2</v>
      </c>
      <c r="Q24">
        <f>L20</f>
        <v>1.7512503041413295E-2</v>
      </c>
    </row>
    <row r="25" spans="1:17">
      <c r="A25" s="1" t="s">
        <v>8</v>
      </c>
      <c r="B25" s="2">
        <v>8.5294999999999996E-2</v>
      </c>
      <c r="C25" s="2">
        <v>7.8992999999999994E-2</v>
      </c>
      <c r="D25" s="2">
        <v>0.12427000000000001</v>
      </c>
      <c r="E25" s="2">
        <v>7.4178999999999995E-2</v>
      </c>
      <c r="F25" s="2">
        <v>8.4571999999999994E-2</v>
      </c>
      <c r="G25" s="2">
        <v>8.3745E-2</v>
      </c>
      <c r="H25" s="2">
        <v>8.5248000000000004E-2</v>
      </c>
      <c r="I25" s="2"/>
      <c r="K25" s="5">
        <f t="shared" si="8"/>
        <v>8.8043142857142848E-2</v>
      </c>
      <c r="L25">
        <f t="shared" si="9"/>
        <v>1.5270853184403103E-2</v>
      </c>
      <c r="O25" t="s">
        <v>16</v>
      </c>
      <c r="P25">
        <f t="shared" ref="P25:Q25" si="13">K25</f>
        <v>8.8043142857142848E-2</v>
      </c>
      <c r="Q25">
        <f t="shared" si="13"/>
        <v>1.5270853184403103E-2</v>
      </c>
    </row>
    <row r="26" spans="1:17">
      <c r="A26" s="3"/>
      <c r="I26" s="2"/>
    </row>
    <row r="27" spans="1:17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2"/>
    </row>
    <row r="28" spans="1:17">
      <c r="A28" s="1" t="s">
        <v>10</v>
      </c>
      <c r="B28" s="1"/>
      <c r="C28" s="1"/>
      <c r="D28" s="1"/>
      <c r="E28" s="1"/>
      <c r="F28" s="1"/>
      <c r="G28" s="1"/>
      <c r="H28" s="1"/>
      <c r="I28" s="2"/>
      <c r="K28" t="s">
        <v>13</v>
      </c>
      <c r="L28" t="s">
        <v>14</v>
      </c>
      <c r="N28" s="6"/>
      <c r="O28" s="6"/>
      <c r="P28" s="6" t="s">
        <v>13</v>
      </c>
      <c r="Q28" s="6" t="s">
        <v>14</v>
      </c>
    </row>
    <row r="29" spans="1:17">
      <c r="A29" s="1" t="s">
        <v>1</v>
      </c>
      <c r="B29" s="2">
        <v>5.3768789999999997</v>
      </c>
      <c r="C29" s="2">
        <v>3.2905739999999999</v>
      </c>
      <c r="D29" s="2">
        <v>3.4518249999999999</v>
      </c>
      <c r="E29" s="2">
        <v>4.2160570000000002</v>
      </c>
      <c r="F29" s="2">
        <v>3.5783939999999999</v>
      </c>
      <c r="G29" s="2">
        <v>3.2021549999999999</v>
      </c>
      <c r="H29" s="2">
        <v>4.0946879999999997</v>
      </c>
      <c r="I29" s="2"/>
      <c r="K29" s="5">
        <f>AVERAGE(B29:H29)</f>
        <v>3.8872245714285714</v>
      </c>
      <c r="L29">
        <f>_xlfn.STDEV.P(B29:H29)</f>
        <v>0.70513458569164689</v>
      </c>
      <c r="N29" s="6" t="s">
        <v>17</v>
      </c>
      <c r="O29" s="6" t="s">
        <v>15</v>
      </c>
      <c r="P29">
        <f>K29</f>
        <v>3.8872245714285714</v>
      </c>
      <c r="Q29">
        <f t="shared" ref="Q29" si="14">L29</f>
        <v>0.70513458569164689</v>
      </c>
    </row>
    <row r="30" spans="1:17">
      <c r="A30" s="1" t="s">
        <v>2</v>
      </c>
      <c r="B30" s="2">
        <v>4.9319959999999998</v>
      </c>
      <c r="C30" s="2">
        <v>2.8737010000000001</v>
      </c>
      <c r="D30" s="2">
        <v>4.3779570000000003</v>
      </c>
      <c r="E30" s="2">
        <v>4.1457199999999998</v>
      </c>
      <c r="F30" s="2">
        <v>3.904811</v>
      </c>
      <c r="G30" s="2">
        <v>2.9190290000000001</v>
      </c>
      <c r="H30" s="2">
        <v>1.617415</v>
      </c>
      <c r="I30" s="2"/>
      <c r="K30" s="5">
        <f t="shared" ref="K30:K38" si="15">AVERAGE(B30:H30)</f>
        <v>3.5386612857142858</v>
      </c>
      <c r="L30">
        <f t="shared" ref="L30:L38" si="16">_xlfn.STDEV.P(B30:H30)</f>
        <v>1.0464694698543988</v>
      </c>
      <c r="N30" s="6"/>
      <c r="O30" s="6" t="s">
        <v>16</v>
      </c>
      <c r="P30">
        <f>K34</f>
        <v>3.9327167142857138</v>
      </c>
      <c r="Q30">
        <f>L34</f>
        <v>1.6216426161628066</v>
      </c>
    </row>
    <row r="31" spans="1:17">
      <c r="A31" s="1" t="s">
        <v>3</v>
      </c>
      <c r="B31" s="2">
        <v>5.7552760000000003</v>
      </c>
      <c r="C31" s="2">
        <v>3.970399</v>
      </c>
      <c r="D31" s="2">
        <v>3.1128450000000001</v>
      </c>
      <c r="E31" s="2">
        <v>3.806489</v>
      </c>
      <c r="F31" s="2">
        <v>0.926894</v>
      </c>
      <c r="G31" s="2">
        <v>0.737591</v>
      </c>
      <c r="H31" s="2">
        <v>66.328604999999996</v>
      </c>
      <c r="I31" s="2"/>
      <c r="K31" s="5">
        <f t="shared" si="15"/>
        <v>12.091156999999999</v>
      </c>
      <c r="L31">
        <f t="shared" si="16"/>
        <v>22.202255044999763</v>
      </c>
      <c r="N31" s="6" t="s">
        <v>18</v>
      </c>
      <c r="O31" s="6" t="s">
        <v>15</v>
      </c>
      <c r="P31">
        <f t="shared" ref="P31:Q31" si="17">K30</f>
        <v>3.5386612857142858</v>
      </c>
      <c r="Q31">
        <f t="shared" si="17"/>
        <v>1.0464694698543988</v>
      </c>
    </row>
    <row r="32" spans="1:17">
      <c r="A32" s="1" t="s">
        <v>21</v>
      </c>
      <c r="B32" s="2">
        <v>8.0286849999999994</v>
      </c>
      <c r="C32" s="2">
        <v>4.4511479999999999</v>
      </c>
      <c r="D32" s="2">
        <v>4.2985189999999998</v>
      </c>
      <c r="E32" s="2">
        <v>3.8216060000000001</v>
      </c>
      <c r="F32" s="2">
        <v>0.86103799999999997</v>
      </c>
      <c r="G32" s="2">
        <v>3.1406130000000001</v>
      </c>
      <c r="H32" s="2">
        <v>7.0465119999999999</v>
      </c>
      <c r="I32" s="2"/>
      <c r="K32" s="5">
        <f t="shared" si="15"/>
        <v>4.5211601428571422</v>
      </c>
      <c r="L32">
        <f t="shared" si="16"/>
        <v>2.2208873361005601</v>
      </c>
      <c r="N32" s="6"/>
      <c r="O32" s="6" t="s">
        <v>16</v>
      </c>
      <c r="P32">
        <f>K35</f>
        <v>3.6606762857142856</v>
      </c>
      <c r="Q32">
        <f>L35</f>
        <v>1.4557203392187177</v>
      </c>
    </row>
    <row r="33" spans="1:17">
      <c r="A33" s="1" t="s">
        <v>4</v>
      </c>
      <c r="B33" s="2">
        <v>5.4879030000000002</v>
      </c>
      <c r="C33" s="2">
        <v>2.919502</v>
      </c>
      <c r="D33" s="2">
        <v>2.9062109999999999</v>
      </c>
      <c r="E33" s="2">
        <v>3.2807539999999999</v>
      </c>
      <c r="F33" s="2">
        <v>2.9972690000000002</v>
      </c>
      <c r="G33" s="2">
        <v>2.7289379999999999</v>
      </c>
      <c r="H33" s="2">
        <v>69.477191000000005</v>
      </c>
      <c r="I33" s="2"/>
      <c r="K33" s="5">
        <f t="shared" si="15"/>
        <v>12.828252571428573</v>
      </c>
      <c r="L33">
        <f t="shared" si="16"/>
        <v>23.14368882041245</v>
      </c>
      <c r="N33" s="6" t="s">
        <v>19</v>
      </c>
      <c r="O33" s="6" t="s">
        <v>15</v>
      </c>
      <c r="P33">
        <f>K31</f>
        <v>12.091156999999999</v>
      </c>
      <c r="Q33">
        <f t="shared" ref="Q33" si="18">L31</f>
        <v>22.202255044999763</v>
      </c>
    </row>
    <row r="34" spans="1:17">
      <c r="A34" s="1" t="s">
        <v>5</v>
      </c>
      <c r="B34" s="2">
        <v>7.2792680000000001</v>
      </c>
      <c r="C34" s="2">
        <v>4.0611629999999996</v>
      </c>
      <c r="D34" s="2">
        <v>4.5702100000000003</v>
      </c>
      <c r="E34" s="2">
        <v>4.1254749999999998</v>
      </c>
      <c r="F34" s="2">
        <v>2.7614519999999998</v>
      </c>
      <c r="G34" s="2">
        <v>1.883114</v>
      </c>
      <c r="H34" s="2">
        <v>2.8483350000000001</v>
      </c>
      <c r="K34" s="5">
        <f t="shared" si="15"/>
        <v>3.9327167142857138</v>
      </c>
      <c r="L34">
        <f t="shared" si="16"/>
        <v>1.6216426161628066</v>
      </c>
      <c r="N34" s="6"/>
      <c r="O34" s="6" t="s">
        <v>16</v>
      </c>
      <c r="P34">
        <f>K36</f>
        <v>12.051255142857142</v>
      </c>
      <c r="Q34">
        <f>L36</f>
        <v>20.463420982694821</v>
      </c>
    </row>
    <row r="35" spans="1:17">
      <c r="A35" s="1" t="s">
        <v>6</v>
      </c>
      <c r="B35" s="2">
        <v>5.4284749999999997</v>
      </c>
      <c r="C35" s="2">
        <v>2.9045990000000002</v>
      </c>
      <c r="D35" s="2">
        <v>5.5223750000000003</v>
      </c>
      <c r="E35" s="2">
        <v>4.0421300000000002</v>
      </c>
      <c r="F35" s="2">
        <v>4.0576470000000002</v>
      </c>
      <c r="G35" s="2">
        <v>1.243109</v>
      </c>
      <c r="H35" s="2">
        <v>2.426399</v>
      </c>
      <c r="I35" s="1"/>
      <c r="K35" s="5">
        <f t="shared" si="15"/>
        <v>3.6606762857142856</v>
      </c>
      <c r="L35">
        <f t="shared" si="16"/>
        <v>1.4557203392187177</v>
      </c>
      <c r="N35" s="6" t="s">
        <v>23</v>
      </c>
      <c r="O35" s="6" t="s">
        <v>15</v>
      </c>
      <c r="P35">
        <f t="shared" ref="P35:Q35" si="19">K32</f>
        <v>4.5211601428571422</v>
      </c>
      <c r="Q35">
        <f t="shared" si="19"/>
        <v>2.2208873361005601</v>
      </c>
    </row>
    <row r="36" spans="1:17">
      <c r="A36" s="1" t="s">
        <v>7</v>
      </c>
      <c r="B36" s="2">
        <v>7.6829689999999999</v>
      </c>
      <c r="C36" s="2">
        <v>4.1434259999999998</v>
      </c>
      <c r="D36" s="2">
        <v>3.6338300000000001</v>
      </c>
      <c r="E36" s="2">
        <v>3.3544369999999999</v>
      </c>
      <c r="F36" s="2">
        <v>1.9230529999999999</v>
      </c>
      <c r="G36" s="2">
        <v>1.646658</v>
      </c>
      <c r="H36" s="2">
        <v>61.974412999999998</v>
      </c>
      <c r="I36" s="1"/>
      <c r="K36" s="5">
        <f t="shared" si="15"/>
        <v>12.051255142857142</v>
      </c>
      <c r="L36">
        <f t="shared" si="16"/>
        <v>20.463420982694821</v>
      </c>
      <c r="N36" s="6"/>
      <c r="O36" s="6" t="s">
        <v>16</v>
      </c>
      <c r="P36">
        <f>K37</f>
        <v>3.930526142857143</v>
      </c>
      <c r="Q36">
        <f>L37</f>
        <v>2.9325531877384563</v>
      </c>
    </row>
    <row r="37" spans="1:17">
      <c r="A37" s="1" t="s">
        <v>22</v>
      </c>
      <c r="B37" s="2">
        <v>5.8456739999999998</v>
      </c>
      <c r="C37" s="2">
        <v>3.1149200000000001</v>
      </c>
      <c r="D37" s="2">
        <v>3.0276100000000001</v>
      </c>
      <c r="E37" s="2">
        <v>3.0524300000000002</v>
      </c>
      <c r="F37" s="2">
        <v>1.274324</v>
      </c>
      <c r="G37" s="2">
        <v>1.035684</v>
      </c>
      <c r="H37" s="2">
        <v>10.163041</v>
      </c>
      <c r="I37" s="2"/>
      <c r="K37" s="5">
        <f t="shared" si="15"/>
        <v>3.930526142857143</v>
      </c>
      <c r="L37">
        <f t="shared" si="16"/>
        <v>2.9325531877384563</v>
      </c>
      <c r="N37" s="6" t="s">
        <v>20</v>
      </c>
      <c r="O37" s="6" t="s">
        <v>15</v>
      </c>
      <c r="P37">
        <f>K33</f>
        <v>12.828252571428573</v>
      </c>
      <c r="Q37">
        <f>L33</f>
        <v>23.14368882041245</v>
      </c>
    </row>
    <row r="38" spans="1:17">
      <c r="A38" s="1" t="s">
        <v>8</v>
      </c>
      <c r="B38" s="2">
        <v>6.470135</v>
      </c>
      <c r="C38" s="2">
        <v>3.0708319999999998</v>
      </c>
      <c r="D38" s="2">
        <v>2.8077920000000001</v>
      </c>
      <c r="E38" s="2">
        <v>3.407753</v>
      </c>
      <c r="F38" s="2">
        <v>2.650617</v>
      </c>
      <c r="G38" s="2">
        <v>2.160733</v>
      </c>
      <c r="H38" s="2">
        <v>40.250247000000002</v>
      </c>
      <c r="I38" s="2"/>
      <c r="K38" s="5">
        <f t="shared" si="15"/>
        <v>8.6883012857142869</v>
      </c>
      <c r="L38">
        <f t="shared" si="16"/>
        <v>12.951337487656842</v>
      </c>
      <c r="N38" s="6"/>
      <c r="O38" s="6" t="s">
        <v>16</v>
      </c>
      <c r="P38">
        <f t="shared" ref="P38:Q38" si="20">K38</f>
        <v>8.6883012857142869</v>
      </c>
      <c r="Q38">
        <f t="shared" si="20"/>
        <v>12.951337487656842</v>
      </c>
    </row>
    <row r="39" spans="1:17">
      <c r="A39" s="3"/>
      <c r="I39" s="2"/>
    </row>
    <row r="40" spans="1:17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2"/>
    </row>
    <row r="41" spans="1:17">
      <c r="A41" s="1" t="s">
        <v>11</v>
      </c>
      <c r="B41" s="1"/>
      <c r="C41" s="1"/>
      <c r="D41" s="1"/>
      <c r="E41" s="1"/>
      <c r="F41" s="1"/>
      <c r="G41" s="1"/>
      <c r="H41" s="1"/>
      <c r="I41" s="2"/>
      <c r="K41" t="s">
        <v>13</v>
      </c>
      <c r="L41" t="s">
        <v>14</v>
      </c>
      <c r="N41" s="6"/>
      <c r="O41" s="6"/>
      <c r="P41" s="6" t="s">
        <v>13</v>
      </c>
      <c r="Q41" s="6" t="s">
        <v>14</v>
      </c>
    </row>
    <row r="42" spans="1:17">
      <c r="A42" s="1" t="s">
        <v>1</v>
      </c>
      <c r="B42" s="2">
        <v>4.3151679999999999</v>
      </c>
      <c r="C42" s="2">
        <v>2.20547</v>
      </c>
      <c r="D42" s="2">
        <v>3.7054049999999998</v>
      </c>
      <c r="E42" s="2">
        <v>7.2392880000000002</v>
      </c>
      <c r="F42" s="2">
        <v>3.8974850000000001</v>
      </c>
      <c r="G42" s="2">
        <v>5.9976240000000001</v>
      </c>
      <c r="H42" s="2">
        <v>9.3522599999999994</v>
      </c>
      <c r="I42" s="2"/>
      <c r="K42" s="5">
        <f>AVERAGE(B42:H42)</f>
        <v>5.2446714285714284</v>
      </c>
      <c r="L42">
        <f>_xlfn.STDEV.P(B42:H42)</f>
        <v>2.2584030727352369</v>
      </c>
      <c r="N42" s="6" t="s">
        <v>17</v>
      </c>
      <c r="O42" s="6" t="s">
        <v>15</v>
      </c>
      <c r="P42">
        <f>K42</f>
        <v>5.2446714285714284</v>
      </c>
      <c r="Q42">
        <f t="shared" ref="Q42" si="21">L42</f>
        <v>2.2584030727352369</v>
      </c>
    </row>
    <row r="43" spans="1:17">
      <c r="A43" s="1" t="s">
        <v>2</v>
      </c>
      <c r="B43" s="2">
        <v>3.5664129999999998</v>
      </c>
      <c r="C43" s="2">
        <v>2.6613730000000002</v>
      </c>
      <c r="D43" s="2">
        <v>2.9828459999999999</v>
      </c>
      <c r="E43" s="2">
        <v>4.6966150000000004</v>
      </c>
      <c r="F43" s="2">
        <v>3.3555730000000001</v>
      </c>
      <c r="G43" s="2">
        <v>6.2463749999999996</v>
      </c>
      <c r="H43" s="2">
        <v>8.1305429999999994</v>
      </c>
      <c r="I43" s="2"/>
      <c r="K43" s="5">
        <f t="shared" ref="K43:K51" si="22">AVERAGE(B43:H43)</f>
        <v>4.5199625714285716</v>
      </c>
      <c r="L43">
        <f t="shared" ref="L43:L51" si="23">_xlfn.STDEV.P(B43:H43)</f>
        <v>1.8566536485083545</v>
      </c>
      <c r="N43" s="6"/>
      <c r="O43" s="6" t="s">
        <v>16</v>
      </c>
      <c r="P43">
        <f>K47</f>
        <v>4.1969597142857138</v>
      </c>
      <c r="Q43">
        <f>L47</f>
        <v>1.8124221981486328</v>
      </c>
    </row>
    <row r="44" spans="1:17">
      <c r="A44" s="1" t="s">
        <v>3</v>
      </c>
      <c r="B44" s="2">
        <v>4.6243720000000001</v>
      </c>
      <c r="C44" s="2">
        <v>4.8414349999999997</v>
      </c>
      <c r="D44" s="2">
        <v>2.0420389999999999</v>
      </c>
      <c r="E44" s="2">
        <v>5.0996350000000001</v>
      </c>
      <c r="F44" s="2">
        <v>4.1295950000000001</v>
      </c>
      <c r="G44" s="2">
        <v>4.9565770000000002</v>
      </c>
      <c r="H44" s="2">
        <v>10.290763</v>
      </c>
      <c r="I44" s="2"/>
      <c r="K44" s="5">
        <f t="shared" si="22"/>
        <v>5.1406308571428578</v>
      </c>
      <c r="L44">
        <f t="shared" si="23"/>
        <v>2.315751156802131</v>
      </c>
      <c r="N44" s="6" t="s">
        <v>18</v>
      </c>
      <c r="O44" s="6" t="s">
        <v>15</v>
      </c>
      <c r="P44">
        <f t="shared" ref="P44:Q44" si="24">K43</f>
        <v>4.5199625714285716</v>
      </c>
      <c r="Q44">
        <f t="shared" si="24"/>
        <v>1.8566536485083545</v>
      </c>
    </row>
    <row r="45" spans="1:17">
      <c r="A45" s="1" t="s">
        <v>21</v>
      </c>
      <c r="B45" s="2">
        <v>4.4670490000000003</v>
      </c>
      <c r="C45" s="2">
        <v>4.3550820000000003</v>
      </c>
      <c r="D45" s="2">
        <v>2.3651770000000001</v>
      </c>
      <c r="E45" s="2">
        <v>3.252856</v>
      </c>
      <c r="F45" s="2">
        <v>4.789409</v>
      </c>
      <c r="G45" s="2">
        <v>6.1300730000000003</v>
      </c>
      <c r="H45" s="2">
        <v>9.0730500000000003</v>
      </c>
      <c r="I45" s="2"/>
      <c r="K45" s="5">
        <f t="shared" si="22"/>
        <v>4.9189565714285717</v>
      </c>
      <c r="L45">
        <f t="shared" si="23"/>
        <v>2.0198986533663281</v>
      </c>
      <c r="N45" s="6"/>
      <c r="O45" s="6" t="s">
        <v>16</v>
      </c>
      <c r="P45">
        <f>K48</f>
        <v>3.7334548571428567</v>
      </c>
      <c r="Q45">
        <f>L48</f>
        <v>2.2187446528531423</v>
      </c>
    </row>
    <row r="46" spans="1:17">
      <c r="A46" s="1" t="s">
        <v>4</v>
      </c>
      <c r="B46" s="2">
        <v>4.4013140000000002</v>
      </c>
      <c r="C46" s="2">
        <v>5.5544979999999997</v>
      </c>
      <c r="D46" s="2">
        <v>3.113632</v>
      </c>
      <c r="E46" s="2">
        <v>5.5686289999999996</v>
      </c>
      <c r="F46" s="2">
        <v>5.272392</v>
      </c>
      <c r="G46" s="2">
        <v>6.7741720000000001</v>
      </c>
      <c r="H46" s="2">
        <v>39.723962</v>
      </c>
      <c r="I46" s="2"/>
      <c r="K46" s="5">
        <f t="shared" si="22"/>
        <v>10.058371285714285</v>
      </c>
      <c r="L46">
        <f t="shared" si="23"/>
        <v>12.156204743406821</v>
      </c>
      <c r="N46" s="6" t="s">
        <v>19</v>
      </c>
      <c r="O46" s="6" t="s">
        <v>15</v>
      </c>
      <c r="P46">
        <f>K44</f>
        <v>5.1406308571428578</v>
      </c>
      <c r="Q46">
        <f t="shared" ref="Q46" si="25">L44</f>
        <v>2.315751156802131</v>
      </c>
    </row>
    <row r="47" spans="1:17">
      <c r="A47" s="1" t="s">
        <v>5</v>
      </c>
      <c r="B47" s="2">
        <v>4.2924490000000004</v>
      </c>
      <c r="C47" s="2">
        <v>2.28207</v>
      </c>
      <c r="D47" s="2">
        <v>3.265908</v>
      </c>
      <c r="E47" s="2">
        <v>3.1840090000000001</v>
      </c>
      <c r="F47" s="2">
        <v>3.134334</v>
      </c>
      <c r="G47" s="2">
        <v>5.0850439999999999</v>
      </c>
      <c r="H47" s="2">
        <v>8.1349040000000006</v>
      </c>
      <c r="I47" s="2"/>
      <c r="K47" s="5">
        <f t="shared" si="22"/>
        <v>4.1969597142857138</v>
      </c>
      <c r="L47">
        <f t="shared" si="23"/>
        <v>1.8124221981486328</v>
      </c>
      <c r="N47" s="6"/>
      <c r="O47" s="6" t="s">
        <v>16</v>
      </c>
      <c r="P47">
        <f>K49</f>
        <v>5.0633778571428563</v>
      </c>
      <c r="Q47">
        <f>L49</f>
        <v>2.2249196029326828</v>
      </c>
    </row>
    <row r="48" spans="1:17">
      <c r="A48" s="1" t="s">
        <v>6</v>
      </c>
      <c r="B48" s="2">
        <v>4.2557739999999997</v>
      </c>
      <c r="C48" s="2">
        <v>2.1401140000000001</v>
      </c>
      <c r="D48" s="2">
        <v>2.3482150000000002</v>
      </c>
      <c r="E48" s="2">
        <v>4.2935230000000004</v>
      </c>
      <c r="F48" s="2">
        <v>1.500022</v>
      </c>
      <c r="G48" s="2">
        <v>2.9786450000000002</v>
      </c>
      <c r="H48" s="2">
        <v>8.6178910000000002</v>
      </c>
      <c r="I48" s="2"/>
      <c r="K48" s="5">
        <f t="shared" si="22"/>
        <v>3.7334548571428567</v>
      </c>
      <c r="L48">
        <f t="shared" si="23"/>
        <v>2.2187446528531423</v>
      </c>
      <c r="N48" s="6" t="s">
        <v>23</v>
      </c>
      <c r="O48" s="6" t="s">
        <v>15</v>
      </c>
      <c r="P48">
        <f t="shared" ref="P48:Q48" si="26">K45</f>
        <v>4.9189565714285717</v>
      </c>
      <c r="Q48">
        <f t="shared" si="26"/>
        <v>2.0198986533663281</v>
      </c>
    </row>
    <row r="49" spans="1:17">
      <c r="A49" s="1" t="s">
        <v>7</v>
      </c>
      <c r="B49" s="2">
        <v>4.8204669999999998</v>
      </c>
      <c r="C49" s="2">
        <v>4.7181680000000004</v>
      </c>
      <c r="D49" s="2">
        <v>3.0584199999999999</v>
      </c>
      <c r="E49" s="2">
        <v>4.2375619999999996</v>
      </c>
      <c r="F49" s="2">
        <v>3.4132929999999999</v>
      </c>
      <c r="G49" s="2">
        <v>4.9331149999999999</v>
      </c>
      <c r="H49" s="2">
        <v>10.26262</v>
      </c>
      <c r="I49" s="2"/>
      <c r="K49" s="5">
        <f t="shared" si="22"/>
        <v>5.0633778571428563</v>
      </c>
      <c r="L49">
        <f t="shared" si="23"/>
        <v>2.2249196029326828</v>
      </c>
      <c r="N49" s="6"/>
      <c r="O49" s="6" t="s">
        <v>16</v>
      </c>
      <c r="P49">
        <f>K50</f>
        <v>5.8951055714285721</v>
      </c>
      <c r="Q49">
        <f>L50</f>
        <v>3.266125268798481</v>
      </c>
    </row>
    <row r="50" spans="1:17">
      <c r="A50" s="1" t="s">
        <v>22</v>
      </c>
      <c r="B50" s="2">
        <v>5.5710259999999998</v>
      </c>
      <c r="C50" s="2">
        <v>3.585321</v>
      </c>
      <c r="D50" s="2">
        <v>2.9294549999999999</v>
      </c>
      <c r="E50" s="2">
        <v>3.434129</v>
      </c>
      <c r="F50" s="2">
        <v>7.2420590000000002</v>
      </c>
      <c r="G50" s="2">
        <v>5.3768700000000003</v>
      </c>
      <c r="H50" s="2">
        <v>13.126879000000001</v>
      </c>
      <c r="I50" s="2"/>
      <c r="K50" s="5">
        <f t="shared" si="22"/>
        <v>5.8951055714285721</v>
      </c>
      <c r="L50">
        <f t="shared" si="23"/>
        <v>3.266125268798481</v>
      </c>
      <c r="N50" s="6" t="s">
        <v>20</v>
      </c>
      <c r="O50" s="6" t="s">
        <v>15</v>
      </c>
      <c r="P50">
        <f>K46</f>
        <v>10.058371285714285</v>
      </c>
      <c r="Q50">
        <f>L46</f>
        <v>12.156204743406821</v>
      </c>
    </row>
    <row r="51" spans="1:17">
      <c r="A51" s="1" t="s">
        <v>8</v>
      </c>
      <c r="B51" s="2">
        <v>4.6678300000000004</v>
      </c>
      <c r="C51" s="2">
        <v>5.4974270000000001</v>
      </c>
      <c r="D51" s="2">
        <v>3.2402389999999999</v>
      </c>
      <c r="E51" s="2">
        <v>5.0176299999999996</v>
      </c>
      <c r="F51" s="2">
        <v>4.3155200000000002</v>
      </c>
      <c r="G51" s="2">
        <v>3.8836249999999999</v>
      </c>
      <c r="H51" s="2">
        <v>53.508118000000003</v>
      </c>
      <c r="K51" s="5">
        <f t="shared" si="22"/>
        <v>11.447198428571429</v>
      </c>
      <c r="L51">
        <f t="shared" si="23"/>
        <v>17.184887817060087</v>
      </c>
      <c r="N51" s="6"/>
      <c r="O51" s="6" t="s">
        <v>16</v>
      </c>
      <c r="P51">
        <f t="shared" ref="P51:Q51" si="27">K51</f>
        <v>11.447198428571429</v>
      </c>
      <c r="Q51">
        <f t="shared" si="27"/>
        <v>17.184887817060087</v>
      </c>
    </row>
    <row r="52" spans="1:17">
      <c r="A52" s="3"/>
      <c r="I52" s="1"/>
    </row>
    <row r="53" spans="1:17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/>
    </row>
    <row r="54" spans="1:17">
      <c r="A54" s="1" t="s">
        <v>12</v>
      </c>
      <c r="B54" s="1"/>
      <c r="C54" s="1"/>
      <c r="D54" s="1"/>
      <c r="E54" s="1"/>
      <c r="F54" s="1"/>
      <c r="G54" s="1"/>
      <c r="H54" s="1"/>
      <c r="I54" s="2"/>
      <c r="K54" t="s">
        <v>13</v>
      </c>
      <c r="L54" t="s">
        <v>14</v>
      </c>
      <c r="N54" s="6"/>
      <c r="O54" s="6"/>
      <c r="P54" s="6" t="s">
        <v>13</v>
      </c>
      <c r="Q54" s="6" t="s">
        <v>14</v>
      </c>
    </row>
    <row r="55" spans="1:17">
      <c r="A55" s="1" t="s">
        <v>1</v>
      </c>
      <c r="B55" s="2">
        <v>35.531286999999999</v>
      </c>
      <c r="C55" s="2">
        <v>12.890999000000001</v>
      </c>
      <c r="D55" s="2">
        <v>31.083998999999999</v>
      </c>
      <c r="E55" s="2">
        <v>32.140143999999999</v>
      </c>
      <c r="F55" s="2">
        <v>18.020896</v>
      </c>
      <c r="G55" s="2">
        <v>33.365875000000003</v>
      </c>
      <c r="H55" s="2">
        <v>15.006169999999999</v>
      </c>
      <c r="I55" s="2"/>
      <c r="K55" s="5">
        <f>AVERAGE(B55:H55)</f>
        <v>25.43419571428571</v>
      </c>
      <c r="L55">
        <f>_xlfn.STDEV.P(B55:H55)</f>
        <v>8.9664878063209912</v>
      </c>
      <c r="N55" s="6" t="s">
        <v>17</v>
      </c>
      <c r="O55" s="6" t="s">
        <v>15</v>
      </c>
      <c r="P55">
        <f>K55</f>
        <v>25.43419571428571</v>
      </c>
      <c r="Q55">
        <f t="shared" ref="Q55" si="28">L55</f>
        <v>8.9664878063209912</v>
      </c>
    </row>
    <row r="56" spans="1:17">
      <c r="A56" s="1" t="s">
        <v>2</v>
      </c>
      <c r="B56" s="2">
        <v>36.634371000000002</v>
      </c>
      <c r="C56" s="2">
        <v>12.404820000000001</v>
      </c>
      <c r="D56" s="2">
        <v>12.528188</v>
      </c>
      <c r="E56" s="2">
        <v>31.122132000000001</v>
      </c>
      <c r="F56" s="2">
        <v>21.82555</v>
      </c>
      <c r="G56" s="2">
        <v>42.594714000000003</v>
      </c>
      <c r="H56" s="2">
        <v>6.4565869999999999</v>
      </c>
      <c r="I56" s="2"/>
      <c r="K56" s="5">
        <f t="shared" ref="K56:K64" si="29">AVERAGE(B56:H56)</f>
        <v>23.366623142857147</v>
      </c>
      <c r="L56">
        <f t="shared" ref="L56:L64" si="30">_xlfn.STDEV.P(B56:H56)</f>
        <v>12.7158931045114</v>
      </c>
      <c r="N56" s="6"/>
      <c r="O56" s="6" t="s">
        <v>16</v>
      </c>
      <c r="P56">
        <f>K60</f>
        <v>21.397681428571428</v>
      </c>
      <c r="Q56">
        <f>L60</f>
        <v>13.258987500826334</v>
      </c>
    </row>
    <row r="57" spans="1:17">
      <c r="A57" s="1" t="s">
        <v>3</v>
      </c>
      <c r="B57" s="2">
        <v>9.8845369999999999</v>
      </c>
      <c r="C57" s="2">
        <v>18.380030000000001</v>
      </c>
      <c r="D57" s="2">
        <v>34.770434999999999</v>
      </c>
      <c r="E57" s="2">
        <v>25.288765000000001</v>
      </c>
      <c r="F57" s="2">
        <v>9.9443900000000003</v>
      </c>
      <c r="G57" s="2">
        <v>15.204860999999999</v>
      </c>
      <c r="H57" s="2">
        <v>15.731125</v>
      </c>
      <c r="I57" s="2"/>
      <c r="K57" s="5">
        <f t="shared" si="29"/>
        <v>18.457734714285714</v>
      </c>
      <c r="L57">
        <f t="shared" si="30"/>
        <v>8.2528397589308593</v>
      </c>
      <c r="N57" s="6" t="s">
        <v>18</v>
      </c>
      <c r="O57" s="6" t="s">
        <v>15</v>
      </c>
      <c r="P57">
        <f t="shared" ref="P57:Q57" si="31">K56</f>
        <v>23.366623142857147</v>
      </c>
      <c r="Q57">
        <f t="shared" si="31"/>
        <v>12.7158931045114</v>
      </c>
    </row>
    <row r="58" spans="1:17">
      <c r="A58" s="1" t="s">
        <v>21</v>
      </c>
      <c r="B58" s="2">
        <v>17.913526999999998</v>
      </c>
      <c r="C58" s="2">
        <v>13.892814</v>
      </c>
      <c r="D58" s="2">
        <v>28.667829999999999</v>
      </c>
      <c r="E58" s="2">
        <v>25.549481</v>
      </c>
      <c r="F58" s="2">
        <v>11.097486999999999</v>
      </c>
      <c r="G58" s="2">
        <v>10.402274999999999</v>
      </c>
      <c r="H58" s="2">
        <v>14.479447</v>
      </c>
      <c r="I58" s="2"/>
      <c r="K58" s="5">
        <f t="shared" si="29"/>
        <v>17.428980142857142</v>
      </c>
      <c r="L58">
        <f t="shared" si="30"/>
        <v>6.5808778536478467</v>
      </c>
      <c r="N58" s="6"/>
      <c r="O58" s="6" t="s">
        <v>16</v>
      </c>
      <c r="P58">
        <f>K61</f>
        <v>22.021075142857139</v>
      </c>
      <c r="Q58">
        <f>L61</f>
        <v>12.811975991531543</v>
      </c>
    </row>
    <row r="59" spans="1:17">
      <c r="A59" s="1" t="s">
        <v>4</v>
      </c>
      <c r="B59" s="2">
        <v>42.945222999999999</v>
      </c>
      <c r="C59" s="2">
        <v>8.0717130000000008</v>
      </c>
      <c r="D59" s="2">
        <v>22.303789999999999</v>
      </c>
      <c r="E59" s="2">
        <v>35.853110000000001</v>
      </c>
      <c r="F59" s="2">
        <v>25.52298</v>
      </c>
      <c r="G59" s="2">
        <v>30.754885000000002</v>
      </c>
      <c r="H59" s="2">
        <v>139.060058</v>
      </c>
      <c r="I59" s="2"/>
      <c r="K59" s="5">
        <f t="shared" si="29"/>
        <v>43.501679857142854</v>
      </c>
      <c r="L59">
        <f t="shared" si="30"/>
        <v>40.321141940964509</v>
      </c>
      <c r="N59" s="6" t="s">
        <v>19</v>
      </c>
      <c r="O59" s="6" t="s">
        <v>15</v>
      </c>
      <c r="P59">
        <f>K57</f>
        <v>18.457734714285714</v>
      </c>
      <c r="Q59">
        <f t="shared" ref="Q59" si="32">L57</f>
        <v>8.2528397589308593</v>
      </c>
    </row>
    <row r="60" spans="1:17">
      <c r="A60" s="1" t="s">
        <v>5</v>
      </c>
      <c r="B60" s="2">
        <v>36.369604000000002</v>
      </c>
      <c r="C60" s="2">
        <v>7.4098350000000002</v>
      </c>
      <c r="D60" s="2">
        <v>25.112431999999998</v>
      </c>
      <c r="E60" s="2">
        <v>33.031377999999997</v>
      </c>
      <c r="F60" s="2">
        <v>8.5845880000000001</v>
      </c>
      <c r="G60" s="2">
        <v>35.310811000000001</v>
      </c>
      <c r="H60" s="2">
        <v>3.965122</v>
      </c>
      <c r="I60" s="2"/>
      <c r="K60" s="5">
        <f t="shared" si="29"/>
        <v>21.397681428571428</v>
      </c>
      <c r="L60">
        <f t="shared" si="30"/>
        <v>13.258987500826334</v>
      </c>
      <c r="N60" s="6"/>
      <c r="O60" s="6" t="s">
        <v>16</v>
      </c>
      <c r="P60">
        <f>K62</f>
        <v>20.745071428571428</v>
      </c>
      <c r="Q60">
        <f>L62</f>
        <v>7.9272519188273316</v>
      </c>
    </row>
    <row r="61" spans="1:17">
      <c r="A61" s="1" t="s">
        <v>6</v>
      </c>
      <c r="B61" s="2">
        <v>35.901054000000002</v>
      </c>
      <c r="C61" s="2">
        <v>5.2927080000000002</v>
      </c>
      <c r="D61" s="2">
        <v>22.263048000000001</v>
      </c>
      <c r="E61" s="2">
        <v>35.197670000000002</v>
      </c>
      <c r="F61" s="2">
        <v>7.7128079999999999</v>
      </c>
      <c r="G61" s="2">
        <v>35.955371999999997</v>
      </c>
      <c r="H61" s="2">
        <v>11.824866</v>
      </c>
      <c r="I61" s="2"/>
      <c r="K61" s="5">
        <f t="shared" si="29"/>
        <v>22.021075142857139</v>
      </c>
      <c r="L61">
        <f t="shared" si="30"/>
        <v>12.811975991531543</v>
      </c>
      <c r="N61" s="6" t="s">
        <v>23</v>
      </c>
      <c r="O61" s="6" t="s">
        <v>15</v>
      </c>
      <c r="P61">
        <f t="shared" ref="P61:Q61" si="33">K58</f>
        <v>17.428980142857142</v>
      </c>
      <c r="Q61">
        <f t="shared" si="33"/>
        <v>6.5808778536478467</v>
      </c>
    </row>
    <row r="62" spans="1:17">
      <c r="A62" s="1" t="s">
        <v>7</v>
      </c>
      <c r="B62" s="2">
        <v>26.832352</v>
      </c>
      <c r="C62" s="2">
        <v>11.528783000000001</v>
      </c>
      <c r="D62" s="2">
        <v>27.44632</v>
      </c>
      <c r="E62" s="2">
        <v>29.971105000000001</v>
      </c>
      <c r="F62" s="2">
        <v>9.0811379999999993</v>
      </c>
      <c r="G62" s="2">
        <v>15.119384999999999</v>
      </c>
      <c r="H62" s="2">
        <v>25.236416999999999</v>
      </c>
      <c r="I62" s="2"/>
      <c r="K62" s="5">
        <f t="shared" si="29"/>
        <v>20.745071428571428</v>
      </c>
      <c r="L62">
        <f t="shared" si="30"/>
        <v>7.9272519188273316</v>
      </c>
      <c r="N62" s="6"/>
      <c r="O62" s="6" t="s">
        <v>16</v>
      </c>
      <c r="P62">
        <f>K63</f>
        <v>53.699909285714284</v>
      </c>
      <c r="Q62">
        <f>L63</f>
        <v>72.884977337296803</v>
      </c>
    </row>
    <row r="63" spans="1:17">
      <c r="A63" s="1" t="s">
        <v>22</v>
      </c>
      <c r="B63" s="2">
        <v>37.186835000000002</v>
      </c>
      <c r="C63" s="2">
        <v>16.185189999999999</v>
      </c>
      <c r="D63" s="2">
        <v>21.236571000000001</v>
      </c>
      <c r="E63" s="2">
        <v>30.307310000000001</v>
      </c>
      <c r="F63" s="2">
        <v>18.50686</v>
      </c>
      <c r="G63" s="2">
        <v>21.018922</v>
      </c>
      <c r="H63" s="2">
        <v>231.45767699999999</v>
      </c>
      <c r="I63" s="2"/>
      <c r="K63" s="5">
        <f t="shared" si="29"/>
        <v>53.699909285714284</v>
      </c>
      <c r="L63">
        <f t="shared" si="30"/>
        <v>72.884977337296803</v>
      </c>
      <c r="N63" s="6" t="s">
        <v>20</v>
      </c>
      <c r="O63" s="6" t="s">
        <v>15</v>
      </c>
      <c r="P63">
        <f>K59</f>
        <v>43.501679857142854</v>
      </c>
      <c r="Q63">
        <f>L59</f>
        <v>40.321141940964509</v>
      </c>
    </row>
    <row r="64" spans="1:17">
      <c r="A64" s="1" t="s">
        <v>8</v>
      </c>
      <c r="B64" s="2">
        <v>38.995027999999998</v>
      </c>
      <c r="C64" s="2">
        <v>9.3908939999999994</v>
      </c>
      <c r="D64" s="2">
        <v>28.854051999999999</v>
      </c>
      <c r="E64" s="2">
        <v>32.400565</v>
      </c>
      <c r="F64" s="2">
        <v>12.623939999999999</v>
      </c>
      <c r="G64" s="2">
        <v>19.743307999999999</v>
      </c>
      <c r="H64" s="2">
        <v>497.27591200000001</v>
      </c>
      <c r="I64" s="2"/>
      <c r="K64" s="5">
        <f t="shared" si="29"/>
        <v>91.326242714285726</v>
      </c>
      <c r="L64">
        <f t="shared" si="30"/>
        <v>166.02076913840622</v>
      </c>
      <c r="N64" s="6"/>
      <c r="O64" s="6" t="s">
        <v>16</v>
      </c>
      <c r="P64">
        <f t="shared" ref="P64:Q64" si="34">K64</f>
        <v>91.326242714285726</v>
      </c>
      <c r="Q64">
        <f t="shared" si="34"/>
        <v>166.02076913840622</v>
      </c>
    </row>
    <row r="65" spans="1:9">
      <c r="A65" s="1"/>
      <c r="B65" s="2"/>
      <c r="C65" s="2"/>
      <c r="D65" s="2"/>
      <c r="E65" s="2"/>
      <c r="F65" s="2"/>
      <c r="G65" s="2"/>
      <c r="H65" s="2"/>
      <c r="I65" s="2"/>
    </row>
    <row r="66" spans="1:9">
      <c r="A66" s="1"/>
      <c r="B66" s="2"/>
      <c r="C66" s="2"/>
      <c r="D66" s="2"/>
      <c r="E66" s="2"/>
      <c r="F66" s="2"/>
      <c r="G66" s="2"/>
      <c r="H66" s="2"/>
      <c r="I66" s="2"/>
    </row>
    <row r="67" spans="1:9">
      <c r="A67" s="1"/>
      <c r="B67" s="2"/>
      <c r="C67" s="2"/>
      <c r="D67" s="2"/>
      <c r="E67" s="2"/>
      <c r="F67" s="2"/>
      <c r="G67" s="2"/>
      <c r="H67" s="2"/>
      <c r="I67" s="2"/>
    </row>
    <row r="68" spans="1:9">
      <c r="A68" s="3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2"/>
      <c r="C71" s="2"/>
      <c r="D71" s="2"/>
      <c r="E71" s="2"/>
      <c r="F71" s="2"/>
      <c r="G71" s="2"/>
      <c r="H71" s="2"/>
      <c r="I71" s="2"/>
    </row>
    <row r="72" spans="1:9">
      <c r="A72" s="1"/>
      <c r="B72" s="2"/>
      <c r="C72" s="2"/>
      <c r="D72" s="2"/>
      <c r="E72" s="2"/>
      <c r="F72" s="2"/>
      <c r="G72" s="2"/>
      <c r="H72" s="2"/>
      <c r="I72" s="2"/>
    </row>
    <row r="73" spans="1:9">
      <c r="A73" s="1"/>
      <c r="B73" s="2"/>
      <c r="C73" s="2"/>
      <c r="D73" s="2"/>
      <c r="E73" s="2"/>
      <c r="F73" s="2"/>
      <c r="G73" s="2"/>
      <c r="H73" s="2"/>
      <c r="I73" s="2"/>
    </row>
    <row r="74" spans="1:9">
      <c r="A74" s="1"/>
      <c r="B74" s="2"/>
      <c r="C74" s="2"/>
      <c r="D74" s="2"/>
      <c r="E74" s="2"/>
      <c r="F74" s="2"/>
      <c r="G74" s="2"/>
      <c r="H74" s="2"/>
      <c r="I74" s="2"/>
    </row>
    <row r="75" spans="1:9">
      <c r="A75" s="1"/>
      <c r="B75" s="2"/>
      <c r="C75" s="2"/>
      <c r="D75" s="2"/>
      <c r="E75" s="2"/>
      <c r="F75" s="2"/>
      <c r="G75" s="2"/>
      <c r="H75" s="2"/>
      <c r="I75" s="2"/>
    </row>
    <row r="76" spans="1:9">
      <c r="A76" s="1"/>
      <c r="B76" s="2"/>
      <c r="C76" s="2"/>
      <c r="D76" s="2"/>
      <c r="E76" s="2"/>
      <c r="F76" s="2"/>
      <c r="G76" s="2"/>
      <c r="H76" s="2"/>
      <c r="I76" s="2"/>
    </row>
    <row r="77" spans="1:9">
      <c r="A77" s="1"/>
      <c r="B77" s="2"/>
      <c r="C77" s="2"/>
      <c r="D77" s="2"/>
      <c r="E77" s="2"/>
      <c r="F77" s="2"/>
      <c r="G77" s="2"/>
      <c r="H77" s="2"/>
      <c r="I77" s="2"/>
    </row>
    <row r="78" spans="1:9">
      <c r="A78" s="1"/>
      <c r="B78" s="2"/>
      <c r="C78" s="2"/>
      <c r="D78" s="2"/>
      <c r="E78" s="2"/>
      <c r="F78" s="2"/>
      <c r="G78" s="2"/>
      <c r="H78" s="2"/>
      <c r="I78" s="2"/>
    </row>
    <row r="79" spans="1:9">
      <c r="A79" s="1"/>
      <c r="B79" s="2"/>
      <c r="C79" s="2"/>
      <c r="D79" s="2"/>
      <c r="E79" s="2"/>
      <c r="F79" s="2"/>
      <c r="G79" s="2"/>
      <c r="H79" s="2"/>
      <c r="I79" s="2"/>
    </row>
    <row r="80" spans="1:9">
      <c r="A80" s="1"/>
      <c r="B80" s="2"/>
      <c r="C80" s="2"/>
      <c r="D80" s="2"/>
      <c r="E80" s="2"/>
      <c r="F80" s="2"/>
      <c r="G80" s="2"/>
      <c r="H80" s="2"/>
      <c r="I80" s="2"/>
    </row>
    <row r="81" spans="1:9">
      <c r="A81" s="1"/>
      <c r="B81" s="2"/>
      <c r="C81" s="2"/>
      <c r="D81" s="2"/>
      <c r="E81" s="2"/>
      <c r="F81" s="2"/>
      <c r="G81" s="2"/>
      <c r="H81" s="2"/>
      <c r="I81" s="2"/>
    </row>
    <row r="82" spans="1:9">
      <c r="A82" s="1"/>
      <c r="B82" s="2"/>
      <c r="C82" s="2"/>
      <c r="D82" s="2"/>
      <c r="E82" s="2"/>
      <c r="F82" s="2"/>
      <c r="G82" s="2"/>
      <c r="H82" s="2"/>
      <c r="I82" s="2"/>
    </row>
    <row r="83" spans="1:9">
      <c r="A83" s="1"/>
      <c r="B83" s="2"/>
      <c r="C83" s="2"/>
      <c r="D83" s="2"/>
      <c r="E83" s="2"/>
      <c r="F83" s="2"/>
      <c r="G83" s="2"/>
      <c r="H83" s="2"/>
      <c r="I83" s="2"/>
    </row>
    <row r="84" spans="1:9">
      <c r="A84" s="1"/>
      <c r="B84" s="2"/>
      <c r="C84" s="2"/>
      <c r="D84" s="2"/>
      <c r="E84" s="2"/>
      <c r="F84" s="2"/>
      <c r="G84" s="2"/>
      <c r="H84" s="2"/>
      <c r="I84" s="2"/>
    </row>
  </sheetData>
  <conditionalFormatting sqref="I37:I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7 I54:I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3A8F-3E14-8842-ADC6-BF111B9C0572}">
  <dimension ref="A1:M84"/>
  <sheetViews>
    <sheetView zoomScale="75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>
        <v>8</v>
      </c>
      <c r="B1" s="1">
        <v>9</v>
      </c>
      <c r="C1" s="1">
        <v>10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t="s">
        <v>13</v>
      </c>
      <c r="M2" t="s">
        <v>14</v>
      </c>
    </row>
    <row r="3" spans="1:13">
      <c r="A3" s="1" t="s">
        <v>1</v>
      </c>
      <c r="B3" s="2">
        <v>0.11998</v>
      </c>
      <c r="C3" s="2">
        <v>0.29696800000000001</v>
      </c>
      <c r="D3" s="4">
        <v>0.29653859999999999</v>
      </c>
      <c r="E3" s="2"/>
      <c r="G3" s="5">
        <f>AVERAGE(B3:D3)</f>
        <v>0.23782886666666667</v>
      </c>
      <c r="H3">
        <f>_xlfn.STDEV.P(B3:D3)</f>
        <v>8.3331917162846852E-2</v>
      </c>
      <c r="J3" t="s">
        <v>17</v>
      </c>
      <c r="K3" t="s">
        <v>15</v>
      </c>
      <c r="L3">
        <f>G3</f>
        <v>0.23782886666666667</v>
      </c>
      <c r="M3">
        <f t="shared" ref="M3" si="0">H3</f>
        <v>8.3331917162846852E-2</v>
      </c>
    </row>
    <row r="4" spans="1:13">
      <c r="A4" s="1" t="s">
        <v>2</v>
      </c>
      <c r="B4" s="2">
        <v>0.19772799999999999</v>
      </c>
      <c r="C4" s="2">
        <v>0.52851199999999998</v>
      </c>
      <c r="D4" s="4">
        <v>0.2193706</v>
      </c>
      <c r="E4" s="2"/>
      <c r="G4" s="5">
        <f t="shared" ref="G4:G12" si="1">AVERAGE(B4:D4)</f>
        <v>0.31520353333333334</v>
      </c>
      <c r="H4">
        <f t="shared" ref="H4:H12" si="2">_xlfn.STDEV.P(B4:D4)</f>
        <v>0.15109042987000282</v>
      </c>
      <c r="K4" t="s">
        <v>16</v>
      </c>
      <c r="L4">
        <f>G8</f>
        <v>0.26259786666666668</v>
      </c>
      <c r="M4">
        <f>H8</f>
        <v>3.6894584562447263E-2</v>
      </c>
    </row>
    <row r="5" spans="1:13">
      <c r="A5" s="1" t="s">
        <v>3</v>
      </c>
      <c r="B5" s="2">
        <v>2.1804E-2</v>
      </c>
      <c r="C5" s="2">
        <v>5.7749000000000002E-2</v>
      </c>
      <c r="D5" s="4">
        <v>1.016179E-32</v>
      </c>
      <c r="E5" s="2"/>
      <c r="G5" s="5">
        <f t="shared" si="1"/>
        <v>2.6517666666666665E-2</v>
      </c>
      <c r="H5">
        <f t="shared" si="2"/>
        <v>2.381037225431154E-2</v>
      </c>
      <c r="J5" t="s">
        <v>18</v>
      </c>
      <c r="K5" t="s">
        <v>15</v>
      </c>
      <c r="L5">
        <f t="shared" ref="L5:M5" si="3">G4</f>
        <v>0.31520353333333334</v>
      </c>
      <c r="M5">
        <f t="shared" si="3"/>
        <v>0.15109042987000282</v>
      </c>
    </row>
    <row r="6" spans="1:13">
      <c r="A6" s="1" t="s">
        <v>21</v>
      </c>
      <c r="B6" s="2">
        <v>4.7470999999999999E-2</v>
      </c>
      <c r="C6" s="2">
        <v>5.3759999999999997E-3</v>
      </c>
      <c r="D6" s="4">
        <v>0.33442100000000002</v>
      </c>
      <c r="E6" s="2"/>
      <c r="G6" s="5">
        <f t="shared" si="1"/>
        <v>0.12908933333333333</v>
      </c>
      <c r="H6">
        <f t="shared" si="2"/>
        <v>0.14620491842691966</v>
      </c>
      <c r="K6" t="s">
        <v>16</v>
      </c>
      <c r="L6" s="5">
        <f>G9</f>
        <v>0.23658089999999998</v>
      </c>
      <c r="M6">
        <f>H9</f>
        <v>0.22075182834505963</v>
      </c>
    </row>
    <row r="7" spans="1:13">
      <c r="A7" s="1" t="s">
        <v>4</v>
      </c>
      <c r="B7" s="2">
        <v>0.128665</v>
      </c>
      <c r="C7" s="2">
        <v>3.68E-4</v>
      </c>
      <c r="D7" s="4">
        <v>0.1206033</v>
      </c>
      <c r="E7" s="2"/>
      <c r="G7" s="5">
        <f t="shared" si="1"/>
        <v>8.3212099999999997E-2</v>
      </c>
      <c r="H7">
        <f t="shared" si="2"/>
        <v>5.8672005989966497E-2</v>
      </c>
      <c r="J7" t="s">
        <v>19</v>
      </c>
      <c r="K7" t="s">
        <v>15</v>
      </c>
      <c r="L7">
        <f>G5</f>
        <v>2.6517666666666665E-2</v>
      </c>
      <c r="M7">
        <f t="shared" ref="M7" si="4">H5</f>
        <v>2.381037225431154E-2</v>
      </c>
    </row>
    <row r="8" spans="1:13">
      <c r="A8" s="1" t="s">
        <v>5</v>
      </c>
      <c r="B8" s="2">
        <v>0.27932600000000002</v>
      </c>
      <c r="C8" s="2">
        <v>0.29703499999999999</v>
      </c>
      <c r="D8" s="4">
        <v>0.2114326</v>
      </c>
      <c r="E8" s="2"/>
      <c r="G8" s="5">
        <f t="shared" si="1"/>
        <v>0.26259786666666668</v>
      </c>
      <c r="H8">
        <f t="shared" si="2"/>
        <v>3.6894584562447263E-2</v>
      </c>
      <c r="K8" t="s">
        <v>16</v>
      </c>
      <c r="L8">
        <f>G10</f>
        <v>2.3356666666666664E-2</v>
      </c>
      <c r="M8">
        <f>H10</f>
        <v>1.8486391252906978E-2</v>
      </c>
    </row>
    <row r="9" spans="1:13">
      <c r="A9" s="1" t="s">
        <v>6</v>
      </c>
      <c r="B9" s="2">
        <v>1.7538999999999999E-2</v>
      </c>
      <c r="C9" s="2">
        <v>0.538748</v>
      </c>
      <c r="D9" s="4">
        <v>0.1534557</v>
      </c>
      <c r="E9" s="2"/>
      <c r="G9" s="5">
        <f t="shared" si="1"/>
        <v>0.23658089999999998</v>
      </c>
      <c r="H9">
        <f t="shared" si="2"/>
        <v>0.22075182834505963</v>
      </c>
      <c r="J9" t="s">
        <v>23</v>
      </c>
      <c r="K9" t="s">
        <v>15</v>
      </c>
      <c r="L9">
        <f t="shared" ref="L9:M9" si="5">G6</f>
        <v>0.12908933333333333</v>
      </c>
      <c r="M9">
        <f t="shared" si="5"/>
        <v>0.14620491842691966</v>
      </c>
    </row>
    <row r="10" spans="1:13">
      <c r="A10" s="1" t="s">
        <v>7</v>
      </c>
      <c r="B10" s="2">
        <v>2.4863E-2</v>
      </c>
      <c r="C10" s="2">
        <v>4.5206999999999997E-2</v>
      </c>
      <c r="D10" s="4">
        <v>0</v>
      </c>
      <c r="E10" s="2"/>
      <c r="G10" s="5">
        <f t="shared" si="1"/>
        <v>2.3356666666666664E-2</v>
      </c>
      <c r="H10">
        <f t="shared" si="2"/>
        <v>1.8486391252906978E-2</v>
      </c>
      <c r="K10" t="s">
        <v>16</v>
      </c>
      <c r="L10">
        <f>G11</f>
        <v>0.1943168333333333</v>
      </c>
      <c r="M10">
        <f>H11</f>
        <v>0.16417278477178313</v>
      </c>
    </row>
    <row r="11" spans="1:13">
      <c r="A11" s="1" t="s">
        <v>22</v>
      </c>
      <c r="B11" s="2">
        <v>0.178646</v>
      </c>
      <c r="C11" s="2">
        <v>1.5410000000000001E-3</v>
      </c>
      <c r="D11" s="4">
        <v>0.4027635</v>
      </c>
      <c r="E11" s="2"/>
      <c r="G11" s="5">
        <f t="shared" si="1"/>
        <v>0.1943168333333333</v>
      </c>
      <c r="H11">
        <f t="shared" si="2"/>
        <v>0.16417278477178313</v>
      </c>
      <c r="J11" t="s">
        <v>20</v>
      </c>
      <c r="K11" t="s">
        <v>15</v>
      </c>
      <c r="L11">
        <f>G7</f>
        <v>8.3212099999999997E-2</v>
      </c>
      <c r="M11">
        <f>H7</f>
        <v>5.8672005989966497E-2</v>
      </c>
    </row>
    <row r="12" spans="1:13">
      <c r="A12" s="1" t="s">
        <v>8</v>
      </c>
      <c r="B12" s="2">
        <v>1.5E-5</v>
      </c>
      <c r="C12" s="2">
        <v>1.3829999999999999E-3</v>
      </c>
      <c r="D12" s="4">
        <v>0.4466793</v>
      </c>
      <c r="E12" s="2"/>
      <c r="G12" s="5">
        <f t="shared" si="1"/>
        <v>0.14935909999999999</v>
      </c>
      <c r="H12">
        <f t="shared" si="2"/>
        <v>0.21023787139338146</v>
      </c>
      <c r="K12" t="s">
        <v>16</v>
      </c>
      <c r="L12">
        <f t="shared" ref="L12:M12" si="6">G12</f>
        <v>0.14935909999999999</v>
      </c>
      <c r="M12">
        <f t="shared" si="6"/>
        <v>0.21023787139338146</v>
      </c>
    </row>
    <row r="13" spans="1:13">
      <c r="A13" s="3"/>
    </row>
    <row r="14" spans="1:13">
      <c r="A14" s="1"/>
      <c r="B14" s="1">
        <v>8</v>
      </c>
      <c r="C14" s="1">
        <v>9</v>
      </c>
      <c r="D14" s="1">
        <v>10</v>
      </c>
      <c r="E14" s="1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t="s">
        <v>13</v>
      </c>
      <c r="M15" t="s">
        <v>14</v>
      </c>
    </row>
    <row r="16" spans="1:13">
      <c r="A16" s="1" t="s">
        <v>1</v>
      </c>
      <c r="B16" s="2">
        <v>0.35471799999999998</v>
      </c>
      <c r="C16" s="2">
        <v>0.67788999999999999</v>
      </c>
      <c r="D16" s="4">
        <v>0.49990899999999999</v>
      </c>
      <c r="E16" s="4"/>
      <c r="G16" s="5">
        <f>AVERAGE(B16:D16)</f>
        <v>0.51083899999999993</v>
      </c>
      <c r="H16">
        <f>_xlfn.STDEV.P(B16:D16)</f>
        <v>0.13216059440695649</v>
      </c>
      <c r="J16" t="s">
        <v>17</v>
      </c>
      <c r="K16" t="s">
        <v>15</v>
      </c>
      <c r="L16">
        <f>G16</f>
        <v>0.51083899999999993</v>
      </c>
      <c r="M16">
        <f t="shared" ref="M16" si="7">H16</f>
        <v>0.13216059440695649</v>
      </c>
    </row>
    <row r="17" spans="1:13">
      <c r="A17" s="1" t="s">
        <v>2</v>
      </c>
      <c r="B17" s="2">
        <v>0.156948</v>
      </c>
      <c r="C17" s="2">
        <v>0.72449799999999998</v>
      </c>
      <c r="D17" s="4">
        <v>0.55712110000000004</v>
      </c>
      <c r="E17" s="4"/>
      <c r="G17" s="5">
        <f t="shared" ref="G17:G25" si="8">AVERAGE(B17:D17)</f>
        <v>0.47952236666666664</v>
      </c>
      <c r="H17">
        <f t="shared" ref="H17:H25" si="9">_xlfn.STDEV.P(B17:D17)</f>
        <v>0.2381098110623239</v>
      </c>
      <c r="K17" t="s">
        <v>16</v>
      </c>
      <c r="L17">
        <f>G21</f>
        <v>0.51133886666666661</v>
      </c>
      <c r="M17">
        <f>H21</f>
        <v>0.18201790353305608</v>
      </c>
    </row>
    <row r="18" spans="1:13">
      <c r="A18" s="1" t="s">
        <v>3</v>
      </c>
      <c r="B18" s="2">
        <v>0.38746199999999997</v>
      </c>
      <c r="C18" s="2">
        <v>0.106086</v>
      </c>
      <c r="D18" s="4">
        <v>1.5050509999999999E-31</v>
      </c>
      <c r="E18" s="4"/>
      <c r="G18" s="5">
        <f t="shared" si="8"/>
        <v>0.164516</v>
      </c>
      <c r="H18">
        <f t="shared" si="9"/>
        <v>0.16348751029971678</v>
      </c>
      <c r="J18" t="s">
        <v>18</v>
      </c>
      <c r="K18" t="s">
        <v>15</v>
      </c>
      <c r="L18">
        <f t="shared" ref="L18:M18" si="10">G17</f>
        <v>0.47952236666666664</v>
      </c>
      <c r="M18">
        <f t="shared" si="10"/>
        <v>0.2381098110623239</v>
      </c>
    </row>
    <row r="19" spans="1:13">
      <c r="A19" s="1" t="s">
        <v>21</v>
      </c>
      <c r="B19" s="2">
        <v>0.47278700000000001</v>
      </c>
      <c r="C19" s="2">
        <v>0.43301699999999999</v>
      </c>
      <c r="D19" s="4">
        <v>6.7300540000000006E-2</v>
      </c>
      <c r="E19" s="4"/>
      <c r="G19" s="5">
        <f t="shared" si="8"/>
        <v>0.32436818000000001</v>
      </c>
      <c r="H19">
        <f t="shared" si="9"/>
        <v>0.18249793035607675</v>
      </c>
      <c r="K19" t="s">
        <v>16</v>
      </c>
      <c r="L19">
        <f>G22</f>
        <v>0.5065345</v>
      </c>
      <c r="M19">
        <f>H22</f>
        <v>0.19964219851816561</v>
      </c>
    </row>
    <row r="20" spans="1:13">
      <c r="A20" s="1" t="s">
        <v>4</v>
      </c>
      <c r="B20" s="2">
        <v>0.61968800000000002</v>
      </c>
      <c r="C20" s="2">
        <v>0.68401999999999996</v>
      </c>
      <c r="D20" s="4">
        <v>0.48593720000000001</v>
      </c>
      <c r="E20" s="4"/>
      <c r="G20" s="5">
        <f t="shared" si="8"/>
        <v>0.59654839999999998</v>
      </c>
      <c r="H20">
        <f t="shared" si="9"/>
        <v>8.2505675481872306E-2</v>
      </c>
      <c r="J20" t="s">
        <v>19</v>
      </c>
      <c r="K20" t="s">
        <v>15</v>
      </c>
      <c r="L20">
        <f>G18</f>
        <v>0.164516</v>
      </c>
      <c r="M20">
        <f t="shared" ref="M20" si="11">H18</f>
        <v>0.16348751029971678</v>
      </c>
    </row>
    <row r="21" spans="1:13">
      <c r="A21" s="1" t="s">
        <v>5</v>
      </c>
      <c r="B21" s="2">
        <v>0.25403599999999998</v>
      </c>
      <c r="C21" s="2">
        <v>0.633494</v>
      </c>
      <c r="D21" s="4">
        <v>0.64648660000000002</v>
      </c>
      <c r="E21" s="4"/>
      <c r="G21" s="5">
        <f t="shared" si="8"/>
        <v>0.51133886666666661</v>
      </c>
      <c r="H21">
        <f t="shared" si="9"/>
        <v>0.18201790353305608</v>
      </c>
      <c r="K21" t="s">
        <v>16</v>
      </c>
      <c r="L21">
        <f>G23</f>
        <v>0.42483273333333332</v>
      </c>
      <c r="M21">
        <f>H23</f>
        <v>0.1205713734941902</v>
      </c>
    </row>
    <row r="22" spans="1:13">
      <c r="A22" s="1" t="s">
        <v>6</v>
      </c>
      <c r="B22" s="2">
        <v>0.22428200000000001</v>
      </c>
      <c r="C22" s="2">
        <v>0.65363199999999999</v>
      </c>
      <c r="D22" s="4">
        <v>0.64168950000000002</v>
      </c>
      <c r="E22" s="4"/>
      <c r="G22" s="5">
        <f t="shared" si="8"/>
        <v>0.5065345</v>
      </c>
      <c r="H22">
        <f t="shared" si="9"/>
        <v>0.19964219851816561</v>
      </c>
      <c r="J22" t="s">
        <v>23</v>
      </c>
      <c r="K22" t="s">
        <v>15</v>
      </c>
      <c r="L22">
        <f t="shared" ref="L22:M22" si="12">G19</f>
        <v>0.32436818000000001</v>
      </c>
      <c r="M22">
        <f t="shared" si="12"/>
        <v>0.18249793035607675</v>
      </c>
    </row>
    <row r="23" spans="1:13">
      <c r="A23" s="1" t="s">
        <v>7</v>
      </c>
      <c r="B23" s="2">
        <v>0.59502299999999997</v>
      </c>
      <c r="C23" s="2">
        <v>0.33064700000000002</v>
      </c>
      <c r="D23" s="4">
        <v>0.34882819999999998</v>
      </c>
      <c r="E23" s="4"/>
      <c r="G23" s="5">
        <f t="shared" si="8"/>
        <v>0.42483273333333332</v>
      </c>
      <c r="H23">
        <f t="shared" si="9"/>
        <v>0.1205713734941902</v>
      </c>
      <c r="K23" t="s">
        <v>16</v>
      </c>
      <c r="L23">
        <f>G24</f>
        <v>0.33774145999999999</v>
      </c>
      <c r="M23">
        <f>H24</f>
        <v>0.18931725360190985</v>
      </c>
    </row>
    <row r="24" spans="1:13">
      <c r="A24" s="1" t="s">
        <v>22</v>
      </c>
      <c r="B24" s="2">
        <v>0.47773599999999999</v>
      </c>
      <c r="C24" s="2">
        <v>0.465387</v>
      </c>
      <c r="D24" s="4">
        <v>7.0101380000000005E-2</v>
      </c>
      <c r="E24" s="4"/>
      <c r="G24" s="5">
        <f t="shared" si="8"/>
        <v>0.33774145999999999</v>
      </c>
      <c r="H24">
        <f t="shared" si="9"/>
        <v>0.18931725360190985</v>
      </c>
      <c r="J24" t="s">
        <v>20</v>
      </c>
      <c r="K24" t="s">
        <v>15</v>
      </c>
      <c r="L24">
        <f>G20</f>
        <v>0.59654839999999998</v>
      </c>
      <c r="M24">
        <f>H20</f>
        <v>8.2505675481872306E-2</v>
      </c>
    </row>
    <row r="25" spans="1:13">
      <c r="A25" s="1" t="s">
        <v>8</v>
      </c>
      <c r="B25" s="2">
        <v>0.59704999999999997</v>
      </c>
      <c r="C25" s="2">
        <v>0.68713900000000006</v>
      </c>
      <c r="D25" s="4">
        <v>0.42670710000000001</v>
      </c>
      <c r="E25" s="4"/>
      <c r="G25" s="5">
        <f t="shared" si="8"/>
        <v>0.57029870000000005</v>
      </c>
      <c r="H25">
        <f t="shared" si="9"/>
        <v>0.10799048622655003</v>
      </c>
      <c r="K25" t="s">
        <v>16</v>
      </c>
      <c r="L25">
        <f t="shared" ref="L25:M25" si="13">G25</f>
        <v>0.57029870000000005</v>
      </c>
      <c r="M25">
        <f t="shared" si="13"/>
        <v>0.10799048622655003</v>
      </c>
    </row>
    <row r="26" spans="1:13">
      <c r="A26" s="3"/>
    </row>
    <row r="27" spans="1:13">
      <c r="A27" s="1"/>
      <c r="B27" s="1">
        <v>8</v>
      </c>
      <c r="C27" s="1">
        <v>9</v>
      </c>
      <c r="D27" s="1">
        <v>10</v>
      </c>
      <c r="E27" s="1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6" t="s">
        <v>13</v>
      </c>
      <c r="M28" s="6" t="s">
        <v>14</v>
      </c>
    </row>
    <row r="29" spans="1:13">
      <c r="A29" s="1" t="s">
        <v>1</v>
      </c>
      <c r="B29" s="2">
        <v>0.64057900000000001</v>
      </c>
      <c r="C29" s="2">
        <v>0.87958000000000003</v>
      </c>
      <c r="D29" s="2">
        <v>0.54969999999999997</v>
      </c>
      <c r="E29" s="2"/>
      <c r="G29" s="5">
        <f>AVERAGE(B29:D29)</f>
        <v>0.68995300000000004</v>
      </c>
      <c r="H29">
        <f>_xlfn.STDEV.P(B29:D29)</f>
        <v>0.13912475817768699</v>
      </c>
      <c r="J29" s="6" t="s">
        <v>17</v>
      </c>
      <c r="K29" s="6" t="s">
        <v>15</v>
      </c>
      <c r="L29">
        <f>G29</f>
        <v>0.68995300000000004</v>
      </c>
      <c r="M29">
        <f t="shared" ref="M29" si="14">H29</f>
        <v>0.13912475817768699</v>
      </c>
    </row>
    <row r="30" spans="1:13">
      <c r="A30" s="1" t="s">
        <v>2</v>
      </c>
      <c r="B30" s="2">
        <v>0.624278</v>
      </c>
      <c r="C30" s="2">
        <v>0.78373300000000001</v>
      </c>
      <c r="D30" s="2">
        <v>0.51435600000000004</v>
      </c>
      <c r="E30" s="2"/>
      <c r="G30" s="5">
        <f t="shared" ref="G30:G38" si="15">AVERAGE(B30:D30)</f>
        <v>0.64078900000000005</v>
      </c>
      <c r="H30">
        <f t="shared" ref="H30:H38" si="16">_xlfn.STDEV.P(B30:D30)</f>
        <v>0.1105906924142651</v>
      </c>
      <c r="J30" s="6"/>
      <c r="K30" s="6" t="s">
        <v>16</v>
      </c>
      <c r="L30">
        <f>G34</f>
        <v>0.72049133333333337</v>
      </c>
      <c r="M30">
        <f>H34</f>
        <v>0.13968642065315012</v>
      </c>
    </row>
    <row r="31" spans="1:13">
      <c r="A31" s="1" t="s">
        <v>3</v>
      </c>
      <c r="B31" s="2">
        <v>0.86422500000000002</v>
      </c>
      <c r="C31" s="2">
        <v>0.89408900000000002</v>
      </c>
      <c r="D31" s="2">
        <v>0.59853199999999995</v>
      </c>
      <c r="E31" s="2"/>
      <c r="G31" s="5">
        <f t="shared" si="15"/>
        <v>0.78561533333333333</v>
      </c>
      <c r="H31">
        <f t="shared" si="16"/>
        <v>0.13284852234113215</v>
      </c>
      <c r="J31" s="6" t="s">
        <v>18</v>
      </c>
      <c r="K31" s="6" t="s">
        <v>15</v>
      </c>
      <c r="L31">
        <f t="shared" ref="L31:M31" si="17">G30</f>
        <v>0.64078900000000005</v>
      </c>
      <c r="M31">
        <f t="shared" si="17"/>
        <v>0.1105906924142651</v>
      </c>
    </row>
    <row r="32" spans="1:13">
      <c r="A32" s="1" t="s">
        <v>21</v>
      </c>
      <c r="B32" s="2">
        <v>0.65831399999999995</v>
      </c>
      <c r="C32" s="2">
        <v>0.810666</v>
      </c>
      <c r="D32" s="2">
        <v>0.67175700000000005</v>
      </c>
      <c r="E32" s="2"/>
      <c r="G32" s="5">
        <f t="shared" si="15"/>
        <v>0.71357900000000007</v>
      </c>
      <c r="H32">
        <f t="shared" si="16"/>
        <v>6.8869890561841313E-2</v>
      </c>
      <c r="J32" s="6"/>
      <c r="K32" s="6" t="s">
        <v>16</v>
      </c>
      <c r="L32" s="5">
        <f>G35</f>
        <v>0.72804366666666664</v>
      </c>
      <c r="M32">
        <f>H35</f>
        <v>0.14960129030266481</v>
      </c>
    </row>
    <row r="33" spans="1:13">
      <c r="A33" s="1" t="s">
        <v>4</v>
      </c>
      <c r="B33" s="2">
        <v>0.86419800000000002</v>
      </c>
      <c r="C33" s="2">
        <v>0.89124099999999995</v>
      </c>
      <c r="D33" s="2">
        <v>0.55766000000000004</v>
      </c>
      <c r="E33" s="2"/>
      <c r="G33" s="5">
        <f t="shared" si="15"/>
        <v>0.77103300000000008</v>
      </c>
      <c r="H33">
        <f t="shared" si="16"/>
        <v>0.15128088402923401</v>
      </c>
      <c r="J33" s="6" t="s">
        <v>19</v>
      </c>
      <c r="K33" s="6" t="s">
        <v>15</v>
      </c>
      <c r="L33">
        <f>G31</f>
        <v>0.78561533333333333</v>
      </c>
      <c r="M33">
        <f t="shared" ref="M33" si="18">H31</f>
        <v>0.13284852234113215</v>
      </c>
    </row>
    <row r="34" spans="1:13">
      <c r="A34" s="1" t="s">
        <v>5</v>
      </c>
      <c r="B34" s="2">
        <v>0.73237300000000005</v>
      </c>
      <c r="C34" s="2">
        <v>0.88532100000000002</v>
      </c>
      <c r="D34" s="2">
        <v>0.54378000000000004</v>
      </c>
      <c r="E34" s="2"/>
      <c r="G34" s="5">
        <f t="shared" si="15"/>
        <v>0.72049133333333337</v>
      </c>
      <c r="H34">
        <f t="shared" si="16"/>
        <v>0.13968642065315012</v>
      </c>
      <c r="J34" s="6"/>
      <c r="K34" s="6" t="s">
        <v>16</v>
      </c>
      <c r="L34">
        <f>G36</f>
        <v>0.78031533333333336</v>
      </c>
      <c r="M34">
        <f>H36</f>
        <v>0.13008692591323459</v>
      </c>
    </row>
    <row r="35" spans="1:13">
      <c r="A35" s="1" t="s">
        <v>6</v>
      </c>
      <c r="B35" s="2">
        <v>0.72418899999999997</v>
      </c>
      <c r="C35" s="2">
        <v>0.91316399999999998</v>
      </c>
      <c r="D35" s="2">
        <v>0.54677799999999999</v>
      </c>
      <c r="E35" s="2"/>
      <c r="G35" s="5">
        <f t="shared" si="15"/>
        <v>0.72804366666666664</v>
      </c>
      <c r="H35">
        <f t="shared" si="16"/>
        <v>0.14960129030266481</v>
      </c>
      <c r="J35" s="6" t="s">
        <v>23</v>
      </c>
      <c r="K35" s="6" t="s">
        <v>15</v>
      </c>
      <c r="L35">
        <f t="shared" ref="L35:M35" si="19">G32</f>
        <v>0.71357900000000007</v>
      </c>
      <c r="M35">
        <f t="shared" si="19"/>
        <v>6.8869890561841313E-2</v>
      </c>
    </row>
    <row r="36" spans="1:13">
      <c r="A36" s="1" t="s">
        <v>7</v>
      </c>
      <c r="B36" s="2">
        <v>0.84630799999999995</v>
      </c>
      <c r="C36" s="2">
        <v>0.89603900000000003</v>
      </c>
      <c r="D36" s="2">
        <v>0.59859899999999999</v>
      </c>
      <c r="E36" s="2"/>
      <c r="G36" s="5">
        <f t="shared" si="15"/>
        <v>0.78031533333333336</v>
      </c>
      <c r="H36">
        <f t="shared" si="16"/>
        <v>0.13008692591323459</v>
      </c>
      <c r="J36" s="6"/>
      <c r="K36" s="6" t="s">
        <v>16</v>
      </c>
      <c r="L36">
        <f>G37</f>
        <v>0.8185783333333333</v>
      </c>
      <c r="M36">
        <f>H37</f>
        <v>8.0206414798873069E-2</v>
      </c>
    </row>
    <row r="37" spans="1:13">
      <c r="A37" s="1" t="s">
        <v>22</v>
      </c>
      <c r="B37" s="2">
        <v>0.84460999999999997</v>
      </c>
      <c r="C37" s="2">
        <v>0.901173</v>
      </c>
      <c r="D37" s="2">
        <v>0.70995200000000003</v>
      </c>
      <c r="E37" s="2"/>
      <c r="G37" s="5">
        <f t="shared" si="15"/>
        <v>0.8185783333333333</v>
      </c>
      <c r="H37">
        <f t="shared" si="16"/>
        <v>8.0206414798873069E-2</v>
      </c>
      <c r="J37" s="6" t="s">
        <v>20</v>
      </c>
      <c r="K37" s="6" t="s">
        <v>15</v>
      </c>
      <c r="L37">
        <f>G33</f>
        <v>0.77103300000000008</v>
      </c>
      <c r="M37">
        <f>H33</f>
        <v>0.15128088402923401</v>
      </c>
    </row>
    <row r="38" spans="1:13">
      <c r="A38" s="1" t="s">
        <v>8</v>
      </c>
      <c r="B38" s="2">
        <v>0.86334699999999998</v>
      </c>
      <c r="C38" s="2">
        <v>0.89397499999999996</v>
      </c>
      <c r="D38" s="2">
        <v>0.63860099999999997</v>
      </c>
      <c r="E38" s="2"/>
      <c r="G38" s="5">
        <f t="shared" si="15"/>
        <v>0.79864099999999993</v>
      </c>
      <c r="H38">
        <f t="shared" si="16"/>
        <v>0.1138540580333733</v>
      </c>
      <c r="J38" s="6"/>
      <c r="K38" s="6" t="s">
        <v>16</v>
      </c>
      <c r="L38">
        <f t="shared" ref="L38:M38" si="20">G38</f>
        <v>0.79864099999999993</v>
      </c>
      <c r="M38">
        <f t="shared" si="20"/>
        <v>0.1138540580333733</v>
      </c>
    </row>
    <row r="39" spans="1:13">
      <c r="A39" s="3"/>
    </row>
    <row r="40" spans="1:13">
      <c r="A40" s="1"/>
      <c r="B40" s="1">
        <v>8</v>
      </c>
      <c r="C40" s="1">
        <v>9</v>
      </c>
      <c r="D40" s="1">
        <v>10</v>
      </c>
      <c r="E40" s="1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6" t="s">
        <v>13</v>
      </c>
      <c r="M41" s="6" t="s">
        <v>14</v>
      </c>
    </row>
    <row r="42" spans="1:13">
      <c r="A42" s="1" t="s">
        <v>1</v>
      </c>
      <c r="B42" s="2">
        <v>0.62772099999999997</v>
      </c>
      <c r="C42" s="2">
        <v>0.104018</v>
      </c>
      <c r="D42" s="4">
        <v>0.50499609999999995</v>
      </c>
      <c r="E42" s="4"/>
      <c r="G42" s="5">
        <f>AVERAGE(B42:D42)</f>
        <v>0.41224503333333323</v>
      </c>
      <c r="H42">
        <f>_xlfn.STDEV.P(B42:D42)</f>
        <v>0.22363404381280802</v>
      </c>
      <c r="J42" s="6" t="s">
        <v>17</v>
      </c>
      <c r="K42" s="6" t="s">
        <v>15</v>
      </c>
      <c r="L42">
        <f>G42</f>
        <v>0.41224503333333323</v>
      </c>
      <c r="M42">
        <f t="shared" ref="M42" si="21">H42</f>
        <v>0.22363404381280802</v>
      </c>
    </row>
    <row r="43" spans="1:13">
      <c r="A43" s="1" t="s">
        <v>2</v>
      </c>
      <c r="B43" s="2">
        <v>0.70925300000000002</v>
      </c>
      <c r="C43" s="2">
        <v>0.24260799999999999</v>
      </c>
      <c r="D43" s="4">
        <v>0.46063080000000001</v>
      </c>
      <c r="E43" s="4"/>
      <c r="G43" s="5">
        <f t="shared" ref="G43:G51" si="22">AVERAGE(B43:D43)</f>
        <v>0.47083060000000004</v>
      </c>
      <c r="H43">
        <f t="shared" ref="H43:H51" si="23">_xlfn.STDEV.P(B43:D43)</f>
        <v>0.19064349966412861</v>
      </c>
      <c r="J43" s="6"/>
      <c r="K43" s="6" t="s">
        <v>16</v>
      </c>
      <c r="L43">
        <f>G47</f>
        <v>0.51205653333333334</v>
      </c>
      <c r="M43">
        <f>H47</f>
        <v>0.26520740249881575</v>
      </c>
    </row>
    <row r="44" spans="1:13">
      <c r="A44" s="1" t="s">
        <v>3</v>
      </c>
      <c r="B44" s="2">
        <v>0.523509</v>
      </c>
      <c r="C44" s="2">
        <v>0.26910400000000001</v>
      </c>
      <c r="D44" s="4">
        <v>2.2673139999999999E-31</v>
      </c>
      <c r="E44" s="4"/>
      <c r="G44" s="5">
        <f t="shared" si="22"/>
        <v>0.26420433333333332</v>
      </c>
      <c r="H44">
        <f t="shared" si="23"/>
        <v>0.21374973422257681</v>
      </c>
      <c r="J44" s="6" t="s">
        <v>18</v>
      </c>
      <c r="K44" s="6" t="s">
        <v>15</v>
      </c>
      <c r="L44">
        <f t="shared" ref="L44:M44" si="24">G43</f>
        <v>0.47083060000000004</v>
      </c>
      <c r="M44">
        <f t="shared" si="24"/>
        <v>0.19064349966412861</v>
      </c>
    </row>
    <row r="45" spans="1:13">
      <c r="A45" s="1" t="s">
        <v>21</v>
      </c>
      <c r="B45" s="2">
        <v>2.72E-4</v>
      </c>
      <c r="C45" s="2">
        <v>0.24743799999999999</v>
      </c>
      <c r="D45" s="4">
        <v>1.4162009999999999E-2</v>
      </c>
      <c r="E45" s="4"/>
      <c r="G45" s="5">
        <f t="shared" si="22"/>
        <v>8.7290670000000001E-2</v>
      </c>
      <c r="H45">
        <f t="shared" si="23"/>
        <v>0.11338315152333908</v>
      </c>
      <c r="J45" s="6"/>
      <c r="K45" s="6" t="s">
        <v>16</v>
      </c>
      <c r="L45" s="5">
        <f>G48</f>
        <v>0.47682053333333335</v>
      </c>
      <c r="M45">
        <f>H48</f>
        <v>0.25609477199955127</v>
      </c>
    </row>
    <row r="46" spans="1:13">
      <c r="A46" s="1" t="s">
        <v>4</v>
      </c>
      <c r="B46" s="2">
        <v>0.24087</v>
      </c>
      <c r="C46" s="2">
        <v>0.382046</v>
      </c>
      <c r="D46" s="4">
        <v>0.2248289</v>
      </c>
      <c r="E46" s="4"/>
      <c r="G46" s="5">
        <f t="shared" si="22"/>
        <v>0.28258163333333336</v>
      </c>
      <c r="H46">
        <f t="shared" si="23"/>
        <v>7.0636154102571388E-2</v>
      </c>
      <c r="J46" s="6" t="s">
        <v>19</v>
      </c>
      <c r="K46" s="6" t="s">
        <v>15</v>
      </c>
      <c r="L46">
        <f>G44</f>
        <v>0.26420433333333332</v>
      </c>
      <c r="M46">
        <f t="shared" ref="M46" si="25">H44</f>
        <v>0.21374973422257681</v>
      </c>
    </row>
    <row r="47" spans="1:13">
      <c r="A47" s="1" t="s">
        <v>5</v>
      </c>
      <c r="B47" s="2">
        <v>0.81969499999999995</v>
      </c>
      <c r="C47" s="2">
        <v>0.17243800000000001</v>
      </c>
      <c r="D47" s="4">
        <v>0.54403659999999998</v>
      </c>
      <c r="E47" s="4"/>
      <c r="G47" s="5">
        <f t="shared" si="22"/>
        <v>0.51205653333333334</v>
      </c>
      <c r="H47">
        <f t="shared" si="23"/>
        <v>0.26520740249881575</v>
      </c>
      <c r="J47" s="6"/>
      <c r="K47" s="6" t="s">
        <v>16</v>
      </c>
      <c r="L47">
        <f>G49</f>
        <v>0.33305333333333337</v>
      </c>
      <c r="M47">
        <f>H49</f>
        <v>0.31687115713313024</v>
      </c>
    </row>
    <row r="48" spans="1:13">
      <c r="A48" s="1" t="s">
        <v>6</v>
      </c>
      <c r="B48" s="2">
        <v>0.79547299999999999</v>
      </c>
      <c r="C48" s="2">
        <v>0.16842299999999999</v>
      </c>
      <c r="D48" s="4">
        <v>0.46656560000000002</v>
      </c>
      <c r="E48" s="4"/>
      <c r="G48" s="5">
        <f t="shared" si="22"/>
        <v>0.47682053333333335</v>
      </c>
      <c r="H48">
        <f t="shared" si="23"/>
        <v>0.25609477199955127</v>
      </c>
      <c r="J48" s="6" t="s">
        <v>23</v>
      </c>
      <c r="K48" s="6" t="s">
        <v>15</v>
      </c>
      <c r="L48">
        <f t="shared" ref="L48:M48" si="26">G45</f>
        <v>8.7290670000000001E-2</v>
      </c>
      <c r="M48">
        <f t="shared" si="26"/>
        <v>0.11338315152333908</v>
      </c>
    </row>
    <row r="49" spans="1:13">
      <c r="A49" s="1" t="s">
        <v>7</v>
      </c>
      <c r="B49" s="2">
        <v>0.75922900000000004</v>
      </c>
      <c r="C49" s="2">
        <v>0.23993100000000001</v>
      </c>
      <c r="D49" s="4">
        <v>0</v>
      </c>
      <c r="E49" s="4"/>
      <c r="G49" s="5">
        <f t="shared" si="22"/>
        <v>0.33305333333333337</v>
      </c>
      <c r="H49">
        <f t="shared" si="23"/>
        <v>0.31687115713313024</v>
      </c>
      <c r="J49" s="6"/>
      <c r="K49" s="6" t="s">
        <v>16</v>
      </c>
      <c r="L49">
        <f>G50</f>
        <v>0.44395386666666664</v>
      </c>
      <c r="M49">
        <f>H50</f>
        <v>0.22995519391895081</v>
      </c>
    </row>
    <row r="50" spans="1:13">
      <c r="A50" s="1" t="s">
        <v>22</v>
      </c>
      <c r="B50" s="2">
        <v>0.76625699999999997</v>
      </c>
      <c r="C50" s="2">
        <v>0.32034699999999999</v>
      </c>
      <c r="D50" s="4">
        <v>0.24525759999999999</v>
      </c>
      <c r="E50" s="4"/>
      <c r="G50" s="5">
        <f t="shared" si="22"/>
        <v>0.44395386666666664</v>
      </c>
      <c r="H50">
        <f t="shared" si="23"/>
        <v>0.22995519391895081</v>
      </c>
      <c r="J50" s="6" t="s">
        <v>20</v>
      </c>
      <c r="K50" s="6" t="s">
        <v>15</v>
      </c>
      <c r="L50">
        <f>G46</f>
        <v>0.28258163333333336</v>
      </c>
      <c r="M50">
        <f>H46</f>
        <v>7.0636154102571388E-2</v>
      </c>
    </row>
    <row r="51" spans="1:13">
      <c r="A51" s="1" t="s">
        <v>8</v>
      </c>
      <c r="B51" s="2">
        <v>0.15915699999999999</v>
      </c>
      <c r="C51" s="2">
        <v>0.37855899999999998</v>
      </c>
      <c r="D51" s="4">
        <v>0.20093130000000001</v>
      </c>
      <c r="E51" s="4"/>
      <c r="G51" s="5">
        <f t="shared" si="22"/>
        <v>0.24621576666666667</v>
      </c>
      <c r="H51">
        <f t="shared" si="23"/>
        <v>9.5122102555831992E-2</v>
      </c>
      <c r="J51" s="6"/>
      <c r="K51" s="6" t="s">
        <v>16</v>
      </c>
      <c r="L51">
        <f t="shared" ref="L51:M51" si="27">G51</f>
        <v>0.24621576666666667</v>
      </c>
      <c r="M51">
        <f t="shared" si="27"/>
        <v>9.5122102555831992E-2</v>
      </c>
    </row>
    <row r="52" spans="1:13">
      <c r="A52" s="3"/>
    </row>
    <row r="53" spans="1:13">
      <c r="A53" s="1"/>
      <c r="B53" s="1">
        <v>8</v>
      </c>
      <c r="C53" s="1">
        <v>9</v>
      </c>
      <c r="D53" s="1">
        <v>10</v>
      </c>
      <c r="E53" s="1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6" t="s">
        <v>13</v>
      </c>
      <c r="M54" s="6" t="s">
        <v>14</v>
      </c>
    </row>
    <row r="55" spans="1:13">
      <c r="A55" s="1" t="s">
        <v>1</v>
      </c>
      <c r="B55" s="2">
        <v>6.0566000000000002E-2</v>
      </c>
      <c r="C55" s="2">
        <v>0.65813699999999997</v>
      </c>
      <c r="D55" s="2">
        <v>0.50645700000000005</v>
      </c>
      <c r="E55" s="4"/>
      <c r="G55" s="5">
        <f>AVERAGE(B55:D55)</f>
        <v>0.40838666666666668</v>
      </c>
      <c r="H55">
        <f>_xlfn.STDEV.P(B55:D55)</f>
        <v>0.25362192034645231</v>
      </c>
      <c r="J55" s="6" t="s">
        <v>17</v>
      </c>
      <c r="K55" s="6" t="s">
        <v>15</v>
      </c>
      <c r="L55">
        <f>G55</f>
        <v>0.40838666666666668</v>
      </c>
      <c r="M55">
        <f t="shared" ref="M55" si="28">H55</f>
        <v>0.25362192034645231</v>
      </c>
    </row>
    <row r="56" spans="1:13">
      <c r="A56" s="1" t="s">
        <v>2</v>
      </c>
      <c r="B56" s="2">
        <v>0.53813299999999997</v>
      </c>
      <c r="C56" s="2">
        <v>0.84764600000000001</v>
      </c>
      <c r="D56" s="2">
        <v>0.47293499999999999</v>
      </c>
      <c r="E56" s="4"/>
      <c r="G56" s="5">
        <f t="shared" ref="G56:G64" si="29">AVERAGE(B56:D56)</f>
        <v>0.61957133333333336</v>
      </c>
      <c r="H56">
        <f t="shared" ref="H56:H64" si="30">_xlfn.STDEV.P(B56:D56)</f>
        <v>0.16345485611697882</v>
      </c>
      <c r="J56" s="6"/>
      <c r="K56" s="6" t="s">
        <v>16</v>
      </c>
      <c r="L56">
        <f>G60</f>
        <v>0.372477</v>
      </c>
      <c r="M56">
        <f>H60</f>
        <v>0.24466250395323477</v>
      </c>
    </row>
    <row r="57" spans="1:13">
      <c r="A57" s="1" t="s">
        <v>3</v>
      </c>
      <c r="B57" s="2">
        <v>0.13553999999999999</v>
      </c>
      <c r="C57" s="2">
        <v>0.96338100000000004</v>
      </c>
      <c r="D57" s="2">
        <v>0.44598500000000002</v>
      </c>
      <c r="E57" s="4"/>
      <c r="G57" s="5">
        <f t="shared" si="29"/>
        <v>0.51496866666666674</v>
      </c>
      <c r="H57">
        <f t="shared" si="30"/>
        <v>0.34146667970226446</v>
      </c>
      <c r="J57" s="6" t="s">
        <v>18</v>
      </c>
      <c r="K57" s="6" t="s">
        <v>15</v>
      </c>
      <c r="L57">
        <f t="shared" ref="L57:M57" si="31">G56</f>
        <v>0.61957133333333336</v>
      </c>
      <c r="M57">
        <f t="shared" si="31"/>
        <v>0.16345485611697882</v>
      </c>
    </row>
    <row r="58" spans="1:13">
      <c r="A58" s="1" t="s">
        <v>21</v>
      </c>
      <c r="B58" s="2">
        <v>0.21291599999999999</v>
      </c>
      <c r="C58" s="2">
        <v>0.350879</v>
      </c>
      <c r="D58" s="2">
        <v>0.44307999999999997</v>
      </c>
      <c r="E58" s="4"/>
      <c r="G58" s="5">
        <f t="shared" si="29"/>
        <v>0.33562500000000001</v>
      </c>
      <c r="H58">
        <f t="shared" si="30"/>
        <v>9.4581111965691397E-2</v>
      </c>
      <c r="J58" s="6"/>
      <c r="K58" s="6" t="s">
        <v>16</v>
      </c>
      <c r="L58" s="5">
        <f>G61</f>
        <v>0.4137223333333333</v>
      </c>
      <c r="M58">
        <f>H61</f>
        <v>0.26840028960035717</v>
      </c>
    </row>
    <row r="59" spans="1:13">
      <c r="A59" s="1" t="s">
        <v>4</v>
      </c>
      <c r="B59" s="2">
        <v>5.7439999999999998E-2</v>
      </c>
      <c r="C59" s="2">
        <v>0.93276999999999999</v>
      </c>
      <c r="D59" s="2">
        <v>0.42338900000000002</v>
      </c>
      <c r="E59" s="4"/>
      <c r="G59" s="5">
        <f t="shared" si="29"/>
        <v>0.47119966666666668</v>
      </c>
      <c r="H59">
        <f t="shared" si="30"/>
        <v>0.35894757937646299</v>
      </c>
      <c r="J59" s="6" t="s">
        <v>19</v>
      </c>
      <c r="K59" s="6" t="s">
        <v>15</v>
      </c>
      <c r="L59">
        <f>G57</f>
        <v>0.51496866666666674</v>
      </c>
      <c r="M59">
        <f t="shared" ref="M59" si="32">H57</f>
        <v>0.34146667970226446</v>
      </c>
    </row>
    <row r="60" spans="1:13">
      <c r="A60" s="1" t="s">
        <v>5</v>
      </c>
      <c r="B60" s="2">
        <v>6.0566000000000002E-2</v>
      </c>
      <c r="C60" s="2">
        <v>0.65813699999999997</v>
      </c>
      <c r="D60" s="2">
        <v>0.39872800000000003</v>
      </c>
      <c r="E60" s="4"/>
      <c r="G60" s="5">
        <f t="shared" si="29"/>
        <v>0.372477</v>
      </c>
      <c r="H60">
        <f t="shared" si="30"/>
        <v>0.24466250395323477</v>
      </c>
      <c r="J60" s="6"/>
      <c r="K60" s="6" t="s">
        <v>16</v>
      </c>
      <c r="L60">
        <f>G62</f>
        <v>0.50348499999999996</v>
      </c>
      <c r="M60">
        <f>H62</f>
        <v>0.36836618466230947</v>
      </c>
    </row>
    <row r="61" spans="1:13">
      <c r="A61" s="1" t="s">
        <v>6</v>
      </c>
      <c r="B61" s="2">
        <v>6.4137E-2</v>
      </c>
      <c r="C61" s="2">
        <v>0.71657999999999999</v>
      </c>
      <c r="D61" s="2">
        <v>0.46045000000000003</v>
      </c>
      <c r="E61" s="4"/>
      <c r="G61" s="5">
        <f t="shared" si="29"/>
        <v>0.4137223333333333</v>
      </c>
      <c r="H61">
        <f t="shared" si="30"/>
        <v>0.26840028960035717</v>
      </c>
      <c r="J61" s="6" t="s">
        <v>23</v>
      </c>
      <c r="K61" s="6" t="s">
        <v>15</v>
      </c>
      <c r="L61">
        <f t="shared" ref="L61:M61" si="33">G58</f>
        <v>0.33562500000000001</v>
      </c>
      <c r="M61">
        <f t="shared" si="33"/>
        <v>9.4581111965691397E-2</v>
      </c>
    </row>
    <row r="62" spans="1:13">
      <c r="A62" s="1" t="s">
        <v>7</v>
      </c>
      <c r="B62" s="2">
        <v>6.0907000000000003E-2</v>
      </c>
      <c r="C62" s="2">
        <v>0.96275299999999997</v>
      </c>
      <c r="D62" s="2">
        <v>0.48679499999999998</v>
      </c>
      <c r="E62" s="4"/>
      <c r="G62" s="5">
        <f t="shared" si="29"/>
        <v>0.50348499999999996</v>
      </c>
      <c r="H62">
        <f t="shared" si="30"/>
        <v>0.36836618466230947</v>
      </c>
      <c r="J62" s="6"/>
      <c r="K62" s="6" t="s">
        <v>16</v>
      </c>
      <c r="L62">
        <f>G63</f>
        <v>0.61737333333333333</v>
      </c>
      <c r="M62">
        <f>H63</f>
        <v>0.16809340144957757</v>
      </c>
    </row>
    <row r="63" spans="1:13">
      <c r="A63" s="1" t="s">
        <v>22</v>
      </c>
      <c r="B63" s="2">
        <v>0.51227800000000001</v>
      </c>
      <c r="C63" s="2">
        <v>0.85458100000000004</v>
      </c>
      <c r="D63" s="2">
        <v>0.485261</v>
      </c>
      <c r="E63" s="4"/>
      <c r="G63" s="5">
        <f t="shared" si="29"/>
        <v>0.61737333333333333</v>
      </c>
      <c r="H63">
        <f t="shared" si="30"/>
        <v>0.16809340144957757</v>
      </c>
      <c r="J63" s="6" t="s">
        <v>20</v>
      </c>
      <c r="K63" s="6" t="s">
        <v>15</v>
      </c>
      <c r="L63">
        <f>G59</f>
        <v>0.47119966666666668</v>
      </c>
      <c r="M63">
        <f>H59</f>
        <v>0.35894757937646299</v>
      </c>
    </row>
    <row r="64" spans="1:13">
      <c r="A64" s="1" t="s">
        <v>8</v>
      </c>
      <c r="B64" s="2">
        <v>8.7869999999999997E-3</v>
      </c>
      <c r="C64" s="2">
        <v>0.92184600000000005</v>
      </c>
      <c r="D64" s="2">
        <v>0.38584499999999999</v>
      </c>
      <c r="E64" s="4"/>
      <c r="G64" s="5">
        <f t="shared" si="29"/>
        <v>0.43882599999999999</v>
      </c>
      <c r="H64">
        <f t="shared" si="30"/>
        <v>0.37463264152233189</v>
      </c>
      <c r="J64" s="6"/>
      <c r="K64" s="6" t="s">
        <v>16</v>
      </c>
      <c r="L64">
        <f t="shared" ref="L64:M64" si="34">G64</f>
        <v>0.43882599999999999</v>
      </c>
      <c r="M64">
        <f t="shared" si="34"/>
        <v>0.37463264152233189</v>
      </c>
    </row>
    <row r="65" spans="1:5">
      <c r="A65" s="1"/>
      <c r="B65" s="2"/>
      <c r="C65" s="2"/>
      <c r="D65" s="2"/>
      <c r="E65" s="2"/>
    </row>
    <row r="66" spans="1:5">
      <c r="A66" s="1"/>
      <c r="B66" s="2"/>
      <c r="C66" s="2"/>
      <c r="D66" s="2"/>
      <c r="E66" s="2"/>
    </row>
    <row r="67" spans="1:5">
      <c r="A67" s="1"/>
      <c r="B67" s="2"/>
      <c r="C67" s="2"/>
      <c r="D67" s="2"/>
      <c r="E67" s="2"/>
    </row>
    <row r="68" spans="1:5">
      <c r="A68" s="3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2"/>
      <c r="C71" s="2"/>
      <c r="D71" s="4"/>
      <c r="E71" s="4"/>
    </row>
    <row r="72" spans="1:5">
      <c r="A72" s="1"/>
      <c r="B72" s="2"/>
      <c r="C72" s="2"/>
      <c r="D72" s="4"/>
      <c r="E72" s="4"/>
    </row>
    <row r="73" spans="1:5">
      <c r="A73" s="1"/>
      <c r="B73" s="2"/>
      <c r="C73" s="2"/>
      <c r="D73" s="4"/>
      <c r="E73" s="4"/>
    </row>
    <row r="74" spans="1:5">
      <c r="A74" s="1"/>
      <c r="B74" s="2"/>
      <c r="C74" s="2"/>
      <c r="D74" s="4"/>
      <c r="E74" s="4"/>
    </row>
    <row r="75" spans="1:5">
      <c r="A75" s="1"/>
      <c r="B75" s="2"/>
      <c r="C75" s="2"/>
      <c r="D75" s="4"/>
      <c r="E75" s="4"/>
    </row>
    <row r="76" spans="1:5">
      <c r="A76" s="1"/>
      <c r="B76" s="2"/>
      <c r="C76" s="2"/>
      <c r="D76" s="4"/>
      <c r="E76" s="4"/>
    </row>
    <row r="77" spans="1:5">
      <c r="A77" s="1"/>
      <c r="B77" s="2"/>
      <c r="C77" s="2"/>
      <c r="D77" s="4"/>
      <c r="E77" s="4"/>
    </row>
    <row r="78" spans="1:5">
      <c r="A78" s="1"/>
      <c r="B78" s="2"/>
      <c r="C78" s="2"/>
      <c r="D78" s="4"/>
      <c r="E78" s="4"/>
    </row>
    <row r="79" spans="1:5">
      <c r="A79" s="1"/>
      <c r="B79" s="2"/>
      <c r="C79" s="2"/>
      <c r="D79" s="4"/>
      <c r="E79" s="4"/>
    </row>
    <row r="80" spans="1:5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E91A-A7F9-B74E-AEE4-596BC920D644}">
  <dimension ref="A1:M84"/>
  <sheetViews>
    <sheetView topLeftCell="B1" zoomScale="75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>
        <v>8</v>
      </c>
      <c r="B1" s="1">
        <v>9</v>
      </c>
      <c r="C1" s="1">
        <v>10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t="s">
        <v>13</v>
      </c>
      <c r="M2" t="s">
        <v>14</v>
      </c>
    </row>
    <row r="3" spans="1:13">
      <c r="A3" s="1" t="s">
        <v>1</v>
      </c>
      <c r="B3" s="2">
        <v>13.425397</v>
      </c>
      <c r="C3" s="2">
        <v>14.184448</v>
      </c>
      <c r="D3" s="2">
        <v>12.195219</v>
      </c>
      <c r="E3" s="2"/>
      <c r="G3" s="5">
        <f>AVERAGE(B3:D3)</f>
        <v>13.268354666666667</v>
      </c>
      <c r="H3">
        <f>_xlfn.STDEV.P(B3:D3)</f>
        <v>0.81965632003270461</v>
      </c>
      <c r="J3" t="s">
        <v>17</v>
      </c>
      <c r="K3" t="s">
        <v>15</v>
      </c>
      <c r="L3">
        <f>G3</f>
        <v>13.268354666666667</v>
      </c>
      <c r="M3">
        <f t="shared" ref="M3" si="0">H3</f>
        <v>0.81965632003270461</v>
      </c>
    </row>
    <row r="4" spans="1:13">
      <c r="A4" s="1" t="s">
        <v>2</v>
      </c>
      <c r="B4" s="2">
        <v>18.012086</v>
      </c>
      <c r="C4" s="2">
        <v>16.090885</v>
      </c>
      <c r="D4" s="2">
        <v>12.883006999999999</v>
      </c>
      <c r="E4" s="2"/>
      <c r="G4" s="5">
        <f t="shared" ref="G4:G12" si="1">AVERAGE(B4:D4)</f>
        <v>15.661992666666665</v>
      </c>
      <c r="H4">
        <f t="shared" ref="H4:H11" si="2">_xlfn.STDEV.P(B4:D4)</f>
        <v>2.1157857992173059</v>
      </c>
      <c r="K4" t="s">
        <v>16</v>
      </c>
      <c r="L4">
        <f>G8</f>
        <v>12.378525333333334</v>
      </c>
      <c r="M4">
        <f>H8</f>
        <v>1.1482882410560313</v>
      </c>
    </row>
    <row r="5" spans="1:13">
      <c r="A5" s="1" t="s">
        <v>3</v>
      </c>
      <c r="B5" s="2">
        <v>7.9834990000000001</v>
      </c>
      <c r="C5" s="2">
        <v>10.363479999999999</v>
      </c>
      <c r="D5" s="2">
        <v>15.742906</v>
      </c>
      <c r="E5" s="2"/>
      <c r="G5" s="5">
        <f t="shared" si="1"/>
        <v>11.363294999999999</v>
      </c>
      <c r="H5">
        <f t="shared" si="2"/>
        <v>3.2456968202612524</v>
      </c>
      <c r="J5" t="s">
        <v>18</v>
      </c>
      <c r="K5" t="s">
        <v>15</v>
      </c>
      <c r="L5">
        <f t="shared" ref="L5:M5" si="3">G4</f>
        <v>15.661992666666665</v>
      </c>
      <c r="M5">
        <f t="shared" si="3"/>
        <v>2.1157857992173059</v>
      </c>
    </row>
    <row r="6" spans="1:13">
      <c r="A6" s="1" t="s">
        <v>21</v>
      </c>
      <c r="B6" s="2">
        <v>48.360484999999997</v>
      </c>
      <c r="C6" s="2">
        <v>40.858490000000003</v>
      </c>
      <c r="D6" s="2">
        <v>79.405989000000005</v>
      </c>
      <c r="E6" s="2"/>
      <c r="G6" s="5">
        <f t="shared" si="1"/>
        <v>56.208321333333338</v>
      </c>
      <c r="H6">
        <f t="shared" si="2"/>
        <v>16.686697718538962</v>
      </c>
      <c r="K6" t="s">
        <v>16</v>
      </c>
      <c r="L6" s="5">
        <f>G9</f>
        <v>18.500996333333333</v>
      </c>
      <c r="M6">
        <f>H9</f>
        <v>3.9518793171175592</v>
      </c>
    </row>
    <row r="7" spans="1:13">
      <c r="A7" s="1" t="s">
        <v>4</v>
      </c>
      <c r="B7" s="2">
        <v>16.654305000000001</v>
      </c>
      <c r="C7" s="2">
        <v>15.492520000000001</v>
      </c>
      <c r="D7" s="2">
        <v>13.593864999999999</v>
      </c>
      <c r="E7" s="2"/>
      <c r="G7" s="5">
        <f t="shared" si="1"/>
        <v>15.246896666666666</v>
      </c>
      <c r="H7">
        <f t="shared" si="2"/>
        <v>1.2614334081534218</v>
      </c>
      <c r="J7" t="s">
        <v>19</v>
      </c>
      <c r="K7" t="s">
        <v>15</v>
      </c>
      <c r="L7">
        <f>G5</f>
        <v>11.363294999999999</v>
      </c>
      <c r="M7">
        <f t="shared" ref="M7" si="4">H5</f>
        <v>3.2456968202612524</v>
      </c>
    </row>
    <row r="8" spans="1:13">
      <c r="A8" s="1" t="s">
        <v>5</v>
      </c>
      <c r="B8" s="2">
        <v>11.421264000000001</v>
      </c>
      <c r="C8" s="2">
        <v>11.721116</v>
      </c>
      <c r="D8" s="2">
        <v>13.993195999999999</v>
      </c>
      <c r="E8" s="2"/>
      <c r="G8" s="5">
        <f t="shared" si="1"/>
        <v>12.378525333333334</v>
      </c>
      <c r="H8">
        <f t="shared" si="2"/>
        <v>1.1482882410560313</v>
      </c>
      <c r="K8" t="s">
        <v>16</v>
      </c>
      <c r="L8">
        <f>G10</f>
        <v>12.140587000000002</v>
      </c>
      <c r="M8">
        <f>H10</f>
        <v>1.693460550155397</v>
      </c>
    </row>
    <row r="9" spans="1:13">
      <c r="A9" s="1" t="s">
        <v>6</v>
      </c>
      <c r="B9" s="2">
        <v>22.555073</v>
      </c>
      <c r="C9" s="2">
        <v>19.805530000000001</v>
      </c>
      <c r="D9" s="2">
        <v>13.142386</v>
      </c>
      <c r="E9" s="2"/>
      <c r="G9" s="5">
        <f t="shared" si="1"/>
        <v>18.500996333333333</v>
      </c>
      <c r="H9">
        <f t="shared" si="2"/>
        <v>3.9518793171175592</v>
      </c>
      <c r="J9" t="s">
        <v>23</v>
      </c>
      <c r="K9" t="s">
        <v>15</v>
      </c>
      <c r="L9">
        <f t="shared" ref="L9:M9" si="5">G6</f>
        <v>56.208321333333338</v>
      </c>
      <c r="M9">
        <f t="shared" si="5"/>
        <v>16.686697718538962</v>
      </c>
    </row>
    <row r="10" spans="1:13">
      <c r="A10" s="1" t="s">
        <v>7</v>
      </c>
      <c r="B10" s="2">
        <v>10.073924</v>
      </c>
      <c r="C10" s="2">
        <v>12.125876999999999</v>
      </c>
      <c r="D10" s="2">
        <v>14.221959999999999</v>
      </c>
      <c r="E10" s="2"/>
      <c r="G10" s="5">
        <f t="shared" si="1"/>
        <v>12.140587000000002</v>
      </c>
      <c r="H10">
        <f t="shared" si="2"/>
        <v>1.693460550155397</v>
      </c>
      <c r="K10" t="s">
        <v>16</v>
      </c>
      <c r="L10">
        <f>G11</f>
        <v>12.388194333333333</v>
      </c>
      <c r="M10">
        <f>H11</f>
        <v>7.7570418542359443</v>
      </c>
    </row>
    <row r="11" spans="1:13">
      <c r="A11" s="1" t="s">
        <v>22</v>
      </c>
      <c r="B11" s="2">
        <v>5.6331309999999997</v>
      </c>
      <c r="C11" s="2">
        <v>8.2801139999999993</v>
      </c>
      <c r="D11" s="2">
        <v>23.251338000000001</v>
      </c>
      <c r="E11" s="2"/>
      <c r="G11" s="5">
        <f t="shared" si="1"/>
        <v>12.388194333333333</v>
      </c>
      <c r="H11">
        <f t="shared" si="2"/>
        <v>7.7570418542359443</v>
      </c>
      <c r="J11" t="s">
        <v>20</v>
      </c>
      <c r="K11" t="s">
        <v>15</v>
      </c>
      <c r="L11">
        <f>G7</f>
        <v>15.246896666666666</v>
      </c>
      <c r="M11">
        <f>H7</f>
        <v>1.2614334081534218</v>
      </c>
    </row>
    <row r="12" spans="1:13">
      <c r="A12" s="1" t="s">
        <v>8</v>
      </c>
      <c r="B12" s="2">
        <v>32.132711</v>
      </c>
      <c r="C12" s="2">
        <v>28.648139</v>
      </c>
      <c r="D12" s="2">
        <v>33.327447999999997</v>
      </c>
      <c r="E12" s="2"/>
      <c r="G12" s="5">
        <f t="shared" si="1"/>
        <v>31.369432666666665</v>
      </c>
      <c r="H12">
        <f>_xlfn.STDEV.P(B12:D12)</f>
        <v>1.9850992485637129</v>
      </c>
      <c r="K12" t="s">
        <v>16</v>
      </c>
      <c r="L12">
        <f t="shared" ref="L12:M12" si="6">G12</f>
        <v>31.369432666666665</v>
      </c>
      <c r="M12">
        <f t="shared" si="6"/>
        <v>1.9850992485637129</v>
      </c>
    </row>
    <row r="13" spans="1:13">
      <c r="A13" s="3"/>
    </row>
    <row r="14" spans="1:13">
      <c r="A14" s="1"/>
      <c r="B14" s="1">
        <v>8</v>
      </c>
      <c r="C14" s="1">
        <v>9</v>
      </c>
      <c r="D14" s="1">
        <v>10</v>
      </c>
      <c r="E14" s="1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t="s">
        <v>13</v>
      </c>
      <c r="M15" t="s">
        <v>14</v>
      </c>
    </row>
    <row r="16" spans="1:13">
      <c r="A16" s="1" t="s">
        <v>1</v>
      </c>
      <c r="B16" s="2">
        <v>0.94924399999999998</v>
      </c>
      <c r="C16" s="2">
        <v>1.0097929999999999</v>
      </c>
      <c r="D16" s="2">
        <v>0.75753800000000004</v>
      </c>
      <c r="E16" s="4"/>
      <c r="G16" s="5">
        <f>AVERAGE(B16:D16)</f>
        <v>0.90552499999999991</v>
      </c>
      <c r="H16">
        <f>_xlfn.STDEV.P(B16:D16)</f>
        <v>0.10752258515307429</v>
      </c>
      <c r="J16" t="s">
        <v>17</v>
      </c>
      <c r="K16" t="s">
        <v>15</v>
      </c>
      <c r="L16">
        <f>G16</f>
        <v>0.90552499999999991</v>
      </c>
      <c r="M16">
        <f t="shared" ref="M16" si="7">H16</f>
        <v>0.10752258515307429</v>
      </c>
    </row>
    <row r="17" spans="1:13">
      <c r="A17" s="1" t="s">
        <v>2</v>
      </c>
      <c r="B17" s="2">
        <v>0.98093399999999997</v>
      </c>
      <c r="C17" s="2">
        <v>1.0465439999999999</v>
      </c>
      <c r="D17" s="2">
        <v>0.81623199999999996</v>
      </c>
      <c r="E17" s="4"/>
      <c r="G17" s="5">
        <f t="shared" ref="G17:G25" si="8">AVERAGE(B17:D17)</f>
        <v>0.94790333333333321</v>
      </c>
      <c r="H17">
        <f t="shared" ref="H17:H25" si="9">_xlfn.STDEV.P(B17:D17)</f>
        <v>9.6881966128319563E-2</v>
      </c>
      <c r="K17" t="s">
        <v>16</v>
      </c>
      <c r="L17">
        <f>G21</f>
        <v>0.90605433333333341</v>
      </c>
      <c r="M17">
        <f>H21</f>
        <v>0.10541529884646135</v>
      </c>
    </row>
    <row r="18" spans="1:13">
      <c r="A18" s="1" t="s">
        <v>3</v>
      </c>
      <c r="B18" s="2">
        <v>1.196134</v>
      </c>
      <c r="C18" s="2">
        <v>1.247279</v>
      </c>
      <c r="D18" s="2">
        <v>1.0769519999999999</v>
      </c>
      <c r="E18" s="4"/>
      <c r="G18" s="5">
        <f t="shared" si="8"/>
        <v>1.1734549999999999</v>
      </c>
      <c r="H18">
        <f t="shared" si="9"/>
        <v>7.1360934751912228E-2</v>
      </c>
      <c r="J18" t="s">
        <v>18</v>
      </c>
      <c r="K18" t="s">
        <v>15</v>
      </c>
      <c r="L18">
        <f t="shared" ref="L18:M18" si="10">G17</f>
        <v>0.94790333333333321</v>
      </c>
      <c r="M18">
        <f t="shared" si="10"/>
        <v>9.6881966128319563E-2</v>
      </c>
    </row>
    <row r="19" spans="1:13">
      <c r="A19" s="1" t="s">
        <v>21</v>
      </c>
      <c r="B19" s="2">
        <v>1.0862069999999999</v>
      </c>
      <c r="C19" s="2">
        <v>1.1413180000000001</v>
      </c>
      <c r="D19" s="2">
        <v>0.94880699999999996</v>
      </c>
      <c r="E19" s="4"/>
      <c r="G19" s="5">
        <f t="shared" si="8"/>
        <v>1.0587773333333332</v>
      </c>
      <c r="H19">
        <f t="shared" si="9"/>
        <v>8.0950236731518535E-2</v>
      </c>
      <c r="K19" t="s">
        <v>16</v>
      </c>
      <c r="L19">
        <f>G22</f>
        <v>0.91033000000000008</v>
      </c>
      <c r="M19">
        <f>H22</f>
        <v>0.10479391804234797</v>
      </c>
    </row>
    <row r="20" spans="1:13">
      <c r="A20" s="1" t="s">
        <v>4</v>
      </c>
      <c r="B20" s="2">
        <v>0.24498200000000001</v>
      </c>
      <c r="C20" s="2">
        <v>0.37355100000000002</v>
      </c>
      <c r="D20" s="2">
        <v>0.12633800000000001</v>
      </c>
      <c r="E20" s="4"/>
      <c r="G20" s="5">
        <f t="shared" si="8"/>
        <v>0.24829033333333336</v>
      </c>
      <c r="H20">
        <f t="shared" si="9"/>
        <v>0.10095139307057074</v>
      </c>
      <c r="J20" t="s">
        <v>19</v>
      </c>
      <c r="K20" t="s">
        <v>15</v>
      </c>
      <c r="L20">
        <f>G18</f>
        <v>1.1734549999999999</v>
      </c>
      <c r="M20">
        <f t="shared" ref="M20" si="11">H18</f>
        <v>7.1360934751912228E-2</v>
      </c>
    </row>
    <row r="21" spans="1:13">
      <c r="A21" s="1" t="s">
        <v>5</v>
      </c>
      <c r="B21" s="2">
        <v>0.95893700000000004</v>
      </c>
      <c r="C21" s="2">
        <v>1.000324</v>
      </c>
      <c r="D21" s="2">
        <v>0.75890199999999997</v>
      </c>
      <c r="E21" s="4"/>
      <c r="G21" s="5">
        <f t="shared" si="8"/>
        <v>0.90605433333333341</v>
      </c>
      <c r="H21">
        <f t="shared" si="9"/>
        <v>0.10541529884646135</v>
      </c>
      <c r="K21" t="s">
        <v>16</v>
      </c>
      <c r="L21">
        <f>G23</f>
        <v>0.44215000000000004</v>
      </c>
      <c r="M21">
        <f>H23</f>
        <v>9.799571758330379E-2</v>
      </c>
    </row>
    <row r="22" spans="1:13">
      <c r="A22" s="1" t="s">
        <v>6</v>
      </c>
      <c r="B22" s="2">
        <v>0.96348599999999995</v>
      </c>
      <c r="C22" s="2">
        <v>1.003558</v>
      </c>
      <c r="D22" s="2">
        <v>0.76394600000000001</v>
      </c>
      <c r="E22" s="4"/>
      <c r="G22" s="5">
        <f t="shared" si="8"/>
        <v>0.91033000000000008</v>
      </c>
      <c r="H22">
        <f t="shared" si="9"/>
        <v>0.10479391804234797</v>
      </c>
      <c r="J22" t="s">
        <v>23</v>
      </c>
      <c r="K22" t="s">
        <v>15</v>
      </c>
      <c r="L22">
        <f t="shared" ref="L22:M22" si="12">G19</f>
        <v>1.0587773333333332</v>
      </c>
      <c r="M22">
        <f t="shared" si="12"/>
        <v>8.0950236731518535E-2</v>
      </c>
    </row>
    <row r="23" spans="1:13">
      <c r="A23" s="1" t="s">
        <v>7</v>
      </c>
      <c r="B23" s="2">
        <v>0.41456100000000001</v>
      </c>
      <c r="C23" s="2">
        <v>0.57356200000000002</v>
      </c>
      <c r="D23" s="2">
        <v>0.33832699999999999</v>
      </c>
      <c r="E23" s="4"/>
      <c r="G23" s="5">
        <f t="shared" si="8"/>
        <v>0.44215000000000004</v>
      </c>
      <c r="H23">
        <f t="shared" si="9"/>
        <v>9.799571758330379E-2</v>
      </c>
      <c r="K23" t="s">
        <v>16</v>
      </c>
      <c r="L23">
        <f>G24</f>
        <v>1.00556</v>
      </c>
      <c r="M23">
        <f>H24</f>
        <v>8.187147892886755E-2</v>
      </c>
    </row>
    <row r="24" spans="1:13">
      <c r="A24" s="1" t="s">
        <v>22</v>
      </c>
      <c r="B24" s="2">
        <v>1.033264</v>
      </c>
      <c r="C24" s="2">
        <v>1.089067</v>
      </c>
      <c r="D24" s="2">
        <v>0.89434899999999995</v>
      </c>
      <c r="E24" s="4"/>
      <c r="G24" s="5">
        <f t="shared" si="8"/>
        <v>1.00556</v>
      </c>
      <c r="H24">
        <f t="shared" si="9"/>
        <v>8.187147892886755E-2</v>
      </c>
      <c r="J24" t="s">
        <v>20</v>
      </c>
      <c r="K24" t="s">
        <v>15</v>
      </c>
      <c r="L24">
        <f>G20</f>
        <v>0.24829033333333336</v>
      </c>
      <c r="M24">
        <f>H20</f>
        <v>0.10095139307057074</v>
      </c>
    </row>
    <row r="25" spans="1:13">
      <c r="A25" s="1" t="s">
        <v>8</v>
      </c>
      <c r="B25" s="2">
        <v>0.25138300000000002</v>
      </c>
      <c r="C25" s="2">
        <v>0.37222300000000003</v>
      </c>
      <c r="D25" s="2">
        <v>0.141592</v>
      </c>
      <c r="E25" s="4"/>
      <c r="G25" s="5">
        <f t="shared" si="8"/>
        <v>0.25506600000000001</v>
      </c>
      <c r="H25">
        <f t="shared" si="9"/>
        <v>9.4190721082280784E-2</v>
      </c>
      <c r="K25" t="s">
        <v>16</v>
      </c>
      <c r="L25">
        <f t="shared" ref="L25:M25" si="13">G25</f>
        <v>0.25506600000000001</v>
      </c>
      <c r="M25">
        <f t="shared" si="13"/>
        <v>9.4190721082280784E-2</v>
      </c>
    </row>
    <row r="26" spans="1:13">
      <c r="A26" s="3"/>
    </row>
    <row r="27" spans="1:13">
      <c r="A27" s="1"/>
      <c r="B27" s="1">
        <v>8</v>
      </c>
      <c r="C27" s="1">
        <v>9</v>
      </c>
      <c r="D27" s="1">
        <v>10</v>
      </c>
      <c r="E27" s="1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6" t="s">
        <v>13</v>
      </c>
      <c r="M28" s="6" t="s">
        <v>14</v>
      </c>
    </row>
    <row r="29" spans="1:13">
      <c r="A29" s="1" t="s">
        <v>1</v>
      </c>
      <c r="B29" s="2">
        <v>1.854646</v>
      </c>
      <c r="C29" s="2">
        <v>2.5861390000000002</v>
      </c>
      <c r="D29" s="2">
        <v>3.3936009999999999</v>
      </c>
      <c r="E29" s="2"/>
      <c r="G29" s="5">
        <f>AVERAGE(B29:D29)</f>
        <v>2.611462</v>
      </c>
      <c r="H29">
        <f>_xlfn.STDEV.P(B29:D29)</f>
        <v>0.62853086042134687</v>
      </c>
      <c r="J29" s="6" t="s">
        <v>17</v>
      </c>
      <c r="K29" s="6" t="s">
        <v>15</v>
      </c>
      <c r="L29">
        <f>G29</f>
        <v>2.611462</v>
      </c>
      <c r="M29">
        <f t="shared" ref="M29" si="14">H29</f>
        <v>0.62853086042134687</v>
      </c>
    </row>
    <row r="30" spans="1:13">
      <c r="A30" s="1" t="s">
        <v>2</v>
      </c>
      <c r="B30" s="2">
        <v>1.9757819999999999</v>
      </c>
      <c r="C30" s="2">
        <v>1.778219</v>
      </c>
      <c r="D30" s="2">
        <v>4.9157060000000001</v>
      </c>
      <c r="E30" s="2"/>
      <c r="G30" s="5">
        <f t="shared" ref="G30:G38" si="15">AVERAGE(B30:D30)</f>
        <v>2.8899023333333331</v>
      </c>
      <c r="H30">
        <f t="shared" ref="H30:H38" si="16">_xlfn.STDEV.P(B30:D30)</f>
        <v>1.4347283498168644</v>
      </c>
      <c r="J30" s="6"/>
      <c r="K30" s="6" t="s">
        <v>16</v>
      </c>
      <c r="L30">
        <f>G34</f>
        <v>2.2094446666666667</v>
      </c>
      <c r="M30">
        <f>H34</f>
        <v>1.1550760030939764</v>
      </c>
    </row>
    <row r="31" spans="1:13">
      <c r="A31" s="1" t="s">
        <v>3</v>
      </c>
      <c r="B31" s="2">
        <v>1.376228</v>
      </c>
      <c r="C31" s="2">
        <v>1.9839929999999999</v>
      </c>
      <c r="D31" s="2">
        <v>4.7531809999999997</v>
      </c>
      <c r="E31" s="2"/>
      <c r="G31" s="5">
        <f t="shared" si="15"/>
        <v>2.7044673333333336</v>
      </c>
      <c r="H31">
        <f t="shared" si="16"/>
        <v>1.4697540247257543</v>
      </c>
      <c r="J31" s="6" t="s">
        <v>18</v>
      </c>
      <c r="K31" s="6" t="s">
        <v>15</v>
      </c>
      <c r="L31">
        <f t="shared" ref="L31:M31" si="17">G30</f>
        <v>2.8899023333333331</v>
      </c>
      <c r="M31">
        <f t="shared" si="17"/>
        <v>1.4347283498168644</v>
      </c>
    </row>
    <row r="32" spans="1:13">
      <c r="A32" s="1" t="s">
        <v>21</v>
      </c>
      <c r="B32" s="2">
        <v>1.616549</v>
      </c>
      <c r="C32" s="2">
        <v>2.9324590000000001</v>
      </c>
      <c r="D32" s="2">
        <v>4.6639480000000004</v>
      </c>
      <c r="E32" s="2"/>
      <c r="G32" s="5">
        <f t="shared" si="15"/>
        <v>3.0709853333333341</v>
      </c>
      <c r="H32">
        <f t="shared" si="16"/>
        <v>1.2479455984591448</v>
      </c>
      <c r="J32" s="6"/>
      <c r="K32" s="6" t="s">
        <v>16</v>
      </c>
      <c r="L32" s="5">
        <f>G35</f>
        <v>4.1449449999999999</v>
      </c>
      <c r="M32">
        <f>H35</f>
        <v>3.0608910921028651</v>
      </c>
    </row>
    <row r="33" spans="1:13">
      <c r="A33" s="1" t="s">
        <v>4</v>
      </c>
      <c r="B33" s="2">
        <v>4.8039649999999998</v>
      </c>
      <c r="C33" s="2">
        <v>3.4787699999999999</v>
      </c>
      <c r="D33" s="2">
        <v>8.554786</v>
      </c>
      <c r="E33" s="2"/>
      <c r="G33" s="5">
        <f t="shared" si="15"/>
        <v>5.6125069999999999</v>
      </c>
      <c r="H33">
        <f t="shared" si="16"/>
        <v>2.1496960610571607</v>
      </c>
      <c r="J33" s="6" t="s">
        <v>19</v>
      </c>
      <c r="K33" s="6" t="s">
        <v>15</v>
      </c>
      <c r="L33">
        <f>G31</f>
        <v>2.7044673333333336</v>
      </c>
      <c r="M33">
        <f t="shared" ref="M33" si="18">H31</f>
        <v>1.4697540247257543</v>
      </c>
    </row>
    <row r="34" spans="1:13">
      <c r="A34" s="1" t="s">
        <v>5</v>
      </c>
      <c r="B34" s="2">
        <v>1.5102359999999999</v>
      </c>
      <c r="C34" s="2">
        <v>1.2805219999999999</v>
      </c>
      <c r="D34" s="2">
        <v>3.8375759999999999</v>
      </c>
      <c r="E34" s="2"/>
      <c r="G34" s="5">
        <f t="shared" si="15"/>
        <v>2.2094446666666667</v>
      </c>
      <c r="H34">
        <f t="shared" si="16"/>
        <v>1.1550760030939764</v>
      </c>
      <c r="J34" s="6"/>
      <c r="K34" s="6" t="s">
        <v>16</v>
      </c>
      <c r="L34">
        <f>G36</f>
        <v>5.7743630000000001</v>
      </c>
      <c r="M34">
        <f>H36</f>
        <v>1.4054586384524697</v>
      </c>
    </row>
    <row r="35" spans="1:13">
      <c r="A35" s="1" t="s">
        <v>6</v>
      </c>
      <c r="B35" s="2">
        <v>2.5481590000000001</v>
      </c>
      <c r="C35" s="2">
        <v>1.4589030000000001</v>
      </c>
      <c r="D35" s="2">
        <v>8.4277730000000002</v>
      </c>
      <c r="E35" s="2"/>
      <c r="G35" s="5">
        <f t="shared" si="15"/>
        <v>4.1449449999999999</v>
      </c>
      <c r="H35">
        <f t="shared" si="16"/>
        <v>3.0608910921028651</v>
      </c>
      <c r="J35" s="6" t="s">
        <v>23</v>
      </c>
      <c r="K35" s="6" t="s">
        <v>15</v>
      </c>
      <c r="L35">
        <f t="shared" ref="L35:M35" si="19">G32</f>
        <v>3.0709853333333341</v>
      </c>
      <c r="M35">
        <f t="shared" si="19"/>
        <v>1.2479455984591448</v>
      </c>
    </row>
    <row r="36" spans="1:13">
      <c r="A36" s="1" t="s">
        <v>7</v>
      </c>
      <c r="B36" s="2">
        <v>5.3037780000000003</v>
      </c>
      <c r="C36" s="2">
        <v>7.6820440000000003</v>
      </c>
      <c r="D36" s="2">
        <v>4.3372669999999998</v>
      </c>
      <c r="E36" s="2"/>
      <c r="G36" s="5">
        <f t="shared" si="15"/>
        <v>5.7743630000000001</v>
      </c>
      <c r="H36">
        <f t="shared" si="16"/>
        <v>1.4054586384524697</v>
      </c>
      <c r="J36" s="6"/>
      <c r="K36" s="6" t="s">
        <v>16</v>
      </c>
      <c r="L36">
        <f>G37</f>
        <v>8.5823446666666658</v>
      </c>
      <c r="M36">
        <f>H37</f>
        <v>7.7708057564296951</v>
      </c>
    </row>
    <row r="37" spans="1:13">
      <c r="A37" s="1" t="s">
        <v>22</v>
      </c>
      <c r="B37" s="2">
        <v>4.0102900000000004</v>
      </c>
      <c r="C37" s="2">
        <v>2.2138719999999998</v>
      </c>
      <c r="D37" s="2">
        <v>19.522872</v>
      </c>
      <c r="E37" s="2"/>
      <c r="G37" s="5">
        <f t="shared" si="15"/>
        <v>8.5823446666666658</v>
      </c>
      <c r="H37">
        <f t="shared" si="16"/>
        <v>7.7708057564296951</v>
      </c>
      <c r="J37" s="6" t="s">
        <v>20</v>
      </c>
      <c r="K37" s="6" t="s">
        <v>15</v>
      </c>
      <c r="L37">
        <f>G33</f>
        <v>5.6125069999999999</v>
      </c>
      <c r="M37">
        <f>H33</f>
        <v>2.1496960610571607</v>
      </c>
    </row>
    <row r="38" spans="1:13">
      <c r="A38" s="1" t="s">
        <v>8</v>
      </c>
      <c r="B38" s="2">
        <v>1.2423919999999999</v>
      </c>
      <c r="C38" s="2">
        <v>3.0120309999999999</v>
      </c>
      <c r="D38" s="2">
        <v>10.53213</v>
      </c>
      <c r="E38" s="2"/>
      <c r="G38" s="5">
        <f t="shared" si="15"/>
        <v>4.9288510000000008</v>
      </c>
      <c r="H38">
        <f t="shared" si="16"/>
        <v>4.0274439546244052</v>
      </c>
      <c r="J38" s="6"/>
      <c r="K38" s="6" t="s">
        <v>16</v>
      </c>
      <c r="L38">
        <f t="shared" ref="L38:M38" si="20">G38</f>
        <v>4.9288510000000008</v>
      </c>
      <c r="M38">
        <f t="shared" si="20"/>
        <v>4.0274439546244052</v>
      </c>
    </row>
    <row r="39" spans="1:13">
      <c r="A39" s="3"/>
    </row>
    <row r="40" spans="1:13">
      <c r="A40" s="1"/>
      <c r="B40" s="1">
        <v>8</v>
      </c>
      <c r="C40" s="1">
        <v>9</v>
      </c>
      <c r="D40" s="1">
        <v>10</v>
      </c>
      <c r="E40" s="1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6" t="s">
        <v>13</v>
      </c>
      <c r="M41" s="6" t="s">
        <v>14</v>
      </c>
    </row>
    <row r="42" spans="1:13">
      <c r="A42" s="1" t="s">
        <v>1</v>
      </c>
      <c r="B42" s="2">
        <v>3.7142849999999998</v>
      </c>
      <c r="C42" s="2">
        <v>4.3034850000000002</v>
      </c>
      <c r="D42" s="2">
        <v>5.6292419999999996</v>
      </c>
      <c r="E42" s="4"/>
      <c r="G42" s="5">
        <f>AVERAGE(B42:D42)</f>
        <v>4.549004</v>
      </c>
      <c r="H42">
        <f>_xlfn.STDEV.P(B42:D42)</f>
        <v>0.8008223949927975</v>
      </c>
      <c r="J42" s="6" t="s">
        <v>17</v>
      </c>
      <c r="K42" s="6" t="s">
        <v>15</v>
      </c>
      <c r="L42">
        <f>G42</f>
        <v>4.549004</v>
      </c>
      <c r="M42">
        <f t="shared" ref="M42" si="21">H42</f>
        <v>0.8008223949927975</v>
      </c>
    </row>
    <row r="43" spans="1:13">
      <c r="A43" s="1" t="s">
        <v>2</v>
      </c>
      <c r="B43" s="2">
        <v>1.5526200000000001</v>
      </c>
      <c r="C43" s="2">
        <v>2.3899490000000001</v>
      </c>
      <c r="D43" s="2">
        <v>4.7485629999999999</v>
      </c>
      <c r="E43" s="4"/>
      <c r="G43" s="5">
        <f t="shared" ref="G43:G51" si="22">AVERAGE(B43:D43)</f>
        <v>2.8970439999999997</v>
      </c>
      <c r="H43">
        <f t="shared" ref="H43:H51" si="23">_xlfn.STDEV.P(B43:D43)</f>
        <v>1.3531129342078829</v>
      </c>
      <c r="J43" s="6"/>
      <c r="K43" s="6" t="s">
        <v>16</v>
      </c>
      <c r="L43">
        <f>G47</f>
        <v>3.5888846666666665</v>
      </c>
      <c r="M43">
        <f>H47</f>
        <v>0.58988321770010144</v>
      </c>
    </row>
    <row r="44" spans="1:13">
      <c r="A44" s="1" t="s">
        <v>3</v>
      </c>
      <c r="B44" s="2">
        <v>3.5580090000000002</v>
      </c>
      <c r="C44" s="2">
        <v>3.7248250000000001</v>
      </c>
      <c r="D44" s="2">
        <v>4.3651900000000001</v>
      </c>
      <c r="E44" s="4"/>
      <c r="G44" s="5">
        <f t="shared" si="22"/>
        <v>3.8826746666666665</v>
      </c>
      <c r="H44">
        <f t="shared" si="23"/>
        <v>0.34792018207277881</v>
      </c>
      <c r="J44" s="6" t="s">
        <v>18</v>
      </c>
      <c r="K44" s="6" t="s">
        <v>15</v>
      </c>
      <c r="L44">
        <f t="shared" ref="L44:M44" si="24">G43</f>
        <v>2.8970439999999997</v>
      </c>
      <c r="M44">
        <f t="shared" si="24"/>
        <v>1.3531129342078829</v>
      </c>
    </row>
    <row r="45" spans="1:13">
      <c r="A45" s="1" t="s">
        <v>21</v>
      </c>
      <c r="B45" s="2">
        <v>1.413081</v>
      </c>
      <c r="C45" s="2">
        <v>1.153594</v>
      </c>
      <c r="D45" s="2">
        <v>6.2414339999999999</v>
      </c>
      <c r="E45" s="4"/>
      <c r="G45" s="5">
        <f t="shared" si="22"/>
        <v>2.9360363333333335</v>
      </c>
      <c r="H45">
        <f t="shared" si="23"/>
        <v>2.3396685914742044</v>
      </c>
      <c r="J45" s="6"/>
      <c r="K45" s="6" t="s">
        <v>16</v>
      </c>
      <c r="L45" s="5">
        <f>G48</f>
        <v>3.8637000000000001</v>
      </c>
      <c r="M45">
        <f>H48</f>
        <v>0.69746124364918194</v>
      </c>
    </row>
    <row r="46" spans="1:13">
      <c r="A46" s="1" t="s">
        <v>4</v>
      </c>
      <c r="B46" s="2">
        <v>15.986988</v>
      </c>
      <c r="C46" s="2">
        <v>18.90812</v>
      </c>
      <c r="D46" s="2">
        <v>23.519998000000001</v>
      </c>
      <c r="E46" s="4"/>
      <c r="G46" s="5">
        <f t="shared" si="22"/>
        <v>19.471702000000001</v>
      </c>
      <c r="H46">
        <f t="shared" si="23"/>
        <v>3.1010512645518666</v>
      </c>
      <c r="J46" s="6" t="s">
        <v>19</v>
      </c>
      <c r="K46" s="6" t="s">
        <v>15</v>
      </c>
      <c r="L46">
        <f>G44</f>
        <v>3.8826746666666665</v>
      </c>
      <c r="M46">
        <f t="shared" ref="M46" si="25">H44</f>
        <v>0.34792018207277881</v>
      </c>
    </row>
    <row r="47" spans="1:13">
      <c r="A47" s="1" t="s">
        <v>5</v>
      </c>
      <c r="B47" s="2">
        <v>2.7561420000000001</v>
      </c>
      <c r="C47" s="2">
        <v>3.9622670000000002</v>
      </c>
      <c r="D47" s="2">
        <v>4.0482449999999996</v>
      </c>
      <c r="E47" s="4"/>
      <c r="G47" s="5">
        <f t="shared" si="22"/>
        <v>3.5888846666666665</v>
      </c>
      <c r="H47">
        <f t="shared" si="23"/>
        <v>0.58988321770010144</v>
      </c>
      <c r="J47" s="6"/>
      <c r="K47" s="6" t="s">
        <v>16</v>
      </c>
      <c r="L47">
        <f>G49</f>
        <v>3.8896803333333332</v>
      </c>
      <c r="M47">
        <f>H49</f>
        <v>0.33177608802959618</v>
      </c>
    </row>
    <row r="48" spans="1:13">
      <c r="A48" s="1" t="s">
        <v>6</v>
      </c>
      <c r="B48" s="2">
        <v>2.89676</v>
      </c>
      <c r="C48" s="2">
        <v>4.1785030000000001</v>
      </c>
      <c r="D48" s="2">
        <v>4.5158370000000003</v>
      </c>
      <c r="E48" s="4"/>
      <c r="G48" s="5">
        <f t="shared" si="22"/>
        <v>3.8637000000000001</v>
      </c>
      <c r="H48">
        <f t="shared" si="23"/>
        <v>0.69746124364918194</v>
      </c>
      <c r="J48" s="6" t="s">
        <v>23</v>
      </c>
      <c r="K48" s="6" t="s">
        <v>15</v>
      </c>
      <c r="L48">
        <f t="shared" ref="L48:M48" si="26">G45</f>
        <v>2.9360363333333335</v>
      </c>
      <c r="M48">
        <f t="shared" si="26"/>
        <v>2.3396685914742044</v>
      </c>
    </row>
    <row r="49" spans="1:13">
      <c r="A49" s="1" t="s">
        <v>7</v>
      </c>
      <c r="B49" s="2">
        <v>3.576444</v>
      </c>
      <c r="C49" s="2">
        <v>3.7437670000000001</v>
      </c>
      <c r="D49" s="2">
        <v>4.3488300000000004</v>
      </c>
      <c r="E49" s="4"/>
      <c r="G49" s="5">
        <f t="shared" si="22"/>
        <v>3.8896803333333332</v>
      </c>
      <c r="H49">
        <f t="shared" si="23"/>
        <v>0.33177608802959618</v>
      </c>
      <c r="J49" s="6"/>
      <c r="K49" s="6" t="s">
        <v>16</v>
      </c>
      <c r="L49">
        <f>G50</f>
        <v>4.0343910000000003</v>
      </c>
      <c r="M49">
        <f>H50</f>
        <v>3.7849681084168552</v>
      </c>
    </row>
    <row r="50" spans="1:13">
      <c r="A50" s="1" t="s">
        <v>22</v>
      </c>
      <c r="B50" s="2">
        <v>1.607548</v>
      </c>
      <c r="C50" s="2">
        <v>1.116009</v>
      </c>
      <c r="D50" s="2">
        <v>9.3796160000000004</v>
      </c>
      <c r="E50" s="4"/>
      <c r="G50" s="5">
        <f t="shared" si="22"/>
        <v>4.0343910000000003</v>
      </c>
      <c r="H50">
        <f t="shared" si="23"/>
        <v>3.7849681084168552</v>
      </c>
      <c r="J50" s="6" t="s">
        <v>20</v>
      </c>
      <c r="K50" s="6" t="s">
        <v>15</v>
      </c>
      <c r="L50">
        <f>G46</f>
        <v>19.471702000000001</v>
      </c>
      <c r="M50">
        <f>H46</f>
        <v>3.1010512645518666</v>
      </c>
    </row>
    <row r="51" spans="1:13">
      <c r="A51" s="1" t="s">
        <v>8</v>
      </c>
      <c r="B51" s="2">
        <v>25.491036999999999</v>
      </c>
      <c r="C51" s="2">
        <v>28.199605999999999</v>
      </c>
      <c r="D51" s="2">
        <v>36.367311999999998</v>
      </c>
      <c r="E51" s="4"/>
      <c r="G51" s="5">
        <f t="shared" si="22"/>
        <v>30.019318333333331</v>
      </c>
      <c r="H51">
        <f t="shared" si="23"/>
        <v>4.6229034311761525</v>
      </c>
      <c r="J51" s="6"/>
      <c r="K51" s="6" t="s">
        <v>16</v>
      </c>
      <c r="L51">
        <f t="shared" ref="L51:M51" si="27">G51</f>
        <v>30.019318333333331</v>
      </c>
      <c r="M51">
        <f t="shared" si="27"/>
        <v>4.6229034311761525</v>
      </c>
    </row>
    <row r="52" spans="1:13">
      <c r="A52" s="3"/>
    </row>
    <row r="53" spans="1:13">
      <c r="A53" s="1"/>
      <c r="B53" s="1">
        <v>8</v>
      </c>
      <c r="C53" s="1">
        <v>9</v>
      </c>
      <c r="D53" s="1">
        <v>10</v>
      </c>
      <c r="E53" s="1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6" t="s">
        <v>13</v>
      </c>
      <c r="M54" s="6" t="s">
        <v>14</v>
      </c>
    </row>
    <row r="55" spans="1:13">
      <c r="A55" s="1" t="s">
        <v>1</v>
      </c>
      <c r="B55" s="2">
        <v>22.023627000000001</v>
      </c>
      <c r="C55" s="2">
        <v>20.330282</v>
      </c>
      <c r="D55" s="2">
        <v>18.656569000000001</v>
      </c>
      <c r="E55" s="4"/>
      <c r="G55" s="5">
        <f>AVERAGE(B55:D55)</f>
        <v>20.336826000000002</v>
      </c>
      <c r="H55">
        <f>_xlfn.STDEV.P(B55:D55)</f>
        <v>1.374603460831038</v>
      </c>
      <c r="J55" s="6" t="s">
        <v>17</v>
      </c>
      <c r="K55" s="6" t="s">
        <v>15</v>
      </c>
      <c r="L55">
        <f>G55</f>
        <v>20.336826000000002</v>
      </c>
      <c r="M55">
        <f t="shared" ref="M55" si="28">H55</f>
        <v>1.374603460831038</v>
      </c>
    </row>
    <row r="56" spans="1:13">
      <c r="A56" s="1" t="s">
        <v>2</v>
      </c>
      <c r="B56" s="2">
        <v>25.177057000000001</v>
      </c>
      <c r="C56" s="2">
        <v>24.530501999999998</v>
      </c>
      <c r="D56" s="2">
        <v>23.030235000000001</v>
      </c>
      <c r="E56" s="4"/>
      <c r="G56" s="5">
        <f t="shared" ref="G56:G64" si="29">AVERAGE(B56:D56)</f>
        <v>24.245931333333335</v>
      </c>
      <c r="H56">
        <f t="shared" ref="H56:H64" si="30">_xlfn.STDEV.P(B56:D56)</f>
        <v>0.89923913140177669</v>
      </c>
      <c r="J56" s="6"/>
      <c r="K56" s="6" t="s">
        <v>16</v>
      </c>
      <c r="L56">
        <f>G60</f>
        <v>19.652660666666666</v>
      </c>
      <c r="M56">
        <f>H60</f>
        <v>2.4050662027977916</v>
      </c>
    </row>
    <row r="57" spans="1:13">
      <c r="A57" s="1" t="s">
        <v>3</v>
      </c>
      <c r="B57" s="2">
        <v>26.438656999999999</v>
      </c>
      <c r="C57" s="2">
        <v>27.568103000000001</v>
      </c>
      <c r="D57" s="2">
        <v>8.4283640000000002</v>
      </c>
      <c r="E57" s="4"/>
      <c r="G57" s="5">
        <f t="shared" si="29"/>
        <v>20.811707999999999</v>
      </c>
      <c r="H57">
        <f t="shared" si="30"/>
        <v>8.7684783375255027</v>
      </c>
      <c r="J57" s="6" t="s">
        <v>18</v>
      </c>
      <c r="K57" s="6" t="s">
        <v>15</v>
      </c>
      <c r="L57">
        <f t="shared" ref="L57:M57" si="31">G56</f>
        <v>24.245931333333335</v>
      </c>
      <c r="M57">
        <f t="shared" si="31"/>
        <v>0.89923913140177669</v>
      </c>
    </row>
    <row r="58" spans="1:13">
      <c r="A58" s="1" t="s">
        <v>21</v>
      </c>
      <c r="B58" s="2">
        <v>28.661038999999999</v>
      </c>
      <c r="C58" s="2">
        <v>28.219445</v>
      </c>
      <c r="D58" s="2">
        <v>10.205024999999999</v>
      </c>
      <c r="E58" s="4"/>
      <c r="G58" s="5">
        <f t="shared" si="29"/>
        <v>22.361836333333333</v>
      </c>
      <c r="H58">
        <f t="shared" si="30"/>
        <v>8.5980539527230757</v>
      </c>
      <c r="J58" s="6"/>
      <c r="K58" s="6" t="s">
        <v>16</v>
      </c>
      <c r="L58" s="5">
        <f>G61</f>
        <v>21.267041000000003</v>
      </c>
      <c r="M58">
        <f>H61</f>
        <v>8.298124118826733</v>
      </c>
    </row>
    <row r="59" spans="1:13">
      <c r="A59" s="1" t="s">
        <v>4</v>
      </c>
      <c r="B59" s="2">
        <v>71.338117999999994</v>
      </c>
      <c r="C59" s="2">
        <v>80.639163999999994</v>
      </c>
      <c r="D59" s="2">
        <v>72.164400000000001</v>
      </c>
      <c r="E59" s="4"/>
      <c r="G59" s="5">
        <f t="shared" si="29"/>
        <v>74.713893999999996</v>
      </c>
      <c r="H59">
        <f t="shared" si="30"/>
        <v>4.2033561127235757</v>
      </c>
      <c r="J59" s="6" t="s">
        <v>19</v>
      </c>
      <c r="K59" s="6" t="s">
        <v>15</v>
      </c>
      <c r="L59">
        <f>G57</f>
        <v>20.811707999999999</v>
      </c>
      <c r="M59">
        <f t="shared" ref="M59" si="32">H57</f>
        <v>8.7684783375255027</v>
      </c>
    </row>
    <row r="60" spans="1:13">
      <c r="A60" s="1" t="s">
        <v>5</v>
      </c>
      <c r="B60" s="2">
        <v>22.328099999999999</v>
      </c>
      <c r="C60" s="2">
        <v>20.133741000000001</v>
      </c>
      <c r="D60" s="2">
        <v>16.496141000000001</v>
      </c>
      <c r="E60" s="4"/>
      <c r="G60" s="5">
        <f t="shared" si="29"/>
        <v>19.652660666666666</v>
      </c>
      <c r="H60">
        <f t="shared" si="30"/>
        <v>2.4050662027977916</v>
      </c>
      <c r="J60" s="6"/>
      <c r="K60" s="6" t="s">
        <v>16</v>
      </c>
      <c r="L60">
        <f>G62</f>
        <v>22.392664333333332</v>
      </c>
      <c r="M60">
        <f>H62</f>
        <v>9.4040986528406965</v>
      </c>
    </row>
    <row r="61" spans="1:13">
      <c r="A61" s="1" t="s">
        <v>6</v>
      </c>
      <c r="B61" s="2">
        <v>28.420477000000002</v>
      </c>
      <c r="C61" s="2">
        <v>25.746970000000001</v>
      </c>
      <c r="D61" s="2">
        <v>9.6336759999999995</v>
      </c>
      <c r="E61" s="4"/>
      <c r="G61" s="5">
        <f t="shared" si="29"/>
        <v>21.267041000000003</v>
      </c>
      <c r="H61">
        <f t="shared" si="30"/>
        <v>8.298124118826733</v>
      </c>
      <c r="J61" s="6" t="s">
        <v>23</v>
      </c>
      <c r="K61" s="6" t="s">
        <v>15</v>
      </c>
      <c r="L61">
        <f t="shared" ref="L61:M61" si="33">G58</f>
        <v>22.361836333333333</v>
      </c>
      <c r="M61">
        <f t="shared" si="33"/>
        <v>8.5980539527230757</v>
      </c>
    </row>
    <row r="62" spans="1:13">
      <c r="A62" s="1" t="s">
        <v>7</v>
      </c>
      <c r="B62" s="2">
        <v>27.972034000000001</v>
      </c>
      <c r="C62" s="2">
        <v>30.058053999999998</v>
      </c>
      <c r="D62" s="2">
        <v>9.1479049999999997</v>
      </c>
      <c r="E62" s="4"/>
      <c r="G62" s="5">
        <f t="shared" si="29"/>
        <v>22.392664333333332</v>
      </c>
      <c r="H62">
        <f t="shared" si="30"/>
        <v>9.4040986528406965</v>
      </c>
      <c r="J62" s="6"/>
      <c r="K62" s="6" t="s">
        <v>16</v>
      </c>
      <c r="L62">
        <f>G63</f>
        <v>20.562321000000001</v>
      </c>
      <c r="M62">
        <f>H63</f>
        <v>4.8841242899112096</v>
      </c>
    </row>
    <row r="63" spans="1:13">
      <c r="A63" s="1" t="s">
        <v>22</v>
      </c>
      <c r="B63" s="2">
        <v>24.218181999999999</v>
      </c>
      <c r="C63" s="2">
        <v>23.809626000000002</v>
      </c>
      <c r="D63" s="2">
        <v>13.659155</v>
      </c>
      <c r="E63" s="4"/>
      <c r="G63" s="5">
        <f t="shared" si="29"/>
        <v>20.562321000000001</v>
      </c>
      <c r="H63">
        <f t="shared" si="30"/>
        <v>4.8841242899112096</v>
      </c>
      <c r="J63" s="6" t="s">
        <v>20</v>
      </c>
      <c r="K63" s="6" t="s">
        <v>15</v>
      </c>
      <c r="L63">
        <f>G59</f>
        <v>74.713893999999996</v>
      </c>
      <c r="M63">
        <f>H59</f>
        <v>4.2033561127235757</v>
      </c>
    </row>
    <row r="64" spans="1:13">
      <c r="A64" s="1" t="s">
        <v>8</v>
      </c>
      <c r="B64" s="2">
        <v>100.96344499999999</v>
      </c>
      <c r="C64" s="2">
        <v>110.765445</v>
      </c>
      <c r="D64" s="2">
        <v>108.74996</v>
      </c>
      <c r="E64" s="4"/>
      <c r="G64" s="5">
        <f t="shared" si="29"/>
        <v>106.82628333333332</v>
      </c>
      <c r="H64">
        <f t="shared" si="30"/>
        <v>4.2265194457858088</v>
      </c>
      <c r="J64" s="6"/>
      <c r="K64" s="6" t="s">
        <v>16</v>
      </c>
      <c r="L64">
        <f t="shared" ref="L64:M64" si="34">G64</f>
        <v>106.82628333333332</v>
      </c>
      <c r="M64">
        <f t="shared" si="34"/>
        <v>4.2265194457858088</v>
      </c>
    </row>
    <row r="65" spans="1:5">
      <c r="A65" s="1"/>
      <c r="B65" s="2"/>
      <c r="C65" s="2"/>
      <c r="D65" s="2"/>
      <c r="E65" s="2"/>
    </row>
    <row r="66" spans="1:5">
      <c r="A66" s="1"/>
      <c r="B66" s="2"/>
      <c r="C66" s="2"/>
      <c r="D66" s="2"/>
      <c r="E66" s="2"/>
    </row>
    <row r="67" spans="1:5">
      <c r="A67" s="1"/>
      <c r="B67" s="2"/>
      <c r="C67" s="2"/>
      <c r="D67" s="2"/>
      <c r="E67" s="2"/>
    </row>
    <row r="68" spans="1:5">
      <c r="A68" s="3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2"/>
      <c r="C71" s="2"/>
      <c r="D71" s="4"/>
      <c r="E71" s="4"/>
    </row>
    <row r="72" spans="1:5">
      <c r="A72" s="1"/>
      <c r="B72" s="2"/>
      <c r="C72" s="2"/>
      <c r="D72" s="4"/>
      <c r="E72" s="4"/>
    </row>
    <row r="73" spans="1:5">
      <c r="A73" s="1"/>
      <c r="B73" s="2"/>
      <c r="C73" s="2"/>
      <c r="D73" s="4"/>
      <c r="E73" s="4"/>
    </row>
    <row r="74" spans="1:5">
      <c r="A74" s="1"/>
      <c r="B74" s="2"/>
      <c r="C74" s="2"/>
      <c r="D74" s="4"/>
      <c r="E74" s="4"/>
    </row>
    <row r="75" spans="1:5">
      <c r="A75" s="1"/>
      <c r="B75" s="2"/>
      <c r="C75" s="2"/>
      <c r="D75" s="4"/>
      <c r="E75" s="4"/>
    </row>
    <row r="76" spans="1:5">
      <c r="A76" s="1"/>
      <c r="B76" s="2"/>
      <c r="C76" s="2"/>
      <c r="D76" s="4"/>
      <c r="E76" s="4"/>
    </row>
    <row r="77" spans="1:5">
      <c r="A77" s="1"/>
      <c r="B77" s="2"/>
      <c r="C77" s="2"/>
      <c r="D77" s="4"/>
      <c r="E77" s="4"/>
    </row>
    <row r="78" spans="1:5">
      <c r="A78" s="1"/>
      <c r="B78" s="2"/>
      <c r="C78" s="2"/>
      <c r="D78" s="4"/>
      <c r="E78" s="4"/>
    </row>
    <row r="79" spans="1:5">
      <c r="A79" s="1"/>
      <c r="B79" s="2"/>
      <c r="C79" s="2"/>
      <c r="D79" s="4"/>
      <c r="E79" s="4"/>
    </row>
    <row r="80" spans="1:5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5D4D-8A45-5043-B93D-85EBF7DFA8EB}">
  <dimension ref="A1:Q84"/>
  <sheetViews>
    <sheetView zoomScale="75" workbookViewId="0">
      <selection activeCell="Q3" sqref="Q3:Q64"/>
    </sheetView>
  </sheetViews>
  <sheetFormatPr baseColWidth="10" defaultRowHeight="16"/>
  <cols>
    <col min="1" max="1" width="30.83203125" bestFit="1" customWidth="1"/>
  </cols>
  <sheetData>
    <row r="1" spans="1:1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1:17">
      <c r="A2" s="1" t="s">
        <v>0</v>
      </c>
      <c r="B2" s="1"/>
      <c r="C2" s="1"/>
      <c r="D2" s="1"/>
      <c r="E2" s="1"/>
      <c r="F2" s="1"/>
      <c r="G2" s="1"/>
      <c r="H2" s="1"/>
      <c r="I2" s="1"/>
      <c r="K2" t="s">
        <v>13</v>
      </c>
      <c r="L2" t="s">
        <v>14</v>
      </c>
      <c r="P2" t="s">
        <v>13</v>
      </c>
      <c r="Q2" t="s">
        <v>14</v>
      </c>
    </row>
    <row r="3" spans="1:17">
      <c r="A3" s="1" t="s">
        <v>1</v>
      </c>
      <c r="B3" s="2">
        <v>3.6305999999999998E-2</v>
      </c>
      <c r="C3" s="2">
        <v>1.8017999999999999E-2</v>
      </c>
      <c r="D3" s="2">
        <v>5.9028999999999998E-2</v>
      </c>
      <c r="E3" s="2">
        <v>8.3649999999999992E-3</v>
      </c>
      <c r="F3" s="2">
        <v>0.89647100000000002</v>
      </c>
      <c r="G3" s="2">
        <v>0.95608300000000002</v>
      </c>
      <c r="H3" s="2">
        <v>0.67924200000000001</v>
      </c>
      <c r="I3" s="2"/>
      <c r="K3" s="5">
        <f>AVERAGE(B3:H3)</f>
        <v>0.37907342857142856</v>
      </c>
      <c r="L3">
        <f>_xlfn.STDEV.P(B3:H3)</f>
        <v>0.41030392421397555</v>
      </c>
      <c r="N3" t="s">
        <v>17</v>
      </c>
      <c r="O3" t="s">
        <v>15</v>
      </c>
      <c r="P3">
        <f>K3</f>
        <v>0.37907342857142856</v>
      </c>
      <c r="Q3">
        <f t="shared" ref="Q3" si="0">L3</f>
        <v>0.41030392421397555</v>
      </c>
    </row>
    <row r="4" spans="1:17">
      <c r="A4" s="1" t="s">
        <v>2</v>
      </c>
      <c r="B4" s="2">
        <v>0.14412700000000001</v>
      </c>
      <c r="C4" s="2">
        <v>4.9618000000000002E-2</v>
      </c>
      <c r="D4" s="2">
        <v>0.33388899999999999</v>
      </c>
      <c r="E4" s="2">
        <v>6.6143999999999994E-2</v>
      </c>
      <c r="F4" s="2">
        <v>0.866672</v>
      </c>
      <c r="G4" s="2">
        <v>0.93595200000000001</v>
      </c>
      <c r="H4" s="2">
        <v>0.43704500000000002</v>
      </c>
      <c r="I4" s="2"/>
      <c r="K4" s="5">
        <f t="shared" ref="K4:K12" si="1">AVERAGE(B4:H4)</f>
        <v>0.40477814285714281</v>
      </c>
      <c r="L4">
        <f t="shared" ref="L4:L12" si="2">_xlfn.STDEV.P(B4:H4)</f>
        <v>0.34023287203217939</v>
      </c>
      <c r="O4" t="s">
        <v>16</v>
      </c>
      <c r="P4">
        <f>K8</f>
        <v>0.44586628571428571</v>
      </c>
      <c r="Q4">
        <f>L8</f>
        <v>0.30975048839334912</v>
      </c>
    </row>
    <row r="5" spans="1:17">
      <c r="A5" s="1" t="s">
        <v>3</v>
      </c>
      <c r="B5" s="2">
        <v>0.166988</v>
      </c>
      <c r="C5" s="2">
        <v>0.189638</v>
      </c>
      <c r="D5" s="2">
        <v>4.1770000000000002E-3</v>
      </c>
      <c r="E5" s="2">
        <v>9.8891000000000007E-2</v>
      </c>
      <c r="F5" s="2">
        <v>0.15232000000000001</v>
      </c>
      <c r="G5" s="2">
        <v>0.359927</v>
      </c>
      <c r="H5" s="2">
        <v>0.48844199999999999</v>
      </c>
      <c r="I5" s="2"/>
      <c r="K5" s="5">
        <f t="shared" si="1"/>
        <v>0.20862614285714284</v>
      </c>
      <c r="L5">
        <f t="shared" si="2"/>
        <v>0.15132499704130517</v>
      </c>
      <c r="N5" t="s">
        <v>18</v>
      </c>
      <c r="O5" t="s">
        <v>15</v>
      </c>
      <c r="P5">
        <f t="shared" ref="P5:Q5" si="3">K4</f>
        <v>0.40477814285714281</v>
      </c>
      <c r="Q5">
        <f t="shared" si="3"/>
        <v>0.34023287203217939</v>
      </c>
    </row>
    <row r="6" spans="1:17">
      <c r="A6" s="1" t="s">
        <v>21</v>
      </c>
      <c r="B6" s="2">
        <v>4.8866E-2</v>
      </c>
      <c r="C6" s="2">
        <v>0.13742499999999999</v>
      </c>
      <c r="D6" s="2">
        <v>3.5643000000000001E-2</v>
      </c>
      <c r="E6" s="2">
        <v>8.1250000000000003E-3</v>
      </c>
      <c r="F6" s="2">
        <v>0.66341399999999995</v>
      </c>
      <c r="G6" s="2">
        <v>0.15804299999999999</v>
      </c>
      <c r="H6" s="2">
        <v>0.79207300000000003</v>
      </c>
      <c r="I6" s="2"/>
      <c r="K6" s="5">
        <f t="shared" si="1"/>
        <v>0.26336985714285716</v>
      </c>
      <c r="L6">
        <f t="shared" si="2"/>
        <v>0.29989034821529997</v>
      </c>
      <c r="O6" t="s">
        <v>16</v>
      </c>
      <c r="P6">
        <f>K9</f>
        <v>0.42706100000000002</v>
      </c>
      <c r="Q6">
        <f>L9</f>
        <v>0.32444117275401402</v>
      </c>
    </row>
    <row r="7" spans="1:17">
      <c r="A7" s="1" t="s">
        <v>4</v>
      </c>
      <c r="B7" s="2">
        <v>0.319324</v>
      </c>
      <c r="C7" s="2">
        <v>0.300286</v>
      </c>
      <c r="D7" s="2">
        <v>3.8804999999999999E-2</v>
      </c>
      <c r="E7" s="2">
        <v>4.2509999999999999E-2</v>
      </c>
      <c r="F7" s="2">
        <v>0.80872299999999997</v>
      </c>
      <c r="G7" s="2">
        <v>0.99617199999999995</v>
      </c>
      <c r="H7" s="2">
        <v>6.7129999999999995E-2</v>
      </c>
      <c r="I7" s="2"/>
      <c r="K7" s="5">
        <f t="shared" si="1"/>
        <v>0.36756428571428573</v>
      </c>
      <c r="L7">
        <f t="shared" si="2"/>
        <v>0.35869323924916846</v>
      </c>
      <c r="N7" t="s">
        <v>19</v>
      </c>
      <c r="O7" t="s">
        <v>15</v>
      </c>
      <c r="P7">
        <f>K5</f>
        <v>0.20862614285714284</v>
      </c>
      <c r="Q7">
        <f t="shared" ref="Q7" si="4">L5</f>
        <v>0.15132499704130517</v>
      </c>
    </row>
    <row r="8" spans="1:17">
      <c r="A8" s="1" t="s">
        <v>5</v>
      </c>
      <c r="B8" s="2">
        <v>5.8452999999999998E-2</v>
      </c>
      <c r="C8" s="2">
        <v>0.39072200000000001</v>
      </c>
      <c r="D8" s="2">
        <v>0.29365599999999997</v>
      </c>
      <c r="E8" s="2">
        <v>4.2791000000000003E-2</v>
      </c>
      <c r="F8" s="2">
        <v>0.78181699999999998</v>
      </c>
      <c r="G8" s="2">
        <v>0.79844899999999996</v>
      </c>
      <c r="H8" s="2">
        <v>0.75517599999999996</v>
      </c>
      <c r="I8" s="2"/>
      <c r="K8" s="5">
        <f t="shared" si="1"/>
        <v>0.44586628571428571</v>
      </c>
      <c r="L8">
        <f t="shared" si="2"/>
        <v>0.30975048839334912</v>
      </c>
      <c r="O8" t="s">
        <v>16</v>
      </c>
      <c r="P8">
        <f>K10</f>
        <v>0.52562699999999996</v>
      </c>
      <c r="Q8">
        <f>L10</f>
        <v>0.3305788752822193</v>
      </c>
    </row>
    <row r="9" spans="1:17">
      <c r="A9" s="1" t="s">
        <v>6</v>
      </c>
      <c r="B9" s="2">
        <v>0.31805499999999998</v>
      </c>
      <c r="C9" s="2">
        <v>0.16112299999999999</v>
      </c>
      <c r="D9" s="2">
        <v>0.46384399999999998</v>
      </c>
      <c r="E9" s="2">
        <v>9.5569999999999995E-3</v>
      </c>
      <c r="F9" s="2">
        <v>0.98754799999999998</v>
      </c>
      <c r="G9" s="2">
        <v>0.25504500000000002</v>
      </c>
      <c r="H9" s="2">
        <v>0.79425500000000004</v>
      </c>
      <c r="I9" s="2"/>
      <c r="K9" s="5">
        <f t="shared" si="1"/>
        <v>0.42706100000000002</v>
      </c>
      <c r="L9">
        <f t="shared" si="2"/>
        <v>0.32444117275401402</v>
      </c>
      <c r="N9" t="s">
        <v>23</v>
      </c>
      <c r="O9" t="s">
        <v>15</v>
      </c>
      <c r="P9">
        <f t="shared" ref="P9:Q9" si="5">K6</f>
        <v>0.26336985714285716</v>
      </c>
      <c r="Q9">
        <f t="shared" si="5"/>
        <v>0.29989034821529997</v>
      </c>
    </row>
    <row r="10" spans="1:17">
      <c r="A10" s="1" t="s">
        <v>7</v>
      </c>
      <c r="B10" s="2">
        <v>0.48631999999999997</v>
      </c>
      <c r="C10" s="2">
        <v>0.41866300000000001</v>
      </c>
      <c r="D10" s="2">
        <v>0.148808</v>
      </c>
      <c r="E10" s="2">
        <v>2.0754000000000002E-2</v>
      </c>
      <c r="F10" s="2">
        <v>0.85370299999999999</v>
      </c>
      <c r="G10" s="2">
        <v>0.91125199999999995</v>
      </c>
      <c r="H10" s="2">
        <v>0.839889</v>
      </c>
      <c r="I10" s="2"/>
      <c r="K10" s="5">
        <f t="shared" si="1"/>
        <v>0.52562699999999996</v>
      </c>
      <c r="L10">
        <f t="shared" si="2"/>
        <v>0.3305788752822193</v>
      </c>
      <c r="O10" t="s">
        <v>16</v>
      </c>
      <c r="P10">
        <f>K11</f>
        <v>0.35129142857142853</v>
      </c>
      <c r="Q10">
        <f>L11</f>
        <v>0.32559238284695663</v>
      </c>
    </row>
    <row r="11" spans="1:17">
      <c r="A11" s="1" t="s">
        <v>22</v>
      </c>
      <c r="B11" s="2">
        <v>7.9468999999999998E-2</v>
      </c>
      <c r="C11" s="2">
        <v>0.76819300000000001</v>
      </c>
      <c r="D11" s="2">
        <v>0.23222200000000001</v>
      </c>
      <c r="E11" s="2">
        <v>1.145E-3</v>
      </c>
      <c r="F11" s="2">
        <v>0.63131300000000001</v>
      </c>
      <c r="G11" s="2">
        <v>3.79E-4</v>
      </c>
      <c r="H11" s="2">
        <v>0.74631899999999995</v>
      </c>
      <c r="I11" s="2"/>
      <c r="K11" s="5">
        <f t="shared" si="1"/>
        <v>0.35129142857142853</v>
      </c>
      <c r="L11">
        <f t="shared" si="2"/>
        <v>0.32559238284695663</v>
      </c>
      <c r="N11" t="s">
        <v>20</v>
      </c>
      <c r="O11" t="s">
        <v>15</v>
      </c>
      <c r="P11">
        <f>K7</f>
        <v>0.36756428571428573</v>
      </c>
      <c r="Q11">
        <f>L7</f>
        <v>0.35869323924916846</v>
      </c>
    </row>
    <row r="12" spans="1:17">
      <c r="A12" s="1" t="s">
        <v>8</v>
      </c>
      <c r="B12" s="2">
        <v>0.119722</v>
      </c>
      <c r="C12" s="2">
        <v>0.60755000000000003</v>
      </c>
      <c r="D12" s="2">
        <v>0.52331000000000005</v>
      </c>
      <c r="E12" s="2">
        <v>4.8381E-2</v>
      </c>
      <c r="F12" s="2">
        <v>0.96840099999999996</v>
      </c>
      <c r="G12" s="2">
        <v>0.84841</v>
      </c>
      <c r="H12" s="2">
        <v>0.89289399999999997</v>
      </c>
      <c r="I12" s="2"/>
      <c r="K12" s="5">
        <f t="shared" si="1"/>
        <v>0.57266685714285714</v>
      </c>
      <c r="L12">
        <f t="shared" si="2"/>
        <v>0.34202607509053556</v>
      </c>
      <c r="O12" t="s">
        <v>16</v>
      </c>
      <c r="P12">
        <f t="shared" ref="P12:Q12" si="6">K12</f>
        <v>0.57266685714285714</v>
      </c>
      <c r="Q12">
        <f t="shared" si="6"/>
        <v>0.34202607509053556</v>
      </c>
    </row>
    <row r="13" spans="1:17">
      <c r="A13" s="3"/>
      <c r="I13" s="2"/>
    </row>
    <row r="14" spans="1:17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2"/>
    </row>
    <row r="15" spans="1:17">
      <c r="A15" s="1" t="s">
        <v>9</v>
      </c>
      <c r="B15" s="1"/>
      <c r="C15" s="1"/>
      <c r="D15" s="1"/>
      <c r="E15" s="1"/>
      <c r="F15" s="1"/>
      <c r="G15" s="1"/>
      <c r="H15" s="1"/>
      <c r="I15" s="2"/>
      <c r="K15" t="s">
        <v>13</v>
      </c>
      <c r="L15" t="s">
        <v>14</v>
      </c>
      <c r="P15" t="s">
        <v>13</v>
      </c>
      <c r="Q15" t="s">
        <v>14</v>
      </c>
    </row>
    <row r="16" spans="1:17">
      <c r="A16" s="1" t="s">
        <v>1</v>
      </c>
      <c r="B16" s="2">
        <v>0.30932399999999999</v>
      </c>
      <c r="C16" s="2">
        <v>0.39774700000000002</v>
      </c>
      <c r="D16" s="2">
        <v>3.63E-3</v>
      </c>
      <c r="E16" s="2">
        <v>1.511E-3</v>
      </c>
      <c r="F16" s="2">
        <v>9.6199999999999996E-4</v>
      </c>
      <c r="G16" s="2">
        <v>0.560612</v>
      </c>
      <c r="H16" s="2">
        <v>2.206E-2</v>
      </c>
      <c r="I16" s="2"/>
      <c r="K16" s="5">
        <f>AVERAGE(B16:H16)</f>
        <v>0.18512085714285714</v>
      </c>
      <c r="L16">
        <f>_xlfn.STDEV.P(B16:H16)</f>
        <v>0.21672389753814056</v>
      </c>
      <c r="N16" t="s">
        <v>17</v>
      </c>
      <c r="O16" t="s">
        <v>15</v>
      </c>
      <c r="P16">
        <f>K16</f>
        <v>0.18512085714285714</v>
      </c>
      <c r="Q16">
        <f t="shared" ref="Q16" si="7">L16</f>
        <v>0.21672389753814056</v>
      </c>
    </row>
    <row r="17" spans="1:17">
      <c r="A17" s="1" t="s">
        <v>2</v>
      </c>
      <c r="B17" s="2">
        <v>0.84001599999999998</v>
      </c>
      <c r="C17" s="2">
        <v>8.9673000000000003E-2</v>
      </c>
      <c r="D17" s="2">
        <v>5.7370999999999998E-2</v>
      </c>
      <c r="E17" s="2">
        <v>4.0518999999999999E-2</v>
      </c>
      <c r="F17" s="2">
        <v>0.17683099999999999</v>
      </c>
      <c r="G17" s="2">
        <v>0.18373300000000001</v>
      </c>
      <c r="H17" s="2">
        <v>0.46157599999999999</v>
      </c>
      <c r="K17" s="5">
        <f t="shared" ref="K17:K25" si="8">AVERAGE(B17:H17)</f>
        <v>0.26424557142857141</v>
      </c>
      <c r="L17">
        <f t="shared" ref="L17:L25" si="9">_xlfn.STDEV.P(B17:H17)</f>
        <v>0.26936452085701751</v>
      </c>
      <c r="O17" t="s">
        <v>16</v>
      </c>
      <c r="P17">
        <f>K21</f>
        <v>0.31008742857142862</v>
      </c>
      <c r="Q17">
        <f>L21</f>
        <v>0.31670408552548013</v>
      </c>
    </row>
    <row r="18" spans="1:17">
      <c r="A18" s="1" t="s">
        <v>3</v>
      </c>
      <c r="B18" s="2">
        <v>0.93225000000000002</v>
      </c>
      <c r="C18" s="2">
        <v>0.81526100000000001</v>
      </c>
      <c r="D18" s="2">
        <v>0.73694300000000001</v>
      </c>
      <c r="E18" s="2">
        <v>8.3129999999999992E-3</v>
      </c>
      <c r="F18" s="2">
        <v>7.8742000000000006E-2</v>
      </c>
      <c r="G18" s="2">
        <v>0.50224999999999997</v>
      </c>
      <c r="H18" s="2">
        <v>0.351603</v>
      </c>
      <c r="I18" s="1"/>
      <c r="K18" s="5">
        <f t="shared" si="8"/>
        <v>0.48933742857142853</v>
      </c>
      <c r="L18">
        <f t="shared" si="9"/>
        <v>0.33441139195943209</v>
      </c>
      <c r="N18" t="s">
        <v>18</v>
      </c>
      <c r="O18" t="s">
        <v>15</v>
      </c>
      <c r="P18">
        <f t="shared" ref="P18:Q18" si="10">K17</f>
        <v>0.26424557142857141</v>
      </c>
      <c r="Q18">
        <f t="shared" si="10"/>
        <v>0.26936452085701751</v>
      </c>
    </row>
    <row r="19" spans="1:17">
      <c r="A19" s="1" t="s">
        <v>21</v>
      </c>
      <c r="B19" s="2">
        <v>0.6764</v>
      </c>
      <c r="C19" s="2">
        <v>0.74944900000000003</v>
      </c>
      <c r="D19" s="2">
        <v>0.13369700000000001</v>
      </c>
      <c r="E19" s="2">
        <v>0.25857000000000002</v>
      </c>
      <c r="F19" s="2">
        <v>3.0130000000000001E-3</v>
      </c>
      <c r="G19" s="2">
        <v>0.63229900000000006</v>
      </c>
      <c r="H19" s="2">
        <v>0.48639300000000002</v>
      </c>
      <c r="I19" s="1"/>
      <c r="K19" s="5">
        <f t="shared" si="8"/>
        <v>0.41997442857142853</v>
      </c>
      <c r="L19">
        <f t="shared" si="9"/>
        <v>0.26877066850801451</v>
      </c>
      <c r="O19" t="s">
        <v>16</v>
      </c>
      <c r="P19">
        <f>K22</f>
        <v>0.45924957142857142</v>
      </c>
      <c r="Q19">
        <f>L22</f>
        <v>0.31558812844585771</v>
      </c>
    </row>
    <row r="20" spans="1:17">
      <c r="A20" s="1" t="s">
        <v>4</v>
      </c>
      <c r="B20" s="2">
        <v>0.95847300000000002</v>
      </c>
      <c r="C20" s="2">
        <v>0.61075400000000002</v>
      </c>
      <c r="D20" s="2">
        <v>0.735649</v>
      </c>
      <c r="E20" s="2">
        <v>0.187807</v>
      </c>
      <c r="F20" s="2">
        <v>2.6719E-2</v>
      </c>
      <c r="G20" s="2">
        <v>5.6958000000000002E-2</v>
      </c>
      <c r="H20" s="2">
        <v>0.414103</v>
      </c>
      <c r="I20" s="2"/>
      <c r="K20" s="5">
        <f t="shared" si="8"/>
        <v>0.42720899999999995</v>
      </c>
      <c r="L20">
        <f t="shared" si="9"/>
        <v>0.33080606451989797</v>
      </c>
      <c r="N20" t="s">
        <v>19</v>
      </c>
      <c r="O20" t="s">
        <v>15</v>
      </c>
      <c r="P20">
        <f>K18</f>
        <v>0.48933742857142853</v>
      </c>
      <c r="Q20">
        <f t="shared" ref="Q20" si="11">L18</f>
        <v>0.33441139195943209</v>
      </c>
    </row>
    <row r="21" spans="1:17">
      <c r="A21" s="1" t="s">
        <v>5</v>
      </c>
      <c r="B21" s="2">
        <v>5.5999999999999995E-4</v>
      </c>
      <c r="C21" s="2">
        <v>0.75970800000000005</v>
      </c>
      <c r="D21" s="2">
        <v>0.73411599999999999</v>
      </c>
      <c r="E21" s="2">
        <v>0.16380500000000001</v>
      </c>
      <c r="F21" s="2">
        <v>3.434E-3</v>
      </c>
      <c r="G21" s="2">
        <v>0.48113099999999998</v>
      </c>
      <c r="H21" s="2">
        <v>2.7858000000000001E-2</v>
      </c>
      <c r="I21" s="2"/>
      <c r="K21" s="5">
        <f t="shared" si="8"/>
        <v>0.31008742857142862</v>
      </c>
      <c r="L21">
        <f t="shared" si="9"/>
        <v>0.31670408552548013</v>
      </c>
      <c r="O21" t="s">
        <v>16</v>
      </c>
      <c r="P21">
        <f>K23</f>
        <v>0.54128899999999991</v>
      </c>
      <c r="Q21">
        <f>L23</f>
        <v>0.2254196038591145</v>
      </c>
    </row>
    <row r="22" spans="1:17">
      <c r="A22" s="1" t="s">
        <v>6</v>
      </c>
      <c r="B22" s="2">
        <v>0.84435199999999999</v>
      </c>
      <c r="C22" s="2">
        <v>9.2234999999999998E-2</v>
      </c>
      <c r="D22" s="2">
        <v>0.68180700000000005</v>
      </c>
      <c r="E22" s="2">
        <v>0.32626100000000002</v>
      </c>
      <c r="F22" s="2">
        <v>3.0000000000000001E-6</v>
      </c>
      <c r="G22" s="2">
        <v>0.82770299999999997</v>
      </c>
      <c r="H22" s="2">
        <v>0.442386</v>
      </c>
      <c r="I22" s="2"/>
      <c r="K22" s="5">
        <f t="shared" si="8"/>
        <v>0.45924957142857142</v>
      </c>
      <c r="L22">
        <f t="shared" si="9"/>
        <v>0.31558812844585771</v>
      </c>
      <c r="N22" t="s">
        <v>23</v>
      </c>
      <c r="O22" t="s">
        <v>15</v>
      </c>
      <c r="P22">
        <f t="shared" ref="P22:Q22" si="12">K19</f>
        <v>0.41997442857142853</v>
      </c>
      <c r="Q22">
        <f t="shared" si="12"/>
        <v>0.26877066850801451</v>
      </c>
    </row>
    <row r="23" spans="1:17">
      <c r="A23" s="1" t="s">
        <v>7</v>
      </c>
      <c r="B23" s="2">
        <v>0.88336499999999996</v>
      </c>
      <c r="C23" s="2">
        <v>0.458289</v>
      </c>
      <c r="D23" s="2">
        <v>0.74664799999999998</v>
      </c>
      <c r="E23" s="2">
        <v>0.17682400000000001</v>
      </c>
      <c r="F23" s="2">
        <v>0.478738</v>
      </c>
      <c r="G23" s="2">
        <v>0.68409299999999995</v>
      </c>
      <c r="H23" s="2">
        <v>0.361066</v>
      </c>
      <c r="I23" s="2"/>
      <c r="K23" s="5">
        <f t="shared" si="8"/>
        <v>0.54128899999999991</v>
      </c>
      <c r="L23">
        <f t="shared" si="9"/>
        <v>0.2254196038591145</v>
      </c>
      <c r="O23" t="s">
        <v>16</v>
      </c>
      <c r="P23">
        <f>K24</f>
        <v>0.52117457142857149</v>
      </c>
      <c r="Q23">
        <f>L24</f>
        <v>0.30552890170880354</v>
      </c>
    </row>
    <row r="24" spans="1:17">
      <c r="A24" s="1" t="s">
        <v>22</v>
      </c>
      <c r="B24" s="2">
        <v>0.87237399999999998</v>
      </c>
      <c r="C24" s="2">
        <v>0.82477599999999995</v>
      </c>
      <c r="D24" s="2">
        <v>0.73334600000000005</v>
      </c>
      <c r="E24" s="2">
        <v>0.17848800000000001</v>
      </c>
      <c r="F24" s="2">
        <v>1.6659999999999999E-3</v>
      </c>
      <c r="G24" s="2">
        <v>0.57155500000000004</v>
      </c>
      <c r="H24" s="2">
        <v>0.46601700000000001</v>
      </c>
      <c r="I24" s="2"/>
      <c r="K24" s="5">
        <f t="shared" si="8"/>
        <v>0.52117457142857149</v>
      </c>
      <c r="L24">
        <f t="shared" si="9"/>
        <v>0.30552890170880354</v>
      </c>
      <c r="N24" t="s">
        <v>20</v>
      </c>
      <c r="O24" t="s">
        <v>15</v>
      </c>
      <c r="P24">
        <f>K20</f>
        <v>0.42720899999999995</v>
      </c>
      <c r="Q24">
        <f>L20</f>
        <v>0.33080606451989797</v>
      </c>
    </row>
    <row r="25" spans="1:17">
      <c r="A25" s="1" t="s">
        <v>8</v>
      </c>
      <c r="B25" s="2">
        <v>0.91296500000000003</v>
      </c>
      <c r="C25" s="2">
        <v>0.85256699999999996</v>
      </c>
      <c r="D25" s="2">
        <v>0.68749300000000002</v>
      </c>
      <c r="E25" s="2">
        <v>0.18546499999999999</v>
      </c>
      <c r="F25" s="2">
        <v>7.7130000000000002E-3</v>
      </c>
      <c r="G25" s="2">
        <v>0.59129600000000004</v>
      </c>
      <c r="H25" s="2">
        <v>0.45890799999999998</v>
      </c>
      <c r="I25" s="2"/>
      <c r="K25" s="5">
        <f t="shared" si="8"/>
        <v>0.52805814285714281</v>
      </c>
      <c r="L25">
        <f t="shared" si="9"/>
        <v>0.31071085749865751</v>
      </c>
      <c r="O25" t="s">
        <v>16</v>
      </c>
      <c r="P25">
        <f t="shared" ref="P25:Q25" si="13">K25</f>
        <v>0.52805814285714281</v>
      </c>
      <c r="Q25">
        <f t="shared" si="13"/>
        <v>0.31071085749865751</v>
      </c>
    </row>
    <row r="26" spans="1:17">
      <c r="A26" s="3"/>
      <c r="I26" s="2"/>
    </row>
    <row r="27" spans="1:17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2"/>
    </row>
    <row r="28" spans="1:17">
      <c r="A28" s="1" t="s">
        <v>10</v>
      </c>
      <c r="B28" s="1"/>
      <c r="C28" s="1"/>
      <c r="D28" s="1"/>
      <c r="E28" s="1"/>
      <c r="F28" s="1"/>
      <c r="G28" s="1"/>
      <c r="H28" s="1"/>
      <c r="I28" s="2"/>
      <c r="K28" t="s">
        <v>13</v>
      </c>
      <c r="L28" t="s">
        <v>14</v>
      </c>
      <c r="N28" s="6"/>
      <c r="O28" s="6"/>
      <c r="P28" s="6" t="s">
        <v>13</v>
      </c>
      <c r="Q28" s="6" t="s">
        <v>14</v>
      </c>
    </row>
    <row r="29" spans="1:17">
      <c r="A29" s="1" t="s">
        <v>1</v>
      </c>
      <c r="B29" s="2">
        <v>0.90896200000000005</v>
      </c>
      <c r="C29" s="2">
        <v>0.79952599999999996</v>
      </c>
      <c r="D29" s="2">
        <v>0.87480500000000005</v>
      </c>
      <c r="E29" s="2">
        <v>0.54630800000000002</v>
      </c>
      <c r="F29" s="2">
        <v>0.92439400000000005</v>
      </c>
      <c r="G29" s="2">
        <v>0.99770099999999995</v>
      </c>
      <c r="H29" s="2">
        <v>0.87146900000000005</v>
      </c>
      <c r="I29" s="2"/>
      <c r="K29" s="5">
        <f>AVERAGE(B29:H29)</f>
        <v>0.84616642857142865</v>
      </c>
      <c r="L29">
        <f>_xlfn.STDEV.P(B29:H29)</f>
        <v>0.13447057974447832</v>
      </c>
      <c r="N29" s="6" t="s">
        <v>17</v>
      </c>
      <c r="O29" s="6" t="s">
        <v>15</v>
      </c>
      <c r="P29">
        <f>K29</f>
        <v>0.84616642857142865</v>
      </c>
      <c r="Q29">
        <f t="shared" ref="Q29" si="14">L29</f>
        <v>0.13447057974447832</v>
      </c>
    </row>
    <row r="30" spans="1:17">
      <c r="A30" s="1" t="s">
        <v>2</v>
      </c>
      <c r="B30" s="2">
        <v>0.72791700000000004</v>
      </c>
      <c r="C30" s="2">
        <v>0.96862800000000004</v>
      </c>
      <c r="D30" s="2">
        <v>0.85845300000000002</v>
      </c>
      <c r="E30" s="2">
        <v>0.34284999999999999</v>
      </c>
      <c r="F30" s="2">
        <v>0.94889500000000004</v>
      </c>
      <c r="G30" s="2">
        <v>0.97971200000000003</v>
      </c>
      <c r="H30" s="2">
        <v>0.78882399999999997</v>
      </c>
      <c r="I30" s="2"/>
      <c r="K30" s="5">
        <f t="shared" ref="K30:K38" si="15">AVERAGE(B30:H30)</f>
        <v>0.8021827142857143</v>
      </c>
      <c r="L30">
        <f t="shared" ref="L30:L38" si="16">_xlfn.STDEV.P(B30:H30)</f>
        <v>0.20722379697716339</v>
      </c>
      <c r="N30" s="6"/>
      <c r="O30" s="6" t="s">
        <v>16</v>
      </c>
      <c r="P30">
        <f>K34</f>
        <v>0.86743000000000003</v>
      </c>
      <c r="Q30">
        <f>L34</f>
        <v>0.13254815309377704</v>
      </c>
    </row>
    <row r="31" spans="1:17">
      <c r="A31" s="1" t="s">
        <v>3</v>
      </c>
      <c r="B31" s="2">
        <v>0.87194799999999995</v>
      </c>
      <c r="C31" s="2">
        <v>0.88353099999999996</v>
      </c>
      <c r="D31" s="2">
        <v>0.89576</v>
      </c>
      <c r="E31" s="2">
        <v>0.51475499999999996</v>
      </c>
      <c r="F31" s="2">
        <v>0</v>
      </c>
      <c r="G31" s="2">
        <v>0.98293900000000001</v>
      </c>
      <c r="H31" s="2">
        <v>0.89294799999999996</v>
      </c>
      <c r="I31" s="2"/>
      <c r="K31" s="5">
        <f t="shared" si="15"/>
        <v>0.72026871428571415</v>
      </c>
      <c r="L31">
        <f t="shared" si="16"/>
        <v>0.32520215542762881</v>
      </c>
      <c r="N31" s="6" t="s">
        <v>18</v>
      </c>
      <c r="O31" s="6" t="s">
        <v>15</v>
      </c>
      <c r="P31">
        <f t="shared" ref="P31:Q31" si="17">K30</f>
        <v>0.8021827142857143</v>
      </c>
      <c r="Q31">
        <f t="shared" si="17"/>
        <v>0.20722379697716339</v>
      </c>
    </row>
    <row r="32" spans="1:17">
      <c r="A32" s="1" t="s">
        <v>21</v>
      </c>
      <c r="B32" s="2">
        <v>0.87245099999999998</v>
      </c>
      <c r="C32" s="2">
        <v>0.85427500000000001</v>
      </c>
      <c r="D32" s="2">
        <v>0.87638099999999997</v>
      </c>
      <c r="E32" s="2">
        <v>0.50611600000000001</v>
      </c>
      <c r="F32" s="2">
        <v>0.99258800000000003</v>
      </c>
      <c r="G32" s="2">
        <v>0.99224199999999996</v>
      </c>
      <c r="H32" s="2">
        <v>0.94160699999999997</v>
      </c>
      <c r="I32" s="2"/>
      <c r="K32" s="5">
        <f t="shared" si="15"/>
        <v>0.86223714285714281</v>
      </c>
      <c r="L32">
        <f t="shared" si="16"/>
        <v>0.15463423144534949</v>
      </c>
      <c r="N32" s="6"/>
      <c r="O32" s="6" t="s">
        <v>16</v>
      </c>
      <c r="P32">
        <f>K35</f>
        <v>0.85293799999999997</v>
      </c>
      <c r="Q32">
        <f>L35</f>
        <v>0.15454731386860182</v>
      </c>
    </row>
    <row r="33" spans="1:17">
      <c r="A33" s="1" t="s">
        <v>4</v>
      </c>
      <c r="B33" s="2">
        <v>0.88580599999999998</v>
      </c>
      <c r="C33" s="2">
        <v>0.90110299999999999</v>
      </c>
      <c r="D33" s="2">
        <v>0.91819799999999996</v>
      </c>
      <c r="E33" s="2">
        <v>0.43168800000000002</v>
      </c>
      <c r="F33" s="2">
        <v>0</v>
      </c>
      <c r="G33" s="2">
        <v>0.99369399999999997</v>
      </c>
      <c r="H33" s="2">
        <v>0.83346399999999998</v>
      </c>
      <c r="I33" s="2"/>
      <c r="K33" s="5">
        <f t="shared" si="15"/>
        <v>0.70913614285714288</v>
      </c>
      <c r="L33">
        <f t="shared" si="16"/>
        <v>0.3355278366099041</v>
      </c>
      <c r="N33" s="6" t="s">
        <v>19</v>
      </c>
      <c r="O33" s="6" t="s">
        <v>15</v>
      </c>
      <c r="P33">
        <f>K31</f>
        <v>0.72026871428571415</v>
      </c>
      <c r="Q33">
        <f t="shared" ref="Q33" si="18">L31</f>
        <v>0.32520215542762881</v>
      </c>
    </row>
    <row r="34" spans="1:17">
      <c r="A34" s="1" t="s">
        <v>5</v>
      </c>
      <c r="B34" s="2">
        <v>0.910022</v>
      </c>
      <c r="C34" s="2">
        <v>0.78407199999999999</v>
      </c>
      <c r="D34" s="2">
        <v>0.91191699999999998</v>
      </c>
      <c r="E34" s="2">
        <v>0.57830899999999996</v>
      </c>
      <c r="F34" s="2">
        <v>0.98861600000000005</v>
      </c>
      <c r="G34" s="2">
        <v>0.93402499999999999</v>
      </c>
      <c r="H34" s="2">
        <v>0.96504900000000005</v>
      </c>
      <c r="K34" s="5">
        <f t="shared" si="15"/>
        <v>0.86743000000000003</v>
      </c>
      <c r="L34">
        <f t="shared" si="16"/>
        <v>0.13254815309377704</v>
      </c>
      <c r="N34" s="6"/>
      <c r="O34" s="6" t="s">
        <v>16</v>
      </c>
      <c r="P34">
        <f>K36</f>
        <v>0.87274985714285713</v>
      </c>
      <c r="Q34">
        <f>L36</f>
        <v>0.15840489004124711</v>
      </c>
    </row>
    <row r="35" spans="1:17">
      <c r="A35" s="1" t="s">
        <v>6</v>
      </c>
      <c r="B35" s="2">
        <v>0.95552899999999996</v>
      </c>
      <c r="C35" s="2">
        <v>0.88057300000000005</v>
      </c>
      <c r="D35" s="2">
        <v>0.82815899999999998</v>
      </c>
      <c r="E35" s="2">
        <v>0.499668</v>
      </c>
      <c r="F35" s="2">
        <v>0.95446200000000003</v>
      </c>
      <c r="G35" s="2">
        <v>0.994946</v>
      </c>
      <c r="H35" s="2">
        <v>0.85722900000000002</v>
      </c>
      <c r="I35" s="1"/>
      <c r="K35" s="5">
        <f t="shared" si="15"/>
        <v>0.85293799999999997</v>
      </c>
      <c r="L35">
        <f t="shared" si="16"/>
        <v>0.15454731386860182</v>
      </c>
      <c r="N35" s="6" t="s">
        <v>23</v>
      </c>
      <c r="O35" s="6" t="s">
        <v>15</v>
      </c>
      <c r="P35">
        <f t="shared" ref="P35:Q35" si="19">K32</f>
        <v>0.86223714285714281</v>
      </c>
      <c r="Q35">
        <f t="shared" si="19"/>
        <v>0.15463423144534949</v>
      </c>
    </row>
    <row r="36" spans="1:17">
      <c r="A36" s="1" t="s">
        <v>7</v>
      </c>
      <c r="B36" s="2">
        <v>0.93189999999999995</v>
      </c>
      <c r="C36" s="2">
        <v>0.83392100000000002</v>
      </c>
      <c r="D36" s="2">
        <v>0.90219800000000006</v>
      </c>
      <c r="E36" s="2">
        <v>0.50448700000000002</v>
      </c>
      <c r="F36" s="2">
        <v>0.99051999999999996</v>
      </c>
      <c r="G36" s="2">
        <v>0.98144500000000001</v>
      </c>
      <c r="H36" s="2">
        <v>0.96477800000000002</v>
      </c>
      <c r="I36" s="1"/>
      <c r="K36" s="5">
        <f t="shared" si="15"/>
        <v>0.87274985714285713</v>
      </c>
      <c r="L36">
        <f t="shared" si="16"/>
        <v>0.15840489004124711</v>
      </c>
      <c r="N36" s="6"/>
      <c r="O36" s="6" t="s">
        <v>16</v>
      </c>
      <c r="P36">
        <f>K37</f>
        <v>0.87038514285714275</v>
      </c>
      <c r="Q36">
        <f>L37</f>
        <v>0.16765427532568264</v>
      </c>
    </row>
    <row r="37" spans="1:17">
      <c r="A37" s="1" t="s">
        <v>22</v>
      </c>
      <c r="B37" s="2">
        <v>0.90543300000000004</v>
      </c>
      <c r="C37" s="2">
        <v>0.88908399999999999</v>
      </c>
      <c r="D37" s="2">
        <v>0.87750899999999998</v>
      </c>
      <c r="E37" s="2">
        <v>0.474055</v>
      </c>
      <c r="F37" s="2">
        <v>0.99566699999999997</v>
      </c>
      <c r="G37" s="2">
        <v>0.98701700000000003</v>
      </c>
      <c r="H37" s="2">
        <v>0.96393099999999998</v>
      </c>
      <c r="I37" s="2"/>
      <c r="K37" s="5">
        <f t="shared" si="15"/>
        <v>0.87038514285714275</v>
      </c>
      <c r="L37">
        <f t="shared" si="16"/>
        <v>0.16765427532568264</v>
      </c>
      <c r="N37" s="6" t="s">
        <v>20</v>
      </c>
      <c r="O37" s="6" t="s">
        <v>15</v>
      </c>
      <c r="P37">
        <f>K33</f>
        <v>0.70913614285714288</v>
      </c>
      <c r="Q37">
        <f>L33</f>
        <v>0.3355278366099041</v>
      </c>
    </row>
    <row r="38" spans="1:17">
      <c r="A38" s="1" t="s">
        <v>8</v>
      </c>
      <c r="B38" s="2">
        <v>0.859259</v>
      </c>
      <c r="C38" s="2">
        <v>0.88021499999999997</v>
      </c>
      <c r="D38" s="2">
        <v>0.84118499999999996</v>
      </c>
      <c r="E38" s="2">
        <v>0.50412699999999999</v>
      </c>
      <c r="F38" s="2">
        <v>0.96682800000000002</v>
      </c>
      <c r="G38" s="2">
        <v>0.99228899999999998</v>
      </c>
      <c r="H38" s="2">
        <v>0.91130199999999995</v>
      </c>
      <c r="I38" s="2"/>
      <c r="K38" s="5">
        <f t="shared" si="15"/>
        <v>0.85074357142857149</v>
      </c>
      <c r="L38">
        <f t="shared" si="16"/>
        <v>0.1504058878405426</v>
      </c>
      <c r="N38" s="6"/>
      <c r="O38" s="6" t="s">
        <v>16</v>
      </c>
      <c r="P38">
        <f t="shared" ref="P38:Q38" si="20">K38</f>
        <v>0.85074357142857149</v>
      </c>
      <c r="Q38">
        <f t="shared" si="20"/>
        <v>0.1504058878405426</v>
      </c>
    </row>
    <row r="39" spans="1:17">
      <c r="A39" s="3"/>
      <c r="I39" s="2"/>
    </row>
    <row r="40" spans="1:17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2"/>
    </row>
    <row r="41" spans="1:17">
      <c r="A41" s="1" t="s">
        <v>11</v>
      </c>
      <c r="B41" s="1"/>
      <c r="C41" s="1"/>
      <c r="D41" s="1"/>
      <c r="E41" s="1"/>
      <c r="F41" s="1"/>
      <c r="G41" s="1"/>
      <c r="H41" s="1"/>
      <c r="I41" s="2"/>
      <c r="K41" t="s">
        <v>13</v>
      </c>
      <c r="L41" t="s">
        <v>14</v>
      </c>
      <c r="N41" s="6"/>
      <c r="O41" s="6"/>
      <c r="P41" s="6" t="s">
        <v>13</v>
      </c>
      <c r="Q41" s="6" t="s">
        <v>14</v>
      </c>
    </row>
    <row r="42" spans="1:17">
      <c r="A42" s="1" t="s">
        <v>1</v>
      </c>
      <c r="B42" s="2">
        <v>0.122042</v>
      </c>
      <c r="C42" s="2">
        <v>0.390739</v>
      </c>
      <c r="D42" s="2">
        <v>0.85507</v>
      </c>
      <c r="E42" s="2">
        <v>0.188084</v>
      </c>
      <c r="F42" s="2">
        <v>0.30668800000000002</v>
      </c>
      <c r="G42" s="2">
        <v>0.66018900000000003</v>
      </c>
      <c r="H42" s="2">
        <v>0.19598099999999999</v>
      </c>
      <c r="I42" s="2"/>
      <c r="K42" s="5">
        <f>AVERAGE(B42:H42)</f>
        <v>0.38839900000000005</v>
      </c>
      <c r="L42">
        <f>_xlfn.STDEV.P(B42:H42)</f>
        <v>0.25253871750118395</v>
      </c>
      <c r="N42" s="6" t="s">
        <v>17</v>
      </c>
      <c r="O42" s="6" t="s">
        <v>15</v>
      </c>
      <c r="P42">
        <f>K42</f>
        <v>0.38839900000000005</v>
      </c>
      <c r="Q42">
        <f t="shared" ref="Q42" si="21">L42</f>
        <v>0.25253871750118395</v>
      </c>
    </row>
    <row r="43" spans="1:17">
      <c r="A43" s="1" t="s">
        <v>2</v>
      </c>
      <c r="B43" s="2">
        <v>0.107878</v>
      </c>
      <c r="C43" s="2">
        <v>0.72221199999999997</v>
      </c>
      <c r="D43" s="2">
        <v>0.83518800000000004</v>
      </c>
      <c r="E43" s="2">
        <v>3.9789999999999999E-3</v>
      </c>
      <c r="F43" s="2">
        <v>0.25864399999999999</v>
      </c>
      <c r="G43" s="2">
        <v>0.73497800000000002</v>
      </c>
      <c r="H43" s="2">
        <v>0.21734999999999999</v>
      </c>
      <c r="I43" s="2"/>
      <c r="K43" s="5">
        <f t="shared" ref="K43:K51" si="22">AVERAGE(B43:H43)</f>
        <v>0.4114612857142857</v>
      </c>
      <c r="L43">
        <f t="shared" ref="L43:L51" si="23">_xlfn.STDEV.P(B43:H43)</f>
        <v>0.31623010108857419</v>
      </c>
      <c r="N43" s="6"/>
      <c r="O43" s="6" t="s">
        <v>16</v>
      </c>
      <c r="P43">
        <f>K47</f>
        <v>0.54285085714285708</v>
      </c>
      <c r="Q43">
        <f>L47</f>
        <v>0.39421634068017192</v>
      </c>
    </row>
    <row r="44" spans="1:17">
      <c r="A44" s="1" t="s">
        <v>3</v>
      </c>
      <c r="B44" s="2">
        <v>0</v>
      </c>
      <c r="C44" s="2">
        <v>6.7762000000000003E-2</v>
      </c>
      <c r="D44" s="2">
        <v>0</v>
      </c>
      <c r="E44" s="2">
        <v>0.10287300000000001</v>
      </c>
      <c r="F44" s="2">
        <v>0</v>
      </c>
      <c r="G44" s="2">
        <v>0</v>
      </c>
      <c r="H44" s="2">
        <v>0.20527799999999999</v>
      </c>
      <c r="I44" s="2"/>
      <c r="K44" s="5">
        <f t="shared" si="22"/>
        <v>5.3701857142857141E-2</v>
      </c>
      <c r="L44">
        <f t="shared" si="23"/>
        <v>7.2826970899579249E-2</v>
      </c>
      <c r="N44" s="6" t="s">
        <v>18</v>
      </c>
      <c r="O44" s="6" t="s">
        <v>15</v>
      </c>
      <c r="P44">
        <f t="shared" ref="P44:Q44" si="24">K43</f>
        <v>0.4114612857142857</v>
      </c>
      <c r="Q44">
        <f t="shared" si="24"/>
        <v>0.31623010108857419</v>
      </c>
    </row>
    <row r="45" spans="1:17">
      <c r="A45" s="1" t="s">
        <v>21</v>
      </c>
      <c r="B45" s="2">
        <v>0.39845599999999998</v>
      </c>
      <c r="C45" s="2">
        <v>0.70020499999999997</v>
      </c>
      <c r="D45" s="2">
        <v>0</v>
      </c>
      <c r="E45" s="2">
        <v>0.102102</v>
      </c>
      <c r="F45" s="2">
        <v>0</v>
      </c>
      <c r="G45" s="2">
        <v>0.64172399999999996</v>
      </c>
      <c r="H45" s="2">
        <v>0.95328999999999997</v>
      </c>
      <c r="I45" s="2"/>
      <c r="K45" s="5">
        <f t="shared" si="22"/>
        <v>0.39939671428571427</v>
      </c>
      <c r="L45">
        <f t="shared" si="23"/>
        <v>0.35120738947754593</v>
      </c>
      <c r="N45" s="6"/>
      <c r="O45" s="6" t="s">
        <v>16</v>
      </c>
      <c r="P45">
        <f>K48</f>
        <v>0.52744642857142854</v>
      </c>
      <c r="Q45">
        <f>L48</f>
        <v>0.21511696863325128</v>
      </c>
    </row>
    <row r="46" spans="1:17">
      <c r="A46" s="1" t="s">
        <v>4</v>
      </c>
      <c r="B46" s="2">
        <v>0.36191000000000001</v>
      </c>
      <c r="C46" s="2">
        <v>0.64722999999999997</v>
      </c>
      <c r="D46" s="2">
        <v>0.82582900000000004</v>
      </c>
      <c r="E46" s="2">
        <v>0.115563</v>
      </c>
      <c r="F46" s="2">
        <v>0.34906300000000001</v>
      </c>
      <c r="G46" s="2">
        <v>0.77528900000000001</v>
      </c>
      <c r="H46" s="2">
        <v>1.2293E-2</v>
      </c>
      <c r="I46" s="2"/>
      <c r="K46" s="5">
        <f t="shared" si="22"/>
        <v>0.44102528571428573</v>
      </c>
      <c r="L46">
        <f t="shared" si="23"/>
        <v>0.29441949568440817</v>
      </c>
      <c r="N46" s="6" t="s">
        <v>19</v>
      </c>
      <c r="O46" s="6" t="s">
        <v>15</v>
      </c>
      <c r="P46">
        <f>K44</f>
        <v>5.3701857142857141E-2</v>
      </c>
      <c r="Q46">
        <f t="shared" ref="Q46" si="25">L44</f>
        <v>7.2826970899579249E-2</v>
      </c>
    </row>
    <row r="47" spans="1:17">
      <c r="A47" s="1" t="s">
        <v>5</v>
      </c>
      <c r="B47" s="2">
        <v>9.3643000000000004E-2</v>
      </c>
      <c r="C47" s="2">
        <v>0.89854699999999998</v>
      </c>
      <c r="D47" s="2">
        <v>0.93419099999999999</v>
      </c>
      <c r="E47" s="2">
        <v>6.4489999999999999E-3</v>
      </c>
      <c r="F47" s="2">
        <v>0.71852199999999999</v>
      </c>
      <c r="G47" s="2">
        <v>0.95233999999999996</v>
      </c>
      <c r="H47" s="2">
        <v>0.19626399999999999</v>
      </c>
      <c r="I47" s="2"/>
      <c r="K47" s="5">
        <f t="shared" si="22"/>
        <v>0.54285085714285708</v>
      </c>
      <c r="L47">
        <f t="shared" si="23"/>
        <v>0.39421634068017192</v>
      </c>
      <c r="N47" s="6"/>
      <c r="O47" s="6" t="s">
        <v>16</v>
      </c>
      <c r="P47">
        <f>K49</f>
        <v>0.57054628571428567</v>
      </c>
      <c r="Q47">
        <f>L49</f>
        <v>0.33851136258612985</v>
      </c>
    </row>
    <row r="48" spans="1:17">
      <c r="A48" s="1" t="s">
        <v>6</v>
      </c>
      <c r="B48" s="2">
        <v>0.39325599999999999</v>
      </c>
      <c r="C48" s="2">
        <v>0.68080399999999996</v>
      </c>
      <c r="D48" s="2">
        <v>0.782192</v>
      </c>
      <c r="E48" s="2">
        <v>9.7380999999999995E-2</v>
      </c>
      <c r="F48" s="2">
        <v>0.51413399999999998</v>
      </c>
      <c r="G48" s="2">
        <v>0.70708300000000002</v>
      </c>
      <c r="H48" s="2">
        <v>0.51727500000000004</v>
      </c>
      <c r="I48" s="2"/>
      <c r="K48" s="5">
        <f t="shared" si="22"/>
        <v>0.52744642857142854</v>
      </c>
      <c r="L48">
        <f t="shared" si="23"/>
        <v>0.21511696863325128</v>
      </c>
      <c r="N48" s="6" t="s">
        <v>23</v>
      </c>
      <c r="O48" s="6" t="s">
        <v>15</v>
      </c>
      <c r="P48">
        <f t="shared" ref="P48:Q48" si="26">K45</f>
        <v>0.39939671428571427</v>
      </c>
      <c r="Q48">
        <f t="shared" si="26"/>
        <v>0.35120738947754593</v>
      </c>
    </row>
    <row r="49" spans="1:17">
      <c r="A49" s="1" t="s">
        <v>7</v>
      </c>
      <c r="B49" s="2">
        <v>0.88468999999999998</v>
      </c>
      <c r="C49" s="2">
        <v>5.5849999999999997E-3</v>
      </c>
      <c r="D49" s="2">
        <v>0.73841299999999999</v>
      </c>
      <c r="E49" s="2">
        <v>9.6060999999999994E-2</v>
      </c>
      <c r="F49" s="2">
        <v>0.64574799999999999</v>
      </c>
      <c r="G49" s="2">
        <v>0.87880599999999998</v>
      </c>
      <c r="H49" s="2">
        <v>0.74452099999999999</v>
      </c>
      <c r="I49" s="2"/>
      <c r="K49" s="5">
        <f t="shared" si="22"/>
        <v>0.57054628571428567</v>
      </c>
      <c r="L49">
        <f t="shared" si="23"/>
        <v>0.33851136258612985</v>
      </c>
      <c r="N49" s="6"/>
      <c r="O49" s="6" t="s">
        <v>16</v>
      </c>
      <c r="P49">
        <f>K50</f>
        <v>0.57396785714285714</v>
      </c>
      <c r="Q49">
        <f>L50</f>
        <v>0.28370137606364909</v>
      </c>
    </row>
    <row r="50" spans="1:17">
      <c r="A50" s="1" t="s">
        <v>22</v>
      </c>
      <c r="B50" s="2">
        <v>0.71054700000000004</v>
      </c>
      <c r="C50" s="2">
        <v>0.13302700000000001</v>
      </c>
      <c r="D50" s="2">
        <v>0.75846199999999997</v>
      </c>
      <c r="E50" s="2">
        <v>0.132378</v>
      </c>
      <c r="F50" s="2">
        <v>0.86493799999999998</v>
      </c>
      <c r="G50" s="2">
        <v>0.71354700000000004</v>
      </c>
      <c r="H50" s="2">
        <v>0.70487599999999995</v>
      </c>
      <c r="I50" s="2"/>
      <c r="K50" s="5">
        <f t="shared" si="22"/>
        <v>0.57396785714285714</v>
      </c>
      <c r="L50">
        <f t="shared" si="23"/>
        <v>0.28370137606364909</v>
      </c>
      <c r="N50" s="6" t="s">
        <v>20</v>
      </c>
      <c r="O50" s="6" t="s">
        <v>15</v>
      </c>
      <c r="P50">
        <f>K46</f>
        <v>0.44102528571428573</v>
      </c>
      <c r="Q50">
        <f>L46</f>
        <v>0.29441949568440817</v>
      </c>
    </row>
    <row r="51" spans="1:17">
      <c r="A51" s="1" t="s">
        <v>8</v>
      </c>
      <c r="B51" s="2">
        <v>0.59280600000000006</v>
      </c>
      <c r="C51" s="2">
        <v>0.69306299999999998</v>
      </c>
      <c r="D51" s="2">
        <v>0.77986500000000003</v>
      </c>
      <c r="E51" s="2">
        <v>0.25575399999999998</v>
      </c>
      <c r="F51" s="2">
        <v>0.54821399999999998</v>
      </c>
      <c r="G51" s="2">
        <v>0.83971499999999999</v>
      </c>
      <c r="H51" s="2">
        <v>0.102008</v>
      </c>
      <c r="K51" s="5">
        <f t="shared" si="22"/>
        <v>0.54448928571428579</v>
      </c>
      <c r="L51">
        <f t="shared" si="23"/>
        <v>0.2524565675877814</v>
      </c>
      <c r="N51" s="6"/>
      <c r="O51" s="6" t="s">
        <v>16</v>
      </c>
      <c r="P51">
        <f t="shared" ref="P51:Q51" si="27">K51</f>
        <v>0.54448928571428579</v>
      </c>
      <c r="Q51">
        <f t="shared" si="27"/>
        <v>0.2524565675877814</v>
      </c>
    </row>
    <row r="52" spans="1:17">
      <c r="A52" s="3"/>
      <c r="I52" s="1"/>
    </row>
    <row r="53" spans="1:17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/>
    </row>
    <row r="54" spans="1:17">
      <c r="A54" s="1" t="s">
        <v>12</v>
      </c>
      <c r="B54" s="1"/>
      <c r="C54" s="1"/>
      <c r="D54" s="1"/>
      <c r="E54" s="1"/>
      <c r="F54" s="1"/>
      <c r="G54" s="1"/>
      <c r="H54" s="1"/>
      <c r="I54" s="2"/>
      <c r="K54" t="s">
        <v>13</v>
      </c>
      <c r="L54" t="s">
        <v>14</v>
      </c>
      <c r="N54" s="6"/>
      <c r="O54" s="6"/>
      <c r="P54" s="6" t="s">
        <v>13</v>
      </c>
      <c r="Q54" s="6" t="s">
        <v>14</v>
      </c>
    </row>
    <row r="55" spans="1:17">
      <c r="A55" s="1" t="s">
        <v>1</v>
      </c>
      <c r="B55" s="2">
        <v>0.81934200000000001</v>
      </c>
      <c r="C55" s="2">
        <v>0.85181099999999998</v>
      </c>
      <c r="D55" s="2">
        <v>0.95708000000000004</v>
      </c>
      <c r="E55" s="2">
        <v>0.73407</v>
      </c>
      <c r="F55" s="2">
        <v>0.52029899999999996</v>
      </c>
      <c r="G55" s="2">
        <v>0.49059799999999998</v>
      </c>
      <c r="H55" s="2">
        <v>0.97607500000000003</v>
      </c>
      <c r="I55" s="2"/>
      <c r="K55" s="5">
        <f>AVERAGE(B55:H55)</f>
        <v>0.76418214285714281</v>
      </c>
      <c r="L55">
        <f>_xlfn.STDEV.P(B55:H55)</f>
        <v>0.18050073382631132</v>
      </c>
      <c r="N55" s="6" t="s">
        <v>17</v>
      </c>
      <c r="O55" s="6" t="s">
        <v>15</v>
      </c>
      <c r="P55">
        <f>K55</f>
        <v>0.76418214285714281</v>
      </c>
      <c r="Q55">
        <f t="shared" ref="Q55" si="28">L55</f>
        <v>0.18050073382631132</v>
      </c>
    </row>
    <row r="56" spans="1:17">
      <c r="A56" s="1" t="s">
        <v>2</v>
      </c>
      <c r="B56" s="2">
        <v>0.850885</v>
      </c>
      <c r="C56" s="2">
        <v>0.72631100000000004</v>
      </c>
      <c r="D56" s="2">
        <v>0.70331900000000003</v>
      </c>
      <c r="E56" s="2">
        <v>0.60275699999999999</v>
      </c>
      <c r="F56" s="2">
        <v>0.66395499999999996</v>
      </c>
      <c r="G56" s="2">
        <v>0.67648799999999998</v>
      </c>
      <c r="H56" s="2">
        <v>0.94641299999999995</v>
      </c>
      <c r="I56" s="2"/>
      <c r="K56" s="5">
        <f t="shared" ref="K56:K64" si="29">AVERAGE(B56:H56)</f>
        <v>0.73858971428571429</v>
      </c>
      <c r="L56">
        <f t="shared" ref="L56:L64" si="30">_xlfn.STDEV.P(B56:H56)</f>
        <v>0.11024196060965764</v>
      </c>
      <c r="N56" s="6"/>
      <c r="O56" s="6" t="s">
        <v>16</v>
      </c>
      <c r="P56">
        <f>K60</f>
        <v>0.70463471428571434</v>
      </c>
      <c r="Q56">
        <f>L60</f>
        <v>0.2183030836937585</v>
      </c>
    </row>
    <row r="57" spans="1:17">
      <c r="A57" s="1" t="s">
        <v>3</v>
      </c>
      <c r="B57" s="2">
        <v>0.86324500000000004</v>
      </c>
      <c r="C57" s="2">
        <v>0.86230099999999998</v>
      </c>
      <c r="D57" s="2">
        <v>0.82798000000000005</v>
      </c>
      <c r="E57" s="2">
        <v>0.17926700000000001</v>
      </c>
      <c r="F57" s="2">
        <v>0.53852100000000003</v>
      </c>
      <c r="G57" s="2">
        <v>0.63116000000000005</v>
      </c>
      <c r="H57" s="2">
        <v>0.99485400000000002</v>
      </c>
      <c r="I57" s="2"/>
      <c r="K57" s="5">
        <f t="shared" si="29"/>
        <v>0.69961828571428575</v>
      </c>
      <c r="L57">
        <f t="shared" si="30"/>
        <v>0.25586954173993459</v>
      </c>
      <c r="N57" s="6" t="s">
        <v>18</v>
      </c>
      <c r="O57" s="6" t="s">
        <v>15</v>
      </c>
      <c r="P57">
        <f t="shared" ref="P57:Q57" si="31">K56</f>
        <v>0.73858971428571429</v>
      </c>
      <c r="Q57">
        <f t="shared" si="31"/>
        <v>0.11024196060965764</v>
      </c>
    </row>
    <row r="58" spans="1:17">
      <c r="A58" s="1" t="s">
        <v>21</v>
      </c>
      <c r="B58" s="2">
        <v>0.81776899999999997</v>
      </c>
      <c r="C58" s="2">
        <v>0.85276600000000002</v>
      </c>
      <c r="D58" s="2">
        <v>0.87161</v>
      </c>
      <c r="E58" s="2">
        <v>0.81881300000000001</v>
      </c>
      <c r="F58" s="2">
        <v>0.44044899999999998</v>
      </c>
      <c r="G58" s="2">
        <v>0.55327800000000005</v>
      </c>
      <c r="H58" s="2">
        <v>0.97458400000000001</v>
      </c>
      <c r="I58" s="2"/>
      <c r="K58" s="5">
        <f t="shared" si="29"/>
        <v>0.76132414285714289</v>
      </c>
      <c r="L58">
        <f t="shared" si="30"/>
        <v>0.17677241043898259</v>
      </c>
      <c r="N58" s="6"/>
      <c r="O58" s="6" t="s">
        <v>16</v>
      </c>
      <c r="P58">
        <f>K61</f>
        <v>0.69810857142857141</v>
      </c>
      <c r="Q58">
        <f>L61</f>
        <v>0.24065830698188631</v>
      </c>
    </row>
    <row r="59" spans="1:17">
      <c r="A59" s="1" t="s">
        <v>4</v>
      </c>
      <c r="B59" s="2">
        <v>0.87723600000000002</v>
      </c>
      <c r="C59" s="2">
        <v>0.88099499999999997</v>
      </c>
      <c r="D59" s="2">
        <v>0.84934699999999996</v>
      </c>
      <c r="E59" s="2">
        <v>0.69631799999999999</v>
      </c>
      <c r="F59" s="2">
        <v>0.47314000000000001</v>
      </c>
      <c r="G59" s="2">
        <v>0.59320200000000001</v>
      </c>
      <c r="H59" s="2">
        <v>0.996444</v>
      </c>
      <c r="I59" s="2"/>
      <c r="K59" s="5">
        <f t="shared" si="29"/>
        <v>0.76666885714285715</v>
      </c>
      <c r="L59">
        <f t="shared" si="30"/>
        <v>0.1716004642038583</v>
      </c>
      <c r="N59" s="6" t="s">
        <v>19</v>
      </c>
      <c r="O59" s="6" t="s">
        <v>15</v>
      </c>
      <c r="P59">
        <f>K57</f>
        <v>0.69961828571428575</v>
      </c>
      <c r="Q59">
        <f t="shared" ref="Q59" si="32">L57</f>
        <v>0.25586954173993459</v>
      </c>
    </row>
    <row r="60" spans="1:17">
      <c r="A60" s="1" t="s">
        <v>5</v>
      </c>
      <c r="B60" s="2">
        <v>0.69833699999999999</v>
      </c>
      <c r="C60" s="2">
        <v>0.825515</v>
      </c>
      <c r="D60" s="2">
        <v>0.98349200000000003</v>
      </c>
      <c r="E60" s="2">
        <v>0.54266400000000004</v>
      </c>
      <c r="F60" s="2">
        <v>0.443162</v>
      </c>
      <c r="G60" s="2">
        <v>0.44933299999999998</v>
      </c>
      <c r="H60" s="2">
        <v>0.98994000000000004</v>
      </c>
      <c r="I60" s="2"/>
      <c r="K60" s="5">
        <f t="shared" si="29"/>
        <v>0.70463471428571434</v>
      </c>
      <c r="L60">
        <f t="shared" si="30"/>
        <v>0.2183030836937585</v>
      </c>
      <c r="N60" s="6"/>
      <c r="O60" s="6" t="s">
        <v>16</v>
      </c>
      <c r="P60">
        <f>K62</f>
        <v>0.58954099999999998</v>
      </c>
      <c r="Q60">
        <f>L62</f>
        <v>0.31713684081346161</v>
      </c>
    </row>
    <row r="61" spans="1:17">
      <c r="A61" s="1" t="s">
        <v>6</v>
      </c>
      <c r="B61" s="2">
        <v>0.89093299999999997</v>
      </c>
      <c r="C61" s="2">
        <v>0.75178800000000001</v>
      </c>
      <c r="D61" s="2">
        <v>0.89162699999999995</v>
      </c>
      <c r="E61" s="2">
        <v>0.25571899999999997</v>
      </c>
      <c r="F61" s="2">
        <v>0.48904500000000001</v>
      </c>
      <c r="G61" s="2">
        <v>0.62197899999999995</v>
      </c>
      <c r="H61" s="2">
        <v>0.98566900000000002</v>
      </c>
      <c r="I61" s="2"/>
      <c r="K61" s="5">
        <f t="shared" si="29"/>
        <v>0.69810857142857141</v>
      </c>
      <c r="L61">
        <f t="shared" si="30"/>
        <v>0.24065830698188631</v>
      </c>
      <c r="N61" s="6" t="s">
        <v>23</v>
      </c>
      <c r="O61" s="6" t="s">
        <v>15</v>
      </c>
      <c r="P61">
        <f t="shared" ref="P61:Q61" si="33">K58</f>
        <v>0.76132414285714289</v>
      </c>
      <c r="Q61">
        <f t="shared" si="33"/>
        <v>0.17677241043898259</v>
      </c>
    </row>
    <row r="62" spans="1:17">
      <c r="A62" s="1" t="s">
        <v>7</v>
      </c>
      <c r="B62" s="2">
        <v>0.86871900000000002</v>
      </c>
      <c r="C62" s="2">
        <v>0.84397200000000006</v>
      </c>
      <c r="D62" s="2">
        <v>3.0870000000000002E-2</v>
      </c>
      <c r="E62" s="2">
        <v>0.224942</v>
      </c>
      <c r="F62" s="2">
        <v>0.65752699999999997</v>
      </c>
      <c r="G62" s="2">
        <v>0.57724600000000004</v>
      </c>
      <c r="H62" s="2">
        <v>0.92351099999999997</v>
      </c>
      <c r="I62" s="2"/>
      <c r="K62" s="5">
        <f t="shared" si="29"/>
        <v>0.58954099999999998</v>
      </c>
      <c r="L62">
        <f t="shared" si="30"/>
        <v>0.31713684081346161</v>
      </c>
      <c r="N62" s="6"/>
      <c r="O62" s="6" t="s">
        <v>16</v>
      </c>
      <c r="P62">
        <f>K63</f>
        <v>0.58269585714285721</v>
      </c>
      <c r="Q62">
        <f>L63</f>
        <v>0.30670963526642786</v>
      </c>
    </row>
    <row r="63" spans="1:17">
      <c r="A63" s="1" t="s">
        <v>22</v>
      </c>
      <c r="B63" s="2">
        <v>0.86766200000000004</v>
      </c>
      <c r="C63" s="2">
        <v>0.84928099999999995</v>
      </c>
      <c r="D63" s="2">
        <v>0.31635200000000002</v>
      </c>
      <c r="E63" s="2">
        <v>8.0152000000000001E-2</v>
      </c>
      <c r="F63" s="2">
        <v>0.41887799999999997</v>
      </c>
      <c r="G63" s="2">
        <v>0.56924200000000003</v>
      </c>
      <c r="H63" s="2">
        <v>0.97730399999999995</v>
      </c>
      <c r="I63" s="2"/>
      <c r="K63" s="5">
        <f t="shared" si="29"/>
        <v>0.58269585714285721</v>
      </c>
      <c r="L63">
        <f t="shared" si="30"/>
        <v>0.30670963526642786</v>
      </c>
      <c r="N63" s="6" t="s">
        <v>20</v>
      </c>
      <c r="O63" s="6" t="s">
        <v>15</v>
      </c>
      <c r="P63">
        <f>K59</f>
        <v>0.76666885714285715</v>
      </c>
      <c r="Q63">
        <f>L59</f>
        <v>0.1716004642038583</v>
      </c>
    </row>
    <row r="64" spans="1:17">
      <c r="A64" s="1" t="s">
        <v>8</v>
      </c>
      <c r="B64" s="2">
        <v>0.845495</v>
      </c>
      <c r="C64" s="2">
        <v>0.90998299999999999</v>
      </c>
      <c r="D64" s="2">
        <v>0.96906199999999998</v>
      </c>
      <c r="E64" s="2">
        <v>0.59797599999999995</v>
      </c>
      <c r="F64" s="2">
        <v>0.55320100000000005</v>
      </c>
      <c r="G64" s="2">
        <v>0.67593199999999998</v>
      </c>
      <c r="H64" s="2">
        <v>0.97927200000000003</v>
      </c>
      <c r="I64" s="2"/>
      <c r="K64" s="5">
        <f t="shared" si="29"/>
        <v>0.79013157142857149</v>
      </c>
      <c r="L64">
        <f t="shared" si="30"/>
        <v>0.16532266095025616</v>
      </c>
      <c r="N64" s="6"/>
      <c r="O64" s="6" t="s">
        <v>16</v>
      </c>
      <c r="P64">
        <f t="shared" ref="P64:Q64" si="34">K64</f>
        <v>0.79013157142857149</v>
      </c>
      <c r="Q64">
        <f t="shared" si="34"/>
        <v>0.16532266095025616</v>
      </c>
    </row>
    <row r="65" spans="1:9">
      <c r="A65" s="1"/>
      <c r="B65" s="2"/>
      <c r="C65" s="2"/>
      <c r="D65" s="2"/>
      <c r="E65" s="2"/>
      <c r="F65" s="2"/>
      <c r="G65" s="2"/>
      <c r="H65" s="2"/>
      <c r="I65" s="2"/>
    </row>
    <row r="66" spans="1:9">
      <c r="A66" s="1"/>
      <c r="B66" s="2"/>
      <c r="C66" s="2"/>
      <c r="D66" s="2"/>
      <c r="E66" s="2"/>
      <c r="F66" s="2"/>
      <c r="G66" s="2"/>
      <c r="H66" s="2"/>
      <c r="I66" s="2"/>
    </row>
    <row r="67" spans="1:9">
      <c r="A67" s="1"/>
      <c r="B67" s="2"/>
      <c r="C67" s="2"/>
      <c r="D67" s="2"/>
      <c r="E67" s="2"/>
      <c r="F67" s="2"/>
      <c r="G67" s="2"/>
      <c r="H67" s="2"/>
      <c r="I67" s="2"/>
    </row>
    <row r="68" spans="1:9">
      <c r="A68" s="3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2"/>
      <c r="C71" s="2"/>
      <c r="D71" s="2"/>
      <c r="E71" s="2"/>
      <c r="F71" s="2"/>
      <c r="G71" s="2"/>
      <c r="H71" s="2"/>
      <c r="I71" s="2"/>
    </row>
    <row r="72" spans="1:9">
      <c r="A72" s="1"/>
      <c r="B72" s="2"/>
      <c r="C72" s="2"/>
      <c r="D72" s="2"/>
      <c r="E72" s="2"/>
      <c r="F72" s="2"/>
      <c r="G72" s="2"/>
      <c r="H72" s="2"/>
      <c r="I72" s="2"/>
    </row>
    <row r="73" spans="1:9">
      <c r="A73" s="1"/>
      <c r="B73" s="2"/>
      <c r="C73" s="2"/>
      <c r="D73" s="2"/>
      <c r="E73" s="2"/>
      <c r="F73" s="2"/>
      <c r="G73" s="2"/>
      <c r="H73" s="2"/>
      <c r="I73" s="2"/>
    </row>
    <row r="74" spans="1:9">
      <c r="A74" s="1"/>
      <c r="B74" s="2"/>
      <c r="C74" s="2"/>
      <c r="D74" s="2"/>
      <c r="E74" s="2"/>
      <c r="F74" s="2"/>
      <c r="G74" s="2"/>
      <c r="H74" s="2"/>
      <c r="I74" s="2"/>
    </row>
    <row r="75" spans="1:9">
      <c r="A75" s="1"/>
      <c r="B75" s="2"/>
      <c r="C75" s="2"/>
      <c r="D75" s="2"/>
      <c r="E75" s="2"/>
      <c r="F75" s="2"/>
      <c r="G75" s="2"/>
      <c r="H75" s="2"/>
      <c r="I75" s="2"/>
    </row>
    <row r="76" spans="1:9">
      <c r="A76" s="1"/>
      <c r="B76" s="2"/>
      <c r="C76" s="2"/>
      <c r="D76" s="2"/>
      <c r="E76" s="2"/>
      <c r="F76" s="2"/>
      <c r="G76" s="2"/>
      <c r="H76" s="2"/>
      <c r="I76" s="2"/>
    </row>
    <row r="77" spans="1:9">
      <c r="A77" s="1"/>
      <c r="B77" s="2"/>
      <c r="C77" s="2"/>
      <c r="D77" s="2"/>
      <c r="E77" s="2"/>
      <c r="F77" s="2"/>
      <c r="G77" s="2"/>
      <c r="H77" s="2"/>
      <c r="I77" s="2"/>
    </row>
    <row r="78" spans="1:9">
      <c r="A78" s="1"/>
      <c r="B78" s="2"/>
      <c r="C78" s="2"/>
      <c r="D78" s="2"/>
      <c r="E78" s="2"/>
      <c r="F78" s="2"/>
      <c r="G78" s="2"/>
      <c r="H78" s="2"/>
      <c r="I78" s="2"/>
    </row>
    <row r="79" spans="1:9">
      <c r="A79" s="1"/>
      <c r="B79" s="2"/>
      <c r="C79" s="2"/>
      <c r="D79" s="2"/>
      <c r="E79" s="2"/>
      <c r="F79" s="2"/>
      <c r="G79" s="2"/>
      <c r="H79" s="2"/>
      <c r="I79" s="2"/>
    </row>
    <row r="80" spans="1:9">
      <c r="A80" s="1"/>
      <c r="B80" s="2"/>
      <c r="C80" s="2"/>
      <c r="D80" s="2"/>
      <c r="E80" s="2"/>
      <c r="F80" s="2"/>
      <c r="G80" s="2"/>
      <c r="H80" s="2"/>
      <c r="I80" s="2"/>
    </row>
    <row r="81" spans="1:9">
      <c r="A81" s="1"/>
      <c r="B81" s="2"/>
      <c r="C81" s="2"/>
      <c r="D81" s="2"/>
      <c r="E81" s="2"/>
      <c r="F81" s="2"/>
      <c r="G81" s="2"/>
      <c r="H81" s="2"/>
      <c r="I81" s="2"/>
    </row>
    <row r="82" spans="1:9">
      <c r="A82" s="1"/>
      <c r="B82" s="2"/>
      <c r="C82" s="2"/>
      <c r="D82" s="2"/>
      <c r="E82" s="2"/>
      <c r="F82" s="2"/>
      <c r="G82" s="2"/>
      <c r="H82" s="2"/>
      <c r="I82" s="2"/>
    </row>
    <row r="83" spans="1:9">
      <c r="A83" s="1"/>
      <c r="B83" s="2"/>
      <c r="C83" s="2"/>
      <c r="D83" s="2"/>
      <c r="E83" s="2"/>
      <c r="F83" s="2"/>
      <c r="G83" s="2"/>
      <c r="H83" s="2"/>
      <c r="I83" s="2"/>
    </row>
    <row r="84" spans="1:9">
      <c r="A84" s="1"/>
      <c r="B84" s="2"/>
      <c r="C84" s="2"/>
      <c r="D84" s="2"/>
      <c r="E84" s="2"/>
      <c r="F84" s="2"/>
      <c r="G84" s="2"/>
      <c r="H84" s="2"/>
      <c r="I84" s="2"/>
    </row>
  </sheetData>
  <conditionalFormatting sqref="I37:I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7 I54:I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23B-087C-9A43-B3F1-6B6F55389FDA}">
  <dimension ref="A1:Q84"/>
  <sheetViews>
    <sheetView zoomScale="75" workbookViewId="0">
      <selection activeCell="Q3" sqref="Q3:Q64"/>
    </sheetView>
  </sheetViews>
  <sheetFormatPr baseColWidth="10" defaultRowHeight="16"/>
  <cols>
    <col min="1" max="1" width="30.83203125" bestFit="1" customWidth="1"/>
  </cols>
  <sheetData>
    <row r="1" spans="1:1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1:17">
      <c r="A2" s="1" t="s">
        <v>0</v>
      </c>
      <c r="B2" s="1"/>
      <c r="C2" s="1"/>
      <c r="D2" s="1"/>
      <c r="E2" s="1"/>
      <c r="F2" s="1"/>
      <c r="G2" s="1"/>
      <c r="H2" s="1"/>
      <c r="I2" s="1"/>
      <c r="K2" t="s">
        <v>13</v>
      </c>
      <c r="L2" t="s">
        <v>14</v>
      </c>
      <c r="P2" t="s">
        <v>13</v>
      </c>
      <c r="Q2" t="s">
        <v>14</v>
      </c>
    </row>
    <row r="3" spans="1:17">
      <c r="A3" s="1" t="s">
        <v>1</v>
      </c>
      <c r="B3" s="2">
        <v>33.476500000000001</v>
      </c>
      <c r="C3" s="2">
        <v>34.780864000000001</v>
      </c>
      <c r="D3" s="2">
        <v>31.103607</v>
      </c>
      <c r="E3" s="2">
        <v>16.747699000000001</v>
      </c>
      <c r="F3" s="2">
        <v>9.1559489999999997</v>
      </c>
      <c r="G3" s="2">
        <v>16.342973000000001</v>
      </c>
      <c r="H3" s="2">
        <v>16.131291999999998</v>
      </c>
      <c r="I3" s="2"/>
      <c r="K3" s="5">
        <f>AVERAGE(B3:H3)</f>
        <v>22.534126285714283</v>
      </c>
      <c r="L3">
        <f>_xlfn.STDEV.P(B3:H3)</f>
        <v>9.5239484682150035</v>
      </c>
      <c r="N3" t="s">
        <v>17</v>
      </c>
      <c r="O3" t="s">
        <v>15</v>
      </c>
      <c r="P3">
        <f>K3</f>
        <v>22.534126285714283</v>
      </c>
      <c r="Q3">
        <f t="shared" ref="Q3" si="0">L3</f>
        <v>9.5239484682150035</v>
      </c>
    </row>
    <row r="4" spans="1:17">
      <c r="A4" s="1" t="s">
        <v>2</v>
      </c>
      <c r="B4" s="2">
        <v>15.446161</v>
      </c>
      <c r="C4" s="2">
        <v>37.100876</v>
      </c>
      <c r="D4" s="2">
        <v>35.200566999999999</v>
      </c>
      <c r="E4" s="2">
        <v>63.886837</v>
      </c>
      <c r="F4" s="2">
        <v>7.1545690000000004</v>
      </c>
      <c r="G4" s="2">
        <v>11.036092999999999</v>
      </c>
      <c r="H4" s="2">
        <v>64.617340999999996</v>
      </c>
      <c r="I4" s="2"/>
      <c r="K4" s="5">
        <f t="shared" ref="K4:K12" si="1">AVERAGE(B4:H4)</f>
        <v>33.49177771428571</v>
      </c>
      <c r="L4">
        <f t="shared" ref="L4:L12" si="2">_xlfn.STDEV.P(B4:H4)</f>
        <v>22.142901124740284</v>
      </c>
      <c r="O4" t="s">
        <v>16</v>
      </c>
      <c r="P4">
        <f>K8</f>
        <v>25.308468000000001</v>
      </c>
      <c r="Q4">
        <f>L8</f>
        <v>7.5311843326604384</v>
      </c>
    </row>
    <row r="5" spans="1:17">
      <c r="A5" s="1" t="s">
        <v>3</v>
      </c>
      <c r="B5" s="2">
        <v>32.472302999999997</v>
      </c>
      <c r="C5" s="2">
        <v>52.296559000000002</v>
      </c>
      <c r="D5" s="2">
        <v>49.394509999999997</v>
      </c>
      <c r="E5" s="2">
        <v>22.720348000000001</v>
      </c>
      <c r="F5" s="2">
        <v>31.964041999999999</v>
      </c>
      <c r="G5" s="2">
        <v>23.109414000000001</v>
      </c>
      <c r="H5" s="2">
        <v>45.985520000000001</v>
      </c>
      <c r="I5" s="2"/>
      <c r="K5" s="5">
        <f t="shared" si="1"/>
        <v>36.848956571428573</v>
      </c>
      <c r="L5">
        <f t="shared" si="2"/>
        <v>11.407430034824127</v>
      </c>
      <c r="N5" t="s">
        <v>18</v>
      </c>
      <c r="O5" t="s">
        <v>15</v>
      </c>
      <c r="P5">
        <f t="shared" ref="P5:Q5" si="3">K4</f>
        <v>33.49177771428571</v>
      </c>
      <c r="Q5">
        <f t="shared" si="3"/>
        <v>22.142901124740284</v>
      </c>
    </row>
    <row r="6" spans="1:17">
      <c r="A6" s="1" t="s">
        <v>21</v>
      </c>
      <c r="B6" s="2">
        <v>24.305046999999998</v>
      </c>
      <c r="C6" s="2">
        <v>35.380271999999998</v>
      </c>
      <c r="D6" s="2">
        <v>38.827188999999997</v>
      </c>
      <c r="E6" s="2">
        <v>16.023841999999998</v>
      </c>
      <c r="F6" s="2">
        <v>19.585826000000001</v>
      </c>
      <c r="G6" s="2">
        <v>15.054024</v>
      </c>
      <c r="H6" s="2">
        <v>35.991115999999998</v>
      </c>
      <c r="I6" s="2"/>
      <c r="K6" s="5">
        <f t="shared" si="1"/>
        <v>26.452473714285713</v>
      </c>
      <c r="L6">
        <f t="shared" si="2"/>
        <v>9.3676355069260318</v>
      </c>
      <c r="O6" t="s">
        <v>16</v>
      </c>
      <c r="P6">
        <f>K9</f>
        <v>22.892021428571432</v>
      </c>
      <c r="Q6">
        <f>L9</f>
        <v>8.3427952695734948</v>
      </c>
    </row>
    <row r="7" spans="1:17">
      <c r="A7" s="1" t="s">
        <v>4</v>
      </c>
      <c r="B7" s="2">
        <v>28.140322000000001</v>
      </c>
      <c r="C7" s="2">
        <v>53.158645999999997</v>
      </c>
      <c r="D7" s="2">
        <v>286.30576300000001</v>
      </c>
      <c r="E7" s="2">
        <v>194.87389999999999</v>
      </c>
      <c r="F7" s="2">
        <v>14.860163</v>
      </c>
      <c r="G7" s="2">
        <v>11.998950000000001</v>
      </c>
      <c r="H7" s="2">
        <v>113.30232599999999</v>
      </c>
      <c r="I7" s="2"/>
      <c r="K7" s="5">
        <f t="shared" si="1"/>
        <v>100.37715285714286</v>
      </c>
      <c r="L7">
        <f t="shared" si="2"/>
        <v>97.275567926230607</v>
      </c>
      <c r="N7" t="s">
        <v>19</v>
      </c>
      <c r="O7" t="s">
        <v>15</v>
      </c>
      <c r="P7">
        <f>K5</f>
        <v>36.848956571428573</v>
      </c>
      <c r="Q7">
        <f t="shared" ref="Q7" si="4">L5</f>
        <v>11.407430034824127</v>
      </c>
    </row>
    <row r="8" spans="1:17">
      <c r="A8" s="1" t="s">
        <v>5</v>
      </c>
      <c r="B8" s="2">
        <v>23.266770999999999</v>
      </c>
      <c r="C8" s="2">
        <v>20.747954</v>
      </c>
      <c r="D8" s="2">
        <v>33.262788999999998</v>
      </c>
      <c r="E8" s="2">
        <v>21.992001999999999</v>
      </c>
      <c r="F8" s="2">
        <v>15.146518</v>
      </c>
      <c r="G8" s="2">
        <v>23.593275999999999</v>
      </c>
      <c r="H8" s="2">
        <v>39.149965999999999</v>
      </c>
      <c r="I8" s="2"/>
      <c r="K8" s="5">
        <f t="shared" si="1"/>
        <v>25.308468000000001</v>
      </c>
      <c r="L8">
        <f t="shared" si="2"/>
        <v>7.5311843326604384</v>
      </c>
      <c r="O8" t="s">
        <v>16</v>
      </c>
      <c r="P8">
        <f>K10</f>
        <v>22.617315857142859</v>
      </c>
      <c r="Q8">
        <f>L10</f>
        <v>12.066226937544632</v>
      </c>
    </row>
    <row r="9" spans="1:17">
      <c r="A9" s="1" t="s">
        <v>6</v>
      </c>
      <c r="B9" s="2">
        <v>15.805042</v>
      </c>
      <c r="C9" s="2">
        <v>37.166307000000003</v>
      </c>
      <c r="D9" s="2">
        <v>27.417256999999999</v>
      </c>
      <c r="E9" s="2">
        <v>20.586182000000001</v>
      </c>
      <c r="F9" s="2">
        <v>12.877827</v>
      </c>
      <c r="G9" s="2">
        <v>15.88236</v>
      </c>
      <c r="H9" s="2">
        <v>30.509174999999999</v>
      </c>
      <c r="I9" s="2"/>
      <c r="K9" s="5">
        <f t="shared" si="1"/>
        <v>22.892021428571432</v>
      </c>
      <c r="L9">
        <f t="shared" si="2"/>
        <v>8.3427952695734948</v>
      </c>
      <c r="N9" t="s">
        <v>23</v>
      </c>
      <c r="O9" t="s">
        <v>15</v>
      </c>
      <c r="P9">
        <f t="shared" ref="P9:Q9" si="5">K6</f>
        <v>26.452473714285713</v>
      </c>
      <c r="Q9">
        <f t="shared" si="5"/>
        <v>9.3676355069260318</v>
      </c>
    </row>
    <row r="10" spans="1:17">
      <c r="A10" s="1" t="s">
        <v>7</v>
      </c>
      <c r="B10" s="2">
        <v>16.692430999999999</v>
      </c>
      <c r="C10" s="2">
        <v>36.540450999999997</v>
      </c>
      <c r="D10" s="2">
        <v>34.680230000000002</v>
      </c>
      <c r="E10" s="2">
        <v>25.802185999999999</v>
      </c>
      <c r="F10" s="2">
        <v>5.3445679999999998</v>
      </c>
      <c r="G10" s="2">
        <v>7.0141419999999997</v>
      </c>
      <c r="H10" s="2">
        <v>32.247202999999999</v>
      </c>
      <c r="I10" s="2"/>
      <c r="K10" s="5">
        <f t="shared" si="1"/>
        <v>22.617315857142859</v>
      </c>
      <c r="L10">
        <f t="shared" si="2"/>
        <v>12.066226937544632</v>
      </c>
      <c r="O10" t="s">
        <v>16</v>
      </c>
      <c r="P10">
        <f>K11</f>
        <v>23.574189285714283</v>
      </c>
      <c r="Q10">
        <f>L11</f>
        <v>9.5253451813985421</v>
      </c>
    </row>
    <row r="11" spans="1:17">
      <c r="A11" s="1" t="s">
        <v>22</v>
      </c>
      <c r="B11" s="2">
        <v>13.864444000000001</v>
      </c>
      <c r="C11" s="2">
        <v>29.853292</v>
      </c>
      <c r="D11" s="2">
        <v>24.567834999999999</v>
      </c>
      <c r="E11" s="2">
        <v>26.713132999999999</v>
      </c>
      <c r="F11" s="2">
        <v>9.0461569999999991</v>
      </c>
      <c r="G11" s="2">
        <v>20.897269000000001</v>
      </c>
      <c r="H11" s="2">
        <v>40.077195000000003</v>
      </c>
      <c r="I11" s="2"/>
      <c r="K11" s="5">
        <f t="shared" si="1"/>
        <v>23.574189285714283</v>
      </c>
      <c r="L11">
        <f t="shared" si="2"/>
        <v>9.5253451813985421</v>
      </c>
      <c r="N11" t="s">
        <v>20</v>
      </c>
      <c r="O11" t="s">
        <v>15</v>
      </c>
      <c r="P11">
        <f>K7</f>
        <v>100.37715285714286</v>
      </c>
      <c r="Q11">
        <f>L7</f>
        <v>97.275567926230607</v>
      </c>
    </row>
    <row r="12" spans="1:17">
      <c r="A12" s="1" t="s">
        <v>8</v>
      </c>
      <c r="B12" s="2">
        <v>13.843602000000001</v>
      </c>
      <c r="C12" s="2">
        <v>24.903896</v>
      </c>
      <c r="D12" s="2">
        <v>25.039064</v>
      </c>
      <c r="E12" s="2">
        <v>17.068691999999999</v>
      </c>
      <c r="F12" s="2">
        <v>3.3122889999999998</v>
      </c>
      <c r="G12" s="2">
        <v>5.7423960000000003</v>
      </c>
      <c r="H12" s="2">
        <v>30.830169000000001</v>
      </c>
      <c r="I12" s="2"/>
      <c r="K12" s="5">
        <f t="shared" si="1"/>
        <v>17.248586857142858</v>
      </c>
      <c r="L12">
        <f t="shared" si="2"/>
        <v>9.5767111543000816</v>
      </c>
      <c r="O12" t="s">
        <v>16</v>
      </c>
      <c r="P12">
        <f t="shared" ref="P12:Q12" si="6">K12</f>
        <v>17.248586857142858</v>
      </c>
      <c r="Q12">
        <f t="shared" si="6"/>
        <v>9.5767111543000816</v>
      </c>
    </row>
    <row r="13" spans="1:17">
      <c r="A13" s="3"/>
      <c r="I13" s="2"/>
    </row>
    <row r="14" spans="1:17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2"/>
    </row>
    <row r="15" spans="1:17">
      <c r="A15" s="1" t="s">
        <v>9</v>
      </c>
      <c r="B15" s="1"/>
      <c r="C15" s="1"/>
      <c r="D15" s="1"/>
      <c r="E15" s="1"/>
      <c r="F15" s="1"/>
      <c r="G15" s="1"/>
      <c r="H15" s="1"/>
      <c r="I15" s="2"/>
      <c r="K15" t="s">
        <v>13</v>
      </c>
      <c r="L15" t="s">
        <v>14</v>
      </c>
      <c r="P15" t="s">
        <v>13</v>
      </c>
      <c r="Q15" t="s">
        <v>14</v>
      </c>
    </row>
    <row r="16" spans="1:17">
      <c r="A16" s="1" t="s">
        <v>1</v>
      </c>
      <c r="B16" s="2">
        <v>9.8457000000000003E-2</v>
      </c>
      <c r="C16" s="2">
        <v>0.143841</v>
      </c>
      <c r="D16" s="2">
        <v>0.119601</v>
      </c>
      <c r="E16" s="2">
        <v>0.18015600000000001</v>
      </c>
      <c r="F16" s="2">
        <v>0.109224</v>
      </c>
      <c r="G16" s="2">
        <v>5.3505999999999998E-2</v>
      </c>
      <c r="H16" s="2">
        <v>0.108555</v>
      </c>
      <c r="I16" s="2"/>
      <c r="K16" s="5">
        <f>AVERAGE(B16:H16)</f>
        <v>0.11619142857142857</v>
      </c>
      <c r="L16">
        <f>_xlfn.STDEV.P(B16:H16)</f>
        <v>3.6289359695398912E-2</v>
      </c>
      <c r="N16" t="s">
        <v>17</v>
      </c>
      <c r="O16" t="s">
        <v>15</v>
      </c>
      <c r="P16">
        <f>K16</f>
        <v>0.11619142857142857</v>
      </c>
      <c r="Q16">
        <f t="shared" ref="Q16" si="7">L16</f>
        <v>3.6289359695398912E-2</v>
      </c>
    </row>
    <row r="17" spans="1:17">
      <c r="A17" s="1" t="s">
        <v>2</v>
      </c>
      <c r="B17" s="2">
        <v>7.0778999999999995E-2</v>
      </c>
      <c r="C17" s="2">
        <v>0.15642900000000001</v>
      </c>
      <c r="D17" s="2">
        <v>0.13531000000000001</v>
      </c>
      <c r="E17" s="2">
        <v>0.17441400000000001</v>
      </c>
      <c r="F17" s="2">
        <v>2.5988000000000001E-2</v>
      </c>
      <c r="G17" s="2">
        <v>8.8244000000000003E-2</v>
      </c>
      <c r="H17" s="2">
        <v>0.66449199999999997</v>
      </c>
      <c r="K17" s="5">
        <f t="shared" ref="K17:K25" si="8">AVERAGE(B17:H17)</f>
        <v>0.18795085714285714</v>
      </c>
      <c r="L17">
        <f t="shared" ref="L17:L25" si="9">_xlfn.STDEV.P(B17:H17)</f>
        <v>0.20033616862551559</v>
      </c>
      <c r="O17" t="s">
        <v>16</v>
      </c>
      <c r="P17">
        <f>K21</f>
        <v>0.10514885714285714</v>
      </c>
      <c r="Q17">
        <f>L21</f>
        <v>3.915481777482293E-2</v>
      </c>
    </row>
    <row r="18" spans="1:17">
      <c r="A18" s="1" t="s">
        <v>3</v>
      </c>
      <c r="B18" s="2">
        <v>4.9474999999999998E-2</v>
      </c>
      <c r="C18" s="2">
        <v>0.12384299999999999</v>
      </c>
      <c r="D18" s="2">
        <v>5.1480999999999999E-2</v>
      </c>
      <c r="E18" s="2">
        <v>0.12924099999999999</v>
      </c>
      <c r="F18" s="2">
        <v>8.1396999999999997E-2</v>
      </c>
      <c r="G18" s="2">
        <v>0.26742100000000002</v>
      </c>
      <c r="H18" s="2">
        <v>9.6282000000000006E-2</v>
      </c>
      <c r="I18" s="1"/>
      <c r="K18" s="5">
        <f t="shared" si="8"/>
        <v>0.11416285714285714</v>
      </c>
      <c r="L18">
        <f t="shared" si="9"/>
        <v>6.8988585425268673E-2</v>
      </c>
      <c r="N18" t="s">
        <v>18</v>
      </c>
      <c r="O18" t="s">
        <v>15</v>
      </c>
      <c r="P18">
        <f t="shared" ref="P18:Q18" si="10">K17</f>
        <v>0.18795085714285714</v>
      </c>
      <c r="Q18">
        <f t="shared" si="10"/>
        <v>0.20033616862551559</v>
      </c>
    </row>
    <row r="19" spans="1:17">
      <c r="A19" s="1" t="s">
        <v>21</v>
      </c>
      <c r="B19" s="2">
        <v>0.108448</v>
      </c>
      <c r="C19" s="2">
        <v>0.21362999999999999</v>
      </c>
      <c r="D19" s="2">
        <v>0.13234799999999999</v>
      </c>
      <c r="E19" s="2">
        <v>0.100341</v>
      </c>
      <c r="F19" s="2">
        <v>2.3823E-2</v>
      </c>
      <c r="G19" s="2">
        <v>3.9993000000000001E-2</v>
      </c>
      <c r="H19" s="2">
        <v>0.10341500000000001</v>
      </c>
      <c r="I19" s="1"/>
      <c r="K19" s="5">
        <f t="shared" si="8"/>
        <v>0.10314257142857144</v>
      </c>
      <c r="L19">
        <f t="shared" si="9"/>
        <v>5.7787742528416945E-2</v>
      </c>
      <c r="O19" t="s">
        <v>16</v>
      </c>
      <c r="P19">
        <f>K22</f>
        <v>8.0887428571428582E-2</v>
      </c>
      <c r="Q19">
        <f>L22</f>
        <v>2.3151328433696768E-2</v>
      </c>
    </row>
    <row r="20" spans="1:17">
      <c r="A20" s="1" t="s">
        <v>4</v>
      </c>
      <c r="B20" s="2">
        <v>8.6032999999999998E-2</v>
      </c>
      <c r="C20" s="2">
        <v>0.140375</v>
      </c>
      <c r="D20" s="2">
        <v>4.8600999999999998E-2</v>
      </c>
      <c r="E20" s="2">
        <v>6.8794999999999995E-2</v>
      </c>
      <c r="F20" s="2">
        <v>8.1582000000000002E-2</v>
      </c>
      <c r="G20" s="2">
        <v>3.1512999999999999E-2</v>
      </c>
      <c r="H20" s="2">
        <v>0.32647999999999999</v>
      </c>
      <c r="I20" s="2"/>
      <c r="K20" s="5">
        <f t="shared" si="8"/>
        <v>0.11191128571428573</v>
      </c>
      <c r="L20">
        <f t="shared" si="9"/>
        <v>9.3174611917186775E-2</v>
      </c>
      <c r="N20" t="s">
        <v>19</v>
      </c>
      <c r="O20" t="s">
        <v>15</v>
      </c>
      <c r="P20">
        <f>K18</f>
        <v>0.11416285714285714</v>
      </c>
      <c r="Q20">
        <f t="shared" ref="Q20" si="11">L18</f>
        <v>6.8988585425268673E-2</v>
      </c>
    </row>
    <row r="21" spans="1:17">
      <c r="A21" s="1" t="s">
        <v>5</v>
      </c>
      <c r="B21" s="2">
        <v>0.180226</v>
      </c>
      <c r="C21" s="2">
        <v>0.13747799999999999</v>
      </c>
      <c r="D21" s="2">
        <v>5.3326999999999999E-2</v>
      </c>
      <c r="E21" s="2">
        <v>9.5729999999999996E-2</v>
      </c>
      <c r="F21" s="2">
        <v>0.101464</v>
      </c>
      <c r="G21" s="2">
        <v>9.7322000000000006E-2</v>
      </c>
      <c r="H21" s="2">
        <v>7.0495000000000002E-2</v>
      </c>
      <c r="I21" s="2"/>
      <c r="K21" s="5">
        <f t="shared" si="8"/>
        <v>0.10514885714285714</v>
      </c>
      <c r="L21">
        <f t="shared" si="9"/>
        <v>3.915481777482293E-2</v>
      </c>
      <c r="O21" t="s">
        <v>16</v>
      </c>
      <c r="P21">
        <f>K23</f>
        <v>8.4094000000000002E-2</v>
      </c>
      <c r="Q21">
        <f>L23</f>
        <v>2.758713504516187E-2</v>
      </c>
    </row>
    <row r="22" spans="1:17">
      <c r="A22" s="1" t="s">
        <v>6</v>
      </c>
      <c r="B22" s="2">
        <v>6.5862000000000004E-2</v>
      </c>
      <c r="C22" s="2">
        <v>0.136099</v>
      </c>
      <c r="D22" s="2">
        <v>7.6454999999999995E-2</v>
      </c>
      <c r="E22" s="2">
        <v>7.1600999999999998E-2</v>
      </c>
      <c r="F22" s="2">
        <v>6.2668000000000001E-2</v>
      </c>
      <c r="G22" s="2">
        <v>7.8490000000000004E-2</v>
      </c>
      <c r="H22" s="2">
        <v>7.5037000000000006E-2</v>
      </c>
      <c r="I22" s="2"/>
      <c r="K22" s="5">
        <f t="shared" si="8"/>
        <v>8.0887428571428582E-2</v>
      </c>
      <c r="L22">
        <f t="shared" si="9"/>
        <v>2.3151328433696768E-2</v>
      </c>
      <c r="N22" t="s">
        <v>23</v>
      </c>
      <c r="O22" t="s">
        <v>15</v>
      </c>
      <c r="P22">
        <f t="shared" ref="P22:Q22" si="12">K19</f>
        <v>0.10314257142857144</v>
      </c>
      <c r="Q22">
        <f t="shared" si="12"/>
        <v>5.7787742528416945E-2</v>
      </c>
    </row>
    <row r="23" spans="1:17">
      <c r="A23" s="1" t="s">
        <v>7</v>
      </c>
      <c r="B23" s="2">
        <v>5.4378000000000003E-2</v>
      </c>
      <c r="C23" s="2">
        <v>0.107236</v>
      </c>
      <c r="D23" s="2">
        <v>7.3268E-2</v>
      </c>
      <c r="E23" s="2">
        <v>7.2965000000000002E-2</v>
      </c>
      <c r="F23" s="2">
        <v>5.8882999999999998E-2</v>
      </c>
      <c r="G23" s="2">
        <v>8.2784999999999997E-2</v>
      </c>
      <c r="H23" s="2">
        <v>0.13914299999999999</v>
      </c>
      <c r="I23" s="2"/>
      <c r="K23" s="5">
        <f t="shared" si="8"/>
        <v>8.4094000000000002E-2</v>
      </c>
      <c r="L23">
        <f t="shared" si="9"/>
        <v>2.758713504516187E-2</v>
      </c>
      <c r="O23" t="s">
        <v>16</v>
      </c>
      <c r="P23">
        <f>K24</f>
        <v>6.8300571428571433E-2</v>
      </c>
      <c r="Q23">
        <f>L24</f>
        <v>2.0306146872716289E-2</v>
      </c>
    </row>
    <row r="24" spans="1:17">
      <c r="A24" s="1" t="s">
        <v>22</v>
      </c>
      <c r="B24" s="2">
        <v>6.6768999999999995E-2</v>
      </c>
      <c r="C24" s="2">
        <v>0.104203</v>
      </c>
      <c r="D24" s="2">
        <v>4.4208999999999998E-2</v>
      </c>
      <c r="E24" s="2">
        <v>7.1069999999999994E-2</v>
      </c>
      <c r="F24" s="2">
        <v>8.5328000000000001E-2</v>
      </c>
      <c r="G24" s="2">
        <v>6.4768000000000006E-2</v>
      </c>
      <c r="H24" s="2">
        <v>4.1757000000000002E-2</v>
      </c>
      <c r="I24" s="2"/>
      <c r="K24" s="5">
        <f t="shared" si="8"/>
        <v>6.8300571428571433E-2</v>
      </c>
      <c r="L24">
        <f t="shared" si="9"/>
        <v>2.0306146872716289E-2</v>
      </c>
      <c r="N24" t="s">
        <v>20</v>
      </c>
      <c r="O24" t="s">
        <v>15</v>
      </c>
      <c r="P24">
        <f>K20</f>
        <v>0.11191128571428573</v>
      </c>
      <c r="Q24">
        <f>L20</f>
        <v>9.3174611917186775E-2</v>
      </c>
    </row>
    <row r="25" spans="1:17">
      <c r="A25" s="1" t="s">
        <v>8</v>
      </c>
      <c r="B25" s="2">
        <v>8.2433000000000006E-2</v>
      </c>
      <c r="C25" s="2">
        <v>8.2941000000000001E-2</v>
      </c>
      <c r="D25" s="2">
        <v>6.6457000000000002E-2</v>
      </c>
      <c r="E25" s="2">
        <v>7.0280999999999996E-2</v>
      </c>
      <c r="F25" s="2">
        <v>2.1895000000000001E-2</v>
      </c>
      <c r="G25" s="2">
        <v>4.7473000000000001E-2</v>
      </c>
      <c r="H25" s="2">
        <v>3.8332999999999999E-2</v>
      </c>
      <c r="I25" s="2"/>
      <c r="K25" s="5">
        <f t="shared" si="8"/>
        <v>5.8544714285714283E-2</v>
      </c>
      <c r="L25">
        <f t="shared" si="9"/>
        <v>2.1515680087616416E-2</v>
      </c>
      <c r="O25" t="s">
        <v>16</v>
      </c>
      <c r="P25">
        <f t="shared" ref="P25:Q25" si="13">K25</f>
        <v>5.8544714285714283E-2</v>
      </c>
      <c r="Q25">
        <f t="shared" si="13"/>
        <v>2.1515680087616416E-2</v>
      </c>
    </row>
    <row r="26" spans="1:17">
      <c r="A26" s="3"/>
      <c r="I26" s="2"/>
    </row>
    <row r="27" spans="1:17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2"/>
    </row>
    <row r="28" spans="1:17">
      <c r="A28" s="1" t="s">
        <v>10</v>
      </c>
      <c r="B28" s="1"/>
      <c r="C28" s="1"/>
      <c r="D28" s="1"/>
      <c r="E28" s="1"/>
      <c r="F28" s="1"/>
      <c r="G28" s="1"/>
      <c r="H28" s="1"/>
      <c r="I28" s="2"/>
      <c r="K28" t="s">
        <v>13</v>
      </c>
      <c r="L28" t="s">
        <v>14</v>
      </c>
      <c r="N28" s="6"/>
      <c r="O28" s="6"/>
      <c r="P28" s="6" t="s">
        <v>13</v>
      </c>
      <c r="Q28" s="6" t="s">
        <v>14</v>
      </c>
    </row>
    <row r="29" spans="1:17">
      <c r="A29" s="1" t="s">
        <v>1</v>
      </c>
      <c r="B29" s="2">
        <v>2.9721340000000001</v>
      </c>
      <c r="C29" s="2">
        <v>3.0313379999999999</v>
      </c>
      <c r="D29" s="2">
        <v>3.5844529999999999</v>
      </c>
      <c r="E29" s="2">
        <v>3.2297099999999999</v>
      </c>
      <c r="F29" s="2">
        <v>0.97042499999999998</v>
      </c>
      <c r="G29" s="2">
        <v>2.0401729999999998</v>
      </c>
      <c r="H29" s="2">
        <v>3.0992869999999999</v>
      </c>
      <c r="I29" s="2"/>
      <c r="K29" s="5">
        <f>AVERAGE(B29:H29)</f>
        <v>2.7039314285714284</v>
      </c>
      <c r="L29">
        <f>_xlfn.STDEV.P(B29:H29)</f>
        <v>0.83090439913538305</v>
      </c>
      <c r="N29" s="6" t="s">
        <v>17</v>
      </c>
      <c r="O29" s="6" t="s">
        <v>15</v>
      </c>
      <c r="P29">
        <f>K29</f>
        <v>2.7039314285714284</v>
      </c>
      <c r="Q29">
        <f t="shared" ref="Q29" si="14">L29</f>
        <v>0.83090439913538305</v>
      </c>
    </row>
    <row r="30" spans="1:17">
      <c r="A30" s="1" t="s">
        <v>2</v>
      </c>
      <c r="B30" s="2">
        <v>7.0133429999999999</v>
      </c>
      <c r="C30" s="2">
        <v>4.4389219999999998</v>
      </c>
      <c r="D30" s="2">
        <v>3.702712</v>
      </c>
      <c r="E30" s="2">
        <v>5.1745739999999998</v>
      </c>
      <c r="F30" s="2">
        <v>0.725352</v>
      </c>
      <c r="G30" s="2">
        <v>0.36975000000000002</v>
      </c>
      <c r="H30" s="2">
        <v>3.1403319999999999</v>
      </c>
      <c r="I30" s="2"/>
      <c r="K30" s="5">
        <f t="shared" ref="K30:K38" si="15">AVERAGE(B30:H30)</f>
        <v>3.5092835714285719</v>
      </c>
      <c r="L30">
        <f t="shared" ref="L30:L38" si="16">_xlfn.STDEV.P(B30:H30)</f>
        <v>2.1940288498523732</v>
      </c>
      <c r="N30" s="6"/>
      <c r="O30" s="6" t="s">
        <v>16</v>
      </c>
      <c r="P30">
        <f>K34</f>
        <v>3.6502117142857142</v>
      </c>
      <c r="Q30">
        <f>L34</f>
        <v>0.88516451599926016</v>
      </c>
    </row>
    <row r="31" spans="1:17">
      <c r="A31" s="1" t="s">
        <v>3</v>
      </c>
      <c r="B31" s="2">
        <v>7.2989509999999997</v>
      </c>
      <c r="C31" s="2">
        <v>4.4686240000000002</v>
      </c>
      <c r="D31" s="2">
        <v>3.7227440000000001</v>
      </c>
      <c r="E31" s="2">
        <v>4.4986360000000003</v>
      </c>
      <c r="F31" s="2">
        <v>1.9656419999999999</v>
      </c>
      <c r="G31" s="2">
        <v>0.85743599999999998</v>
      </c>
      <c r="H31" s="2">
        <v>5.6475939999999998</v>
      </c>
      <c r="I31" s="2"/>
      <c r="K31" s="5">
        <f t="shared" si="15"/>
        <v>4.0656609999999995</v>
      </c>
      <c r="L31">
        <f t="shared" si="16"/>
        <v>2.0045271009983532</v>
      </c>
      <c r="N31" s="6" t="s">
        <v>18</v>
      </c>
      <c r="O31" s="6" t="s">
        <v>15</v>
      </c>
      <c r="P31">
        <f t="shared" ref="P31:Q31" si="17">K30</f>
        <v>3.5092835714285719</v>
      </c>
      <c r="Q31">
        <f t="shared" si="17"/>
        <v>2.1940288498523732</v>
      </c>
    </row>
    <row r="32" spans="1:17">
      <c r="A32" s="1" t="s">
        <v>21</v>
      </c>
      <c r="B32" s="2">
        <v>5.5988059999999997</v>
      </c>
      <c r="C32" s="2">
        <v>3.6571530000000001</v>
      </c>
      <c r="D32" s="2">
        <v>3.5786699999999998</v>
      </c>
      <c r="E32" s="2">
        <v>4.1075720000000002</v>
      </c>
      <c r="F32" s="2">
        <v>1.3591629999999999</v>
      </c>
      <c r="G32" s="2">
        <v>2.3315220000000001</v>
      </c>
      <c r="H32" s="2">
        <v>1.6382540000000001</v>
      </c>
      <c r="I32" s="2"/>
      <c r="K32" s="5">
        <f t="shared" si="15"/>
        <v>3.1815914285714286</v>
      </c>
      <c r="L32">
        <f t="shared" si="16"/>
        <v>1.389241845251457</v>
      </c>
      <c r="N32" s="6"/>
      <c r="O32" s="6" t="s">
        <v>16</v>
      </c>
      <c r="P32">
        <f>K35</f>
        <v>3.3781591428571427</v>
      </c>
      <c r="Q32">
        <f>L35</f>
        <v>1.6517380335714282</v>
      </c>
    </row>
    <row r="33" spans="1:17">
      <c r="A33" s="1" t="s">
        <v>4</v>
      </c>
      <c r="B33" s="2">
        <v>2.8559860000000001</v>
      </c>
      <c r="C33" s="2">
        <v>2.9555250000000002</v>
      </c>
      <c r="D33" s="2">
        <v>14.83367</v>
      </c>
      <c r="E33" s="2">
        <v>19.526788</v>
      </c>
      <c r="F33" s="2">
        <v>1.9656419999999999</v>
      </c>
      <c r="G33" s="2">
        <v>11.452527</v>
      </c>
      <c r="H33" s="2">
        <v>4.4842149999999998</v>
      </c>
      <c r="I33" s="2"/>
      <c r="K33" s="5">
        <f t="shared" si="15"/>
        <v>8.2963361428571449</v>
      </c>
      <c r="L33">
        <f t="shared" si="16"/>
        <v>6.4537138021545255</v>
      </c>
      <c r="N33" s="6" t="s">
        <v>19</v>
      </c>
      <c r="O33" s="6" t="s">
        <v>15</v>
      </c>
      <c r="P33">
        <f>K31</f>
        <v>4.0656609999999995</v>
      </c>
      <c r="Q33">
        <f t="shared" ref="Q33" si="18">L31</f>
        <v>2.0045271009983532</v>
      </c>
    </row>
    <row r="34" spans="1:17">
      <c r="A34" s="1" t="s">
        <v>5</v>
      </c>
      <c r="B34" s="2">
        <v>3.3538649999999999</v>
      </c>
      <c r="C34" s="2">
        <v>2.8944830000000001</v>
      </c>
      <c r="D34" s="2">
        <v>4.1618310000000003</v>
      </c>
      <c r="E34" s="2">
        <v>3.4497420000000001</v>
      </c>
      <c r="F34" s="2">
        <v>5.3683050000000003</v>
      </c>
      <c r="G34" s="2">
        <v>3.9013749999999998</v>
      </c>
      <c r="H34" s="2">
        <v>2.421881</v>
      </c>
      <c r="K34" s="5">
        <f t="shared" si="15"/>
        <v>3.6502117142857142</v>
      </c>
      <c r="L34">
        <f t="shared" si="16"/>
        <v>0.88516451599926016</v>
      </c>
      <c r="N34" s="6"/>
      <c r="O34" s="6" t="s">
        <v>16</v>
      </c>
      <c r="P34">
        <f>K36</f>
        <v>2.5538494285714286</v>
      </c>
      <c r="Q34">
        <f>L36</f>
        <v>1.4268146926283893</v>
      </c>
    </row>
    <row r="35" spans="1:17">
      <c r="A35" s="1" t="s">
        <v>6</v>
      </c>
      <c r="B35" s="2">
        <v>6.2418959999999997</v>
      </c>
      <c r="C35" s="2">
        <v>2.5736119999999998</v>
      </c>
      <c r="D35" s="2">
        <v>5.1702830000000004</v>
      </c>
      <c r="E35" s="2">
        <v>3.6535799999999998</v>
      </c>
      <c r="F35" s="2">
        <v>1.1750780000000001</v>
      </c>
      <c r="G35" s="2">
        <v>2.7755209999999999</v>
      </c>
      <c r="H35" s="2">
        <v>2.0571440000000001</v>
      </c>
      <c r="I35" s="1"/>
      <c r="K35" s="5">
        <f t="shared" si="15"/>
        <v>3.3781591428571427</v>
      </c>
      <c r="L35">
        <f t="shared" si="16"/>
        <v>1.6517380335714282</v>
      </c>
      <c r="N35" s="6" t="s">
        <v>23</v>
      </c>
      <c r="O35" s="6" t="s">
        <v>15</v>
      </c>
      <c r="P35">
        <f t="shared" ref="P35:Q35" si="19">K32</f>
        <v>3.1815914285714286</v>
      </c>
      <c r="Q35">
        <f t="shared" si="19"/>
        <v>1.389241845251457</v>
      </c>
    </row>
    <row r="36" spans="1:17">
      <c r="A36" s="1" t="s">
        <v>7</v>
      </c>
      <c r="B36" s="2">
        <v>4.4866809999999999</v>
      </c>
      <c r="C36" s="2">
        <v>3.7282120000000001</v>
      </c>
      <c r="D36" s="2">
        <v>3.0185230000000001</v>
      </c>
      <c r="E36" s="2">
        <v>3.6031719999999998</v>
      </c>
      <c r="F36" s="2">
        <v>0.330289</v>
      </c>
      <c r="G36" s="2">
        <v>1.362141</v>
      </c>
      <c r="H36" s="2">
        <v>1.347928</v>
      </c>
      <c r="I36" s="1"/>
      <c r="K36" s="5">
        <f t="shared" si="15"/>
        <v>2.5538494285714286</v>
      </c>
      <c r="L36">
        <f t="shared" si="16"/>
        <v>1.4268146926283893</v>
      </c>
      <c r="N36" s="6"/>
      <c r="O36" s="6" t="s">
        <v>16</v>
      </c>
      <c r="P36">
        <f>K37</f>
        <v>2.8287655714285713</v>
      </c>
      <c r="Q36">
        <f>L37</f>
        <v>1.3437717747873354</v>
      </c>
    </row>
    <row r="37" spans="1:17">
      <c r="A37" s="1" t="s">
        <v>22</v>
      </c>
      <c r="B37" s="2">
        <v>3.7851400000000002</v>
      </c>
      <c r="C37" s="2">
        <v>3.547148</v>
      </c>
      <c r="D37" s="2">
        <v>2.8953479999999998</v>
      </c>
      <c r="E37" s="2">
        <v>3.9614189999999998</v>
      </c>
      <c r="F37" s="2">
        <v>3.9776289999999999</v>
      </c>
      <c r="G37" s="2">
        <v>0.31215300000000001</v>
      </c>
      <c r="H37" s="2">
        <v>1.322522</v>
      </c>
      <c r="I37" s="2"/>
      <c r="K37" s="5">
        <f t="shared" si="15"/>
        <v>2.8287655714285713</v>
      </c>
      <c r="L37">
        <f t="shared" si="16"/>
        <v>1.3437717747873354</v>
      </c>
      <c r="N37" s="6" t="s">
        <v>20</v>
      </c>
      <c r="O37" s="6" t="s">
        <v>15</v>
      </c>
      <c r="P37">
        <f>K33</f>
        <v>8.2963361428571449</v>
      </c>
      <c r="Q37">
        <f>L33</f>
        <v>6.4537138021545255</v>
      </c>
    </row>
    <row r="38" spans="1:17">
      <c r="A38" s="1" t="s">
        <v>8</v>
      </c>
      <c r="B38" s="2">
        <v>3.5150589999999999</v>
      </c>
      <c r="C38" s="2">
        <v>2.5452629999999998</v>
      </c>
      <c r="D38" s="2">
        <v>3.6866379999999999</v>
      </c>
      <c r="E38" s="2">
        <v>3.495333</v>
      </c>
      <c r="F38" s="2">
        <v>1.3084150000000001</v>
      </c>
      <c r="G38" s="2">
        <v>0.78251700000000002</v>
      </c>
      <c r="H38" s="2">
        <v>7.8393370000000004</v>
      </c>
      <c r="I38" s="2"/>
      <c r="K38" s="5">
        <f t="shared" si="15"/>
        <v>3.3103659999999997</v>
      </c>
      <c r="L38">
        <f t="shared" si="16"/>
        <v>2.1284629573599418</v>
      </c>
      <c r="N38" s="6"/>
      <c r="O38" s="6" t="s">
        <v>16</v>
      </c>
      <c r="P38">
        <f t="shared" ref="P38:Q38" si="20">K38</f>
        <v>3.3103659999999997</v>
      </c>
      <c r="Q38">
        <f t="shared" si="20"/>
        <v>2.1284629573599418</v>
      </c>
    </row>
    <row r="39" spans="1:17">
      <c r="A39" s="3"/>
      <c r="I39" s="2"/>
    </row>
    <row r="40" spans="1:17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2"/>
    </row>
    <row r="41" spans="1:17">
      <c r="A41" s="1" t="s">
        <v>11</v>
      </c>
      <c r="B41" s="1"/>
      <c r="C41" s="1"/>
      <c r="D41" s="1"/>
      <c r="E41" s="1"/>
      <c r="F41" s="1"/>
      <c r="G41" s="1"/>
      <c r="H41" s="1"/>
      <c r="I41" s="2"/>
      <c r="K41" t="s">
        <v>13</v>
      </c>
      <c r="L41" t="s">
        <v>14</v>
      </c>
      <c r="N41" s="6"/>
      <c r="O41" s="6"/>
      <c r="P41" s="6" t="s">
        <v>13</v>
      </c>
      <c r="Q41" s="6" t="s">
        <v>14</v>
      </c>
    </row>
    <row r="42" spans="1:17">
      <c r="A42" s="1" t="s">
        <v>1</v>
      </c>
      <c r="B42" s="2">
        <v>5.7288490000000003</v>
      </c>
      <c r="C42" s="2">
        <v>4.2728809999999999</v>
      </c>
      <c r="D42" s="2">
        <v>1.704758</v>
      </c>
      <c r="E42" s="2">
        <v>1.577418</v>
      </c>
      <c r="F42" s="2">
        <v>6.4790429999999999</v>
      </c>
      <c r="G42" s="2">
        <v>6.6760089999999996</v>
      </c>
      <c r="H42" s="2">
        <v>3.651154</v>
      </c>
      <c r="I42" s="2"/>
      <c r="K42" s="5">
        <f>AVERAGE(B42:H42)</f>
        <v>4.2985874285714285</v>
      </c>
      <c r="L42">
        <f>_xlfn.STDEV.P(B42:H42)</f>
        <v>1.9641324154659849</v>
      </c>
      <c r="N42" s="6" t="s">
        <v>17</v>
      </c>
      <c r="O42" s="6" t="s">
        <v>15</v>
      </c>
      <c r="P42">
        <f>K42</f>
        <v>4.2985874285714285</v>
      </c>
      <c r="Q42">
        <f t="shared" ref="Q42" si="21">L42</f>
        <v>1.9641324154659849</v>
      </c>
    </row>
    <row r="43" spans="1:17">
      <c r="A43" s="1" t="s">
        <v>2</v>
      </c>
      <c r="B43" s="2">
        <v>5.3168769999999999</v>
      </c>
      <c r="C43" s="2">
        <v>3.7499889999999998</v>
      </c>
      <c r="D43" s="2">
        <v>2.661543</v>
      </c>
      <c r="E43" s="2">
        <v>2.156479</v>
      </c>
      <c r="F43" s="2">
        <v>7.5021449999999996</v>
      </c>
      <c r="G43" s="2">
        <v>2.976153</v>
      </c>
      <c r="H43" s="2">
        <v>3.1236790000000001</v>
      </c>
      <c r="I43" s="2"/>
      <c r="K43" s="5">
        <f t="shared" ref="K43:K51" si="22">AVERAGE(B43:H43)</f>
        <v>3.9266949999999996</v>
      </c>
      <c r="L43">
        <f t="shared" ref="L43:L51" si="23">_xlfn.STDEV.P(B43:H43)</f>
        <v>1.7333004341775258</v>
      </c>
      <c r="N43" s="6"/>
      <c r="O43" s="6" t="s">
        <v>16</v>
      </c>
      <c r="P43">
        <f>K47</f>
        <v>4.2990752857142862</v>
      </c>
      <c r="Q43">
        <f>L47</f>
        <v>2.3303333973759885</v>
      </c>
    </row>
    <row r="44" spans="1:17">
      <c r="A44" s="1" t="s">
        <v>3</v>
      </c>
      <c r="B44" s="2">
        <v>6.3457350000000003</v>
      </c>
      <c r="C44" s="2">
        <v>5.3234339999999998</v>
      </c>
      <c r="D44" s="2">
        <v>3.3562880000000002</v>
      </c>
      <c r="E44" s="2">
        <v>1.372274</v>
      </c>
      <c r="F44" s="2">
        <v>9.3892889999999998</v>
      </c>
      <c r="G44" s="2">
        <v>10.009864</v>
      </c>
      <c r="H44" s="2">
        <v>6.2868719999999998</v>
      </c>
      <c r="I44" s="2"/>
      <c r="K44" s="5">
        <f t="shared" si="22"/>
        <v>6.011965142857143</v>
      </c>
      <c r="L44">
        <f t="shared" si="23"/>
        <v>2.8442904696074116</v>
      </c>
      <c r="N44" s="6" t="s">
        <v>18</v>
      </c>
      <c r="O44" s="6" t="s">
        <v>15</v>
      </c>
      <c r="P44">
        <f t="shared" ref="P44:Q44" si="24">K43</f>
        <v>3.9266949999999996</v>
      </c>
      <c r="Q44">
        <f t="shared" si="24"/>
        <v>1.7333004341775258</v>
      </c>
    </row>
    <row r="45" spans="1:17">
      <c r="A45" s="1" t="s">
        <v>21</v>
      </c>
      <c r="B45" s="2">
        <v>3.9572419999999999</v>
      </c>
      <c r="C45" s="2">
        <v>4.7243430000000002</v>
      </c>
      <c r="D45" s="2">
        <v>3.3562880000000002</v>
      </c>
      <c r="E45" s="2">
        <v>1.37233</v>
      </c>
      <c r="F45" s="2">
        <v>9.3892889999999998</v>
      </c>
      <c r="G45" s="2">
        <v>3.671414</v>
      </c>
      <c r="H45" s="2">
        <v>4.6760679999999999</v>
      </c>
      <c r="I45" s="2"/>
      <c r="K45" s="5">
        <f t="shared" si="22"/>
        <v>4.4495677142857142</v>
      </c>
      <c r="L45">
        <f t="shared" si="23"/>
        <v>2.26905299672105</v>
      </c>
      <c r="N45" s="6"/>
      <c r="O45" s="6" t="s">
        <v>16</v>
      </c>
      <c r="P45">
        <f>K48</f>
        <v>3.5178275714285712</v>
      </c>
      <c r="Q45">
        <f>L48</f>
        <v>1.020612517420491</v>
      </c>
    </row>
    <row r="46" spans="1:17">
      <c r="A46" s="1" t="s">
        <v>4</v>
      </c>
      <c r="B46" s="2">
        <v>4.1099709999999998</v>
      </c>
      <c r="C46" s="2">
        <v>3.7866770000000001</v>
      </c>
      <c r="D46" s="2">
        <v>3.969735</v>
      </c>
      <c r="E46" s="2">
        <v>6.4390780000000003</v>
      </c>
      <c r="F46" s="2">
        <v>7.9892810000000001</v>
      </c>
      <c r="G46" s="2">
        <v>7.250203</v>
      </c>
      <c r="H46" s="2">
        <v>151.913827</v>
      </c>
      <c r="I46" s="2"/>
      <c r="K46" s="5">
        <f t="shared" si="22"/>
        <v>26.494110285714289</v>
      </c>
      <c r="L46">
        <f t="shared" si="23"/>
        <v>51.226515225706024</v>
      </c>
      <c r="N46" s="6" t="s">
        <v>19</v>
      </c>
      <c r="O46" s="6" t="s">
        <v>15</v>
      </c>
      <c r="P46">
        <f>K44</f>
        <v>6.011965142857143</v>
      </c>
      <c r="Q46">
        <f t="shared" ref="Q46" si="25">L44</f>
        <v>2.8442904696074116</v>
      </c>
    </row>
    <row r="47" spans="1:17">
      <c r="A47" s="1" t="s">
        <v>5</v>
      </c>
      <c r="B47" s="2">
        <v>5.7823799999999999</v>
      </c>
      <c r="C47" s="2">
        <v>4.0618129999999999</v>
      </c>
      <c r="D47" s="2">
        <v>0.91645699999999997</v>
      </c>
      <c r="E47" s="2">
        <v>1.388341</v>
      </c>
      <c r="F47" s="2">
        <v>4.9466650000000003</v>
      </c>
      <c r="G47" s="2">
        <v>8.1936429999999998</v>
      </c>
      <c r="H47" s="2">
        <v>4.8042280000000002</v>
      </c>
      <c r="I47" s="2"/>
      <c r="K47" s="5">
        <f t="shared" si="22"/>
        <v>4.2990752857142862</v>
      </c>
      <c r="L47">
        <f t="shared" si="23"/>
        <v>2.3303333973759885</v>
      </c>
      <c r="N47" s="6"/>
      <c r="O47" s="6" t="s">
        <v>16</v>
      </c>
      <c r="P47">
        <f>K49</f>
        <v>3.8109419999999998</v>
      </c>
      <c r="Q47">
        <f>L49</f>
        <v>1.2464203732021675</v>
      </c>
    </row>
    <row r="48" spans="1:17">
      <c r="A48" s="1" t="s">
        <v>6</v>
      </c>
      <c r="B48" s="2">
        <v>5.462936</v>
      </c>
      <c r="C48" s="2">
        <v>3.9445619999999999</v>
      </c>
      <c r="D48" s="2">
        <v>3.4823200000000001</v>
      </c>
      <c r="E48" s="2">
        <v>1.9484600000000001</v>
      </c>
      <c r="F48" s="2">
        <v>3.5259520000000002</v>
      </c>
      <c r="G48" s="2">
        <v>3.6600809999999999</v>
      </c>
      <c r="H48" s="2">
        <v>2.600482</v>
      </c>
      <c r="I48" s="2"/>
      <c r="K48" s="5">
        <f t="shared" si="22"/>
        <v>3.5178275714285712</v>
      </c>
      <c r="L48">
        <f t="shared" si="23"/>
        <v>1.020612517420491</v>
      </c>
      <c r="N48" s="6" t="s">
        <v>23</v>
      </c>
      <c r="O48" s="6" t="s">
        <v>15</v>
      </c>
      <c r="P48">
        <f t="shared" ref="P48:Q48" si="26">K45</f>
        <v>4.4495677142857142</v>
      </c>
      <c r="Q48">
        <f t="shared" si="26"/>
        <v>2.26905299672105</v>
      </c>
    </row>
    <row r="49" spans="1:17">
      <c r="A49" s="1" t="s">
        <v>7</v>
      </c>
      <c r="B49" s="2">
        <v>2.5106419999999998</v>
      </c>
      <c r="C49" s="2">
        <v>5.1199440000000003</v>
      </c>
      <c r="D49" s="2">
        <v>3.1196229999999998</v>
      </c>
      <c r="E49" s="2">
        <v>3.7895349999999999</v>
      </c>
      <c r="F49" s="2">
        <v>4.4067379999999998</v>
      </c>
      <c r="G49" s="2">
        <v>5.6859719999999996</v>
      </c>
      <c r="H49" s="2">
        <v>2.0441400000000001</v>
      </c>
      <c r="I49" s="2"/>
      <c r="K49" s="5">
        <f t="shared" si="22"/>
        <v>3.8109419999999998</v>
      </c>
      <c r="L49">
        <f t="shared" si="23"/>
        <v>1.2464203732021675</v>
      </c>
      <c r="N49" s="6"/>
      <c r="O49" s="6" t="s">
        <v>16</v>
      </c>
      <c r="P49">
        <f>K50</f>
        <v>4.0639199999999995</v>
      </c>
      <c r="Q49">
        <f>L50</f>
        <v>1.3387479911818485</v>
      </c>
    </row>
    <row r="50" spans="1:17">
      <c r="A50" s="1" t="s">
        <v>22</v>
      </c>
      <c r="B50" s="2">
        <v>2.5559349999999998</v>
      </c>
      <c r="C50" s="2">
        <v>5.3232840000000001</v>
      </c>
      <c r="D50" s="2">
        <v>6.2079219999999999</v>
      </c>
      <c r="E50" s="2">
        <v>3.299652</v>
      </c>
      <c r="F50" s="2">
        <v>2.5285950000000001</v>
      </c>
      <c r="G50" s="2">
        <v>4.9960740000000001</v>
      </c>
      <c r="H50" s="2">
        <v>3.5359780000000001</v>
      </c>
      <c r="I50" s="2"/>
      <c r="K50" s="5">
        <f t="shared" si="22"/>
        <v>4.0639199999999995</v>
      </c>
      <c r="L50">
        <f t="shared" si="23"/>
        <v>1.3387479911818485</v>
      </c>
      <c r="N50" s="6" t="s">
        <v>20</v>
      </c>
      <c r="O50" s="6" t="s">
        <v>15</v>
      </c>
      <c r="P50">
        <f>K46</f>
        <v>26.494110285714289</v>
      </c>
      <c r="Q50">
        <f>L46</f>
        <v>51.226515225706024</v>
      </c>
    </row>
    <row r="51" spans="1:17">
      <c r="A51" s="1" t="s">
        <v>8</v>
      </c>
      <c r="B51" s="2">
        <v>3.0779800000000002</v>
      </c>
      <c r="C51" s="2">
        <v>2.7835380000000001</v>
      </c>
      <c r="D51" s="2">
        <v>2.9340329999999999</v>
      </c>
      <c r="E51" s="2">
        <v>4.598967</v>
      </c>
      <c r="F51" s="2">
        <v>5.4825790000000003</v>
      </c>
      <c r="G51" s="2">
        <v>6.0406040000000001</v>
      </c>
      <c r="H51" s="2">
        <v>4.3724970000000001</v>
      </c>
      <c r="K51" s="5">
        <f t="shared" si="22"/>
        <v>4.1843139999999996</v>
      </c>
      <c r="L51">
        <f t="shared" si="23"/>
        <v>1.2004764189339889</v>
      </c>
      <c r="N51" s="6"/>
      <c r="O51" s="6" t="s">
        <v>16</v>
      </c>
      <c r="P51">
        <f t="shared" ref="P51:Q51" si="27">K51</f>
        <v>4.1843139999999996</v>
      </c>
      <c r="Q51">
        <f t="shared" si="27"/>
        <v>1.2004764189339889</v>
      </c>
    </row>
    <row r="52" spans="1:17">
      <c r="A52" s="3"/>
      <c r="I52" s="1"/>
    </row>
    <row r="53" spans="1:17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/>
    </row>
    <row r="54" spans="1:17">
      <c r="A54" s="1" t="s">
        <v>12</v>
      </c>
      <c r="B54" s="1"/>
      <c r="C54" s="1"/>
      <c r="D54" s="1"/>
      <c r="E54" s="1"/>
      <c r="F54" s="1"/>
      <c r="G54" s="1"/>
      <c r="H54" s="1"/>
      <c r="I54" s="2"/>
      <c r="K54" t="s">
        <v>13</v>
      </c>
      <c r="L54" t="s">
        <v>14</v>
      </c>
      <c r="N54" s="6"/>
      <c r="O54" s="6"/>
      <c r="P54" s="6" t="s">
        <v>13</v>
      </c>
      <c r="Q54" s="6" t="s">
        <v>14</v>
      </c>
    </row>
    <row r="55" spans="1:17">
      <c r="A55" s="1" t="s">
        <v>1</v>
      </c>
      <c r="B55" s="2">
        <v>33.212972999999998</v>
      </c>
      <c r="C55" s="2">
        <v>13.969621999999999</v>
      </c>
      <c r="D55" s="2">
        <v>18.004577999999999</v>
      </c>
      <c r="E55" s="2">
        <v>14.188257</v>
      </c>
      <c r="F55" s="2">
        <v>20.848749000000002</v>
      </c>
      <c r="G55" s="2">
        <v>18.208195</v>
      </c>
      <c r="H55" s="2">
        <v>6.3361330000000002</v>
      </c>
      <c r="I55" s="2"/>
      <c r="K55" s="5">
        <f>AVERAGE(B55:H55)</f>
        <v>17.82407242857143</v>
      </c>
      <c r="L55">
        <f>_xlfn.STDEV.P(B55:H55)</f>
        <v>7.6176088845116823</v>
      </c>
      <c r="N55" s="6" t="s">
        <v>17</v>
      </c>
      <c r="O55" s="6" t="s">
        <v>15</v>
      </c>
      <c r="P55">
        <f>K55</f>
        <v>17.82407242857143</v>
      </c>
      <c r="Q55">
        <f t="shared" ref="Q55" si="28">L55</f>
        <v>7.6176088845116823</v>
      </c>
    </row>
    <row r="56" spans="1:17">
      <c r="A56" s="1" t="s">
        <v>2</v>
      </c>
      <c r="B56" s="2">
        <v>33.187179</v>
      </c>
      <c r="C56" s="2">
        <v>32.562736000000001</v>
      </c>
      <c r="D56" s="2">
        <v>20.445525</v>
      </c>
      <c r="E56" s="2">
        <v>19.099098999999999</v>
      </c>
      <c r="F56" s="2">
        <v>2.0221870000000002</v>
      </c>
      <c r="G56" s="2">
        <v>3.3828390000000002</v>
      </c>
      <c r="H56" s="2">
        <v>12.218783</v>
      </c>
      <c r="I56" s="2"/>
      <c r="K56" s="5">
        <f t="shared" ref="K56:K64" si="29">AVERAGE(B56:H56)</f>
        <v>17.559764000000001</v>
      </c>
      <c r="L56">
        <f t="shared" ref="L56:L64" si="30">_xlfn.STDEV.P(B56:H56)</f>
        <v>11.655348353777145</v>
      </c>
      <c r="N56" s="6"/>
      <c r="O56" s="6" t="s">
        <v>16</v>
      </c>
      <c r="P56">
        <f>K60</f>
        <v>17.509614857142857</v>
      </c>
      <c r="Q56">
        <f>L60</f>
        <v>7.8051577144516644</v>
      </c>
    </row>
    <row r="57" spans="1:17">
      <c r="A57" s="1" t="s">
        <v>3</v>
      </c>
      <c r="B57" s="2">
        <v>16.111716999999999</v>
      </c>
      <c r="C57" s="2">
        <v>9.0609289999999998</v>
      </c>
      <c r="D57" s="2">
        <v>35.543356000000003</v>
      </c>
      <c r="E57" s="2">
        <v>32.405586</v>
      </c>
      <c r="F57" s="2">
        <v>4.0537010000000002</v>
      </c>
      <c r="G57" s="2">
        <v>12.698266</v>
      </c>
      <c r="H57" s="2">
        <v>13.465342</v>
      </c>
      <c r="I57" s="2"/>
      <c r="K57" s="5">
        <f t="shared" si="29"/>
        <v>17.619842428571427</v>
      </c>
      <c r="L57">
        <f t="shared" si="30"/>
        <v>10.960461243582911</v>
      </c>
      <c r="N57" s="6" t="s">
        <v>18</v>
      </c>
      <c r="O57" s="6" t="s">
        <v>15</v>
      </c>
      <c r="P57">
        <f t="shared" ref="P57:Q57" si="31">K56</f>
        <v>17.559764000000001</v>
      </c>
      <c r="Q57">
        <f t="shared" si="31"/>
        <v>11.655348353777145</v>
      </c>
    </row>
    <row r="58" spans="1:17">
      <c r="A58" s="1" t="s">
        <v>21</v>
      </c>
      <c r="B58" s="2">
        <v>14.254198000000001</v>
      </c>
      <c r="C58" s="2">
        <v>9.9699200000000001</v>
      </c>
      <c r="D58" s="2">
        <v>15.513465</v>
      </c>
      <c r="E58" s="2">
        <v>19.309245000000001</v>
      </c>
      <c r="F58" s="2">
        <v>17.585649</v>
      </c>
      <c r="G58" s="2">
        <v>14.932752000000001</v>
      </c>
      <c r="H58" s="2">
        <v>6.08873</v>
      </c>
      <c r="I58" s="2"/>
      <c r="K58" s="5">
        <f t="shared" si="29"/>
        <v>13.950565571428573</v>
      </c>
      <c r="L58">
        <f t="shared" si="30"/>
        <v>4.1932396600167419</v>
      </c>
      <c r="N58" s="6"/>
      <c r="O58" s="6" t="s">
        <v>16</v>
      </c>
      <c r="P58">
        <f>K61</f>
        <v>18.950309714285712</v>
      </c>
      <c r="Q58">
        <f>L61</f>
        <v>10.262816371231047</v>
      </c>
    </row>
    <row r="59" spans="1:17">
      <c r="A59" s="1" t="s">
        <v>4</v>
      </c>
      <c r="B59" s="2">
        <v>37.702055000000001</v>
      </c>
      <c r="C59" s="2">
        <v>12.960317</v>
      </c>
      <c r="D59" s="2">
        <v>14.654291000000001</v>
      </c>
      <c r="E59" s="2">
        <v>14.561311</v>
      </c>
      <c r="F59" s="2">
        <v>21.555097</v>
      </c>
      <c r="G59" s="2">
        <v>20.973645999999999</v>
      </c>
      <c r="H59" s="2">
        <v>64.031694000000002</v>
      </c>
      <c r="I59" s="2"/>
      <c r="K59" s="5">
        <f t="shared" si="29"/>
        <v>26.634058714285718</v>
      </c>
      <c r="L59">
        <f t="shared" si="30"/>
        <v>17.134581053968624</v>
      </c>
      <c r="N59" s="6" t="s">
        <v>19</v>
      </c>
      <c r="O59" s="6" t="s">
        <v>15</v>
      </c>
      <c r="P59">
        <f>K57</f>
        <v>17.619842428571427</v>
      </c>
      <c r="Q59">
        <f t="shared" ref="Q59" si="32">L57</f>
        <v>10.960461243582911</v>
      </c>
    </row>
    <row r="60" spans="1:17">
      <c r="A60" s="1" t="s">
        <v>5</v>
      </c>
      <c r="B60" s="2">
        <v>23.625591</v>
      </c>
      <c r="C60" s="2">
        <v>31.169794</v>
      </c>
      <c r="D60" s="2">
        <v>12.313609</v>
      </c>
      <c r="E60" s="2">
        <v>22.874352999999999</v>
      </c>
      <c r="F60" s="2">
        <v>8.4457950000000004</v>
      </c>
      <c r="G60" s="2">
        <v>13.69807</v>
      </c>
      <c r="H60" s="2">
        <v>10.440092</v>
      </c>
      <c r="I60" s="2"/>
      <c r="K60" s="5">
        <f t="shared" si="29"/>
        <v>17.509614857142857</v>
      </c>
      <c r="L60">
        <f t="shared" si="30"/>
        <v>7.8051577144516644</v>
      </c>
      <c r="N60" s="6"/>
      <c r="O60" s="6" t="s">
        <v>16</v>
      </c>
      <c r="P60">
        <f>K62</f>
        <v>23.15253385714286</v>
      </c>
      <c r="Q60">
        <f>L62</f>
        <v>13.224829594171378</v>
      </c>
    </row>
    <row r="61" spans="1:17">
      <c r="A61" s="1" t="s">
        <v>6</v>
      </c>
      <c r="B61" s="2">
        <v>29.499433</v>
      </c>
      <c r="C61" s="2">
        <v>32.693266999999999</v>
      </c>
      <c r="D61" s="2">
        <v>17.434875999999999</v>
      </c>
      <c r="E61" s="2">
        <v>28.133579000000001</v>
      </c>
      <c r="F61" s="2">
        <v>7.8367139999999997</v>
      </c>
      <c r="G61" s="2">
        <v>6.3249459999999997</v>
      </c>
      <c r="H61" s="2">
        <v>10.729353</v>
      </c>
      <c r="I61" s="2"/>
      <c r="K61" s="5">
        <f t="shared" si="29"/>
        <v>18.950309714285712</v>
      </c>
      <c r="L61">
        <f t="shared" si="30"/>
        <v>10.262816371231047</v>
      </c>
      <c r="N61" s="6" t="s">
        <v>23</v>
      </c>
      <c r="O61" s="6" t="s">
        <v>15</v>
      </c>
      <c r="P61">
        <f t="shared" ref="P61:Q61" si="33">K58</f>
        <v>13.950565571428573</v>
      </c>
      <c r="Q61">
        <f t="shared" si="33"/>
        <v>4.1932396600167419</v>
      </c>
    </row>
    <row r="62" spans="1:17">
      <c r="A62" s="1" t="s">
        <v>7</v>
      </c>
      <c r="B62" s="2">
        <v>22.712662000000002</v>
      </c>
      <c r="C62" s="2">
        <v>26.577607</v>
      </c>
      <c r="D62" s="2">
        <v>47.748024999999998</v>
      </c>
      <c r="E62" s="2">
        <v>31.662765</v>
      </c>
      <c r="F62" s="2">
        <v>3.3258359999999998</v>
      </c>
      <c r="G62" s="2">
        <v>12.82662</v>
      </c>
      <c r="H62" s="2">
        <v>17.214221999999999</v>
      </c>
      <c r="I62" s="2"/>
      <c r="K62" s="5">
        <f t="shared" si="29"/>
        <v>23.15253385714286</v>
      </c>
      <c r="L62">
        <f t="shared" si="30"/>
        <v>13.224829594171378</v>
      </c>
      <c r="N62" s="6"/>
      <c r="O62" s="6" t="s">
        <v>16</v>
      </c>
      <c r="P62">
        <f>K63</f>
        <v>20.068533571428571</v>
      </c>
      <c r="Q62">
        <f>L63</f>
        <v>12.343713742368491</v>
      </c>
    </row>
    <row r="63" spans="1:17">
      <c r="A63" s="1" t="s">
        <v>22</v>
      </c>
      <c r="B63" s="2">
        <v>27.368348999999998</v>
      </c>
      <c r="C63" s="2">
        <v>11.545901000000001</v>
      </c>
      <c r="D63" s="2">
        <v>41.057440999999997</v>
      </c>
      <c r="E63" s="2">
        <v>31.852834999999999</v>
      </c>
      <c r="F63" s="2">
        <v>13.558747</v>
      </c>
      <c r="G63" s="2">
        <v>9.1839329999999997</v>
      </c>
      <c r="H63" s="2">
        <v>5.9125290000000001</v>
      </c>
      <c r="I63" s="2"/>
      <c r="K63" s="5">
        <f t="shared" si="29"/>
        <v>20.068533571428571</v>
      </c>
      <c r="L63">
        <f t="shared" si="30"/>
        <v>12.343713742368491</v>
      </c>
      <c r="N63" s="6" t="s">
        <v>20</v>
      </c>
      <c r="O63" s="6" t="s">
        <v>15</v>
      </c>
      <c r="P63">
        <f>K59</f>
        <v>26.634058714285718</v>
      </c>
      <c r="Q63">
        <f>L59</f>
        <v>17.134581053968624</v>
      </c>
    </row>
    <row r="64" spans="1:17">
      <c r="A64" s="1" t="s">
        <v>8</v>
      </c>
      <c r="B64" s="2">
        <v>26.430199999999999</v>
      </c>
      <c r="C64" s="2">
        <v>10.620317</v>
      </c>
      <c r="D64" s="2">
        <v>35.059984</v>
      </c>
      <c r="E64" s="2">
        <v>24.928234</v>
      </c>
      <c r="F64" s="2">
        <v>7.535876</v>
      </c>
      <c r="G64" s="2">
        <v>6.9432200000000002</v>
      </c>
      <c r="H64" s="2">
        <v>8.6245030000000007</v>
      </c>
      <c r="I64" s="2"/>
      <c r="K64" s="5">
        <f t="shared" si="29"/>
        <v>17.163190571428572</v>
      </c>
      <c r="L64">
        <f t="shared" si="30"/>
        <v>10.551370544518061</v>
      </c>
      <c r="N64" s="6"/>
      <c r="O64" s="6" t="s">
        <v>16</v>
      </c>
      <c r="P64">
        <f t="shared" ref="P64:Q64" si="34">K64</f>
        <v>17.163190571428572</v>
      </c>
      <c r="Q64">
        <f t="shared" si="34"/>
        <v>10.551370544518061</v>
      </c>
    </row>
    <row r="65" spans="1:9">
      <c r="A65" s="1"/>
      <c r="B65" s="2"/>
      <c r="C65" s="2"/>
      <c r="D65" s="2"/>
      <c r="E65" s="2"/>
      <c r="F65" s="2"/>
      <c r="G65" s="2"/>
      <c r="H65" s="2"/>
      <c r="I65" s="2"/>
    </row>
    <row r="66" spans="1:9">
      <c r="A66" s="1"/>
      <c r="B66" s="2"/>
      <c r="C66" s="2"/>
      <c r="D66" s="2"/>
      <c r="E66" s="2"/>
      <c r="F66" s="2"/>
      <c r="G66" s="2"/>
      <c r="H66" s="2"/>
      <c r="I66" s="2"/>
    </row>
    <row r="67" spans="1:9">
      <c r="A67" s="1"/>
      <c r="B67" s="2"/>
      <c r="C67" s="2"/>
      <c r="D67" s="2"/>
      <c r="E67" s="2"/>
      <c r="F67" s="2"/>
      <c r="G67" s="2"/>
      <c r="H67" s="2"/>
      <c r="I67" s="2"/>
    </row>
    <row r="68" spans="1:9">
      <c r="A68" s="3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2"/>
      <c r="C71" s="2"/>
      <c r="D71" s="2"/>
      <c r="E71" s="2"/>
      <c r="F71" s="2"/>
      <c r="G71" s="2"/>
      <c r="H71" s="2"/>
      <c r="I71" s="2"/>
    </row>
    <row r="72" spans="1:9">
      <c r="A72" s="1"/>
      <c r="B72" s="2"/>
      <c r="C72" s="2"/>
      <c r="D72" s="2"/>
      <c r="E72" s="2"/>
      <c r="F72" s="2"/>
      <c r="G72" s="2"/>
      <c r="H72" s="2"/>
      <c r="I72" s="2"/>
    </row>
    <row r="73" spans="1:9">
      <c r="A73" s="1"/>
      <c r="B73" s="2"/>
      <c r="C73" s="2"/>
      <c r="D73" s="2"/>
      <c r="E73" s="2"/>
      <c r="F73" s="2"/>
      <c r="G73" s="2"/>
      <c r="H73" s="2"/>
      <c r="I73" s="2"/>
    </row>
    <row r="74" spans="1:9">
      <c r="A74" s="1"/>
      <c r="B74" s="2"/>
      <c r="C74" s="2"/>
      <c r="D74" s="2"/>
      <c r="E74" s="2"/>
      <c r="F74" s="2"/>
      <c r="G74" s="2"/>
      <c r="H74" s="2"/>
      <c r="I74" s="2"/>
    </row>
    <row r="75" spans="1:9">
      <c r="A75" s="1"/>
      <c r="B75" s="2"/>
      <c r="C75" s="2"/>
      <c r="D75" s="2"/>
      <c r="E75" s="2"/>
      <c r="F75" s="2"/>
      <c r="G75" s="2"/>
      <c r="H75" s="2"/>
      <c r="I75" s="2"/>
    </row>
    <row r="76" spans="1:9">
      <c r="A76" s="1"/>
      <c r="B76" s="2"/>
      <c r="C76" s="2"/>
      <c r="D76" s="2"/>
      <c r="E76" s="2"/>
      <c r="F76" s="2"/>
      <c r="G76" s="2"/>
      <c r="H76" s="2"/>
      <c r="I76" s="2"/>
    </row>
    <row r="77" spans="1:9">
      <c r="A77" s="1"/>
      <c r="B77" s="2"/>
      <c r="C77" s="2"/>
      <c r="D77" s="2"/>
      <c r="E77" s="2"/>
      <c r="F77" s="2"/>
      <c r="G77" s="2"/>
      <c r="H77" s="2"/>
      <c r="I77" s="2"/>
    </row>
    <row r="78" spans="1:9">
      <c r="A78" s="1"/>
      <c r="B78" s="2"/>
      <c r="C78" s="2"/>
      <c r="D78" s="2"/>
      <c r="E78" s="2"/>
      <c r="F78" s="2"/>
      <c r="G78" s="2"/>
      <c r="H78" s="2"/>
      <c r="I78" s="2"/>
    </row>
    <row r="79" spans="1:9">
      <c r="A79" s="1"/>
      <c r="B79" s="2"/>
      <c r="C79" s="2"/>
      <c r="D79" s="2"/>
      <c r="E79" s="2"/>
      <c r="F79" s="2"/>
      <c r="G79" s="2"/>
      <c r="H79" s="2"/>
      <c r="I79" s="2"/>
    </row>
    <row r="80" spans="1:9">
      <c r="A80" s="1"/>
      <c r="B80" s="2"/>
      <c r="C80" s="2"/>
      <c r="D80" s="2"/>
      <c r="E80" s="2"/>
      <c r="F80" s="2"/>
      <c r="G80" s="2"/>
      <c r="H80" s="2"/>
      <c r="I80" s="2"/>
    </row>
    <row r="81" spans="1:9">
      <c r="A81" s="1"/>
      <c r="B81" s="2"/>
      <c r="C81" s="2"/>
      <c r="D81" s="2"/>
      <c r="E81" s="2"/>
      <c r="F81" s="2"/>
      <c r="G81" s="2"/>
      <c r="H81" s="2"/>
      <c r="I81" s="2"/>
    </row>
    <row r="82" spans="1:9">
      <c r="A82" s="1"/>
      <c r="B82" s="2"/>
      <c r="C82" s="2"/>
      <c r="D82" s="2"/>
      <c r="E82" s="2"/>
      <c r="F82" s="2"/>
      <c r="G82" s="2"/>
      <c r="H82" s="2"/>
      <c r="I82" s="2"/>
    </row>
    <row r="83" spans="1:9">
      <c r="A83" s="1"/>
      <c r="B83" s="2"/>
      <c r="C83" s="2"/>
      <c r="D83" s="2"/>
      <c r="E83" s="2"/>
      <c r="F83" s="2"/>
      <c r="G83" s="2"/>
      <c r="H83" s="2"/>
      <c r="I83" s="2"/>
    </row>
    <row r="84" spans="1:9">
      <c r="A84" s="1"/>
      <c r="B84" s="2"/>
      <c r="C84" s="2"/>
      <c r="D84" s="2"/>
      <c r="E84" s="2"/>
      <c r="F84" s="2"/>
      <c r="G84" s="2"/>
      <c r="H84" s="2"/>
      <c r="I84" s="2"/>
    </row>
  </sheetData>
  <conditionalFormatting sqref="I37:I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7 I54:I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26D5-A65E-2943-8B12-20D6556E40B2}">
  <dimension ref="A1:M65"/>
  <sheetViews>
    <sheetView topLeftCell="B10" zoomScale="69" workbookViewId="0">
      <selection activeCell="AA29" sqref="AA29"/>
    </sheetView>
  </sheetViews>
  <sheetFormatPr baseColWidth="10" defaultRowHeight="16"/>
  <cols>
    <col min="4" max="4" width="13.6640625" bestFit="1" customWidth="1"/>
  </cols>
  <sheetData>
    <row r="1" spans="1:12">
      <c r="D1" s="10" t="s">
        <v>36</v>
      </c>
      <c r="E1" s="10"/>
      <c r="F1" s="10" t="s">
        <v>37</v>
      </c>
      <c r="G1" s="10"/>
    </row>
    <row r="2" spans="1:12">
      <c r="A2" t="s">
        <v>31</v>
      </c>
    </row>
    <row r="3" spans="1:12">
      <c r="D3" t="s">
        <v>28</v>
      </c>
      <c r="E3" t="s">
        <v>29</v>
      </c>
      <c r="F3" t="s">
        <v>28</v>
      </c>
      <c r="G3" t="s">
        <v>29</v>
      </c>
      <c r="I3" t="s">
        <v>25</v>
      </c>
      <c r="J3" t="s">
        <v>30</v>
      </c>
      <c r="K3" t="s">
        <v>25</v>
      </c>
      <c r="L3" t="s">
        <v>30</v>
      </c>
    </row>
    <row r="4" spans="1:12">
      <c r="B4" t="s">
        <v>17</v>
      </c>
      <c r="C4" t="s">
        <v>15</v>
      </c>
      <c r="D4">
        <v>14.496137499999998</v>
      </c>
      <c r="E4">
        <v>27.569281166666666</v>
      </c>
      <c r="F4">
        <v>19.538087666666669</v>
      </c>
      <c r="G4">
        <v>18.939087000000001</v>
      </c>
      <c r="I4">
        <v>4.0518083191391199</v>
      </c>
      <c r="J4">
        <v>5.735641439633862</v>
      </c>
      <c r="K4">
        <v>4.6225272472828207</v>
      </c>
      <c r="L4">
        <v>5.8142719415342627</v>
      </c>
    </row>
    <row r="5" spans="1:12">
      <c r="C5" t="s">
        <v>16</v>
      </c>
      <c r="D5">
        <v>15.420926833333331</v>
      </c>
      <c r="E5">
        <v>22.673447999999997</v>
      </c>
      <c r="F5">
        <v>14.745461000000001</v>
      </c>
      <c r="G5">
        <v>22.74212</v>
      </c>
      <c r="I5">
        <v>4.0094616656216138</v>
      </c>
      <c r="J5">
        <v>12.292116365643967</v>
      </c>
      <c r="K5">
        <v>1.27258271801273</v>
      </c>
      <c r="L5">
        <v>11.111512477331612</v>
      </c>
    </row>
    <row r="6" spans="1:12">
      <c r="B6" t="s">
        <v>18</v>
      </c>
      <c r="C6" t="s">
        <v>15</v>
      </c>
      <c r="D6">
        <v>15.117639166666665</v>
      </c>
      <c r="E6">
        <v>40.119309333333334</v>
      </c>
      <c r="F6">
        <v>17.807997666666669</v>
      </c>
      <c r="G6">
        <v>99.576584333333315</v>
      </c>
      <c r="I6">
        <v>4.4526480869475646</v>
      </c>
      <c r="J6">
        <v>29.903251148346396</v>
      </c>
      <c r="K6">
        <v>2.5826034631460981</v>
      </c>
      <c r="L6">
        <v>41.167133264065988</v>
      </c>
    </row>
    <row r="7" spans="1:12">
      <c r="C7" t="s">
        <v>16</v>
      </c>
      <c r="D7">
        <v>15.2858375</v>
      </c>
      <c r="E7">
        <v>28.45222583333333</v>
      </c>
      <c r="F7">
        <v>21.025053666666665</v>
      </c>
      <c r="G7">
        <v>18.445458333333335</v>
      </c>
      <c r="I7">
        <v>4.8590899280839519</v>
      </c>
      <c r="J7">
        <v>13.923218989256085</v>
      </c>
      <c r="K7">
        <v>4.7473645230223172</v>
      </c>
      <c r="L7">
        <v>15.115328616670441</v>
      </c>
    </row>
    <row r="8" spans="1:12">
      <c r="B8" t="s">
        <v>19</v>
      </c>
      <c r="C8" t="s">
        <v>15</v>
      </c>
      <c r="D8">
        <v>20.685693833333335</v>
      </c>
      <c r="E8">
        <v>33.903052166666669</v>
      </c>
      <c r="F8">
        <v>10.893732666666665</v>
      </c>
      <c r="G8">
        <v>36.639960666666667</v>
      </c>
      <c r="I8">
        <v>6.6842568253873091</v>
      </c>
      <c r="J8">
        <v>13.459092852633411</v>
      </c>
      <c r="K8">
        <v>4.6815059779643837</v>
      </c>
      <c r="L8">
        <v>7.291493677543377</v>
      </c>
    </row>
    <row r="9" spans="1:12">
      <c r="C9" t="s">
        <v>16</v>
      </c>
      <c r="D9">
        <v>20.606071833333335</v>
      </c>
      <c r="E9">
        <v>20.195209833333333</v>
      </c>
      <c r="F9">
        <v>20.309481999999999</v>
      </c>
      <c r="G9">
        <v>26.400093999999999</v>
      </c>
      <c r="I9">
        <v>6.7169835186516362</v>
      </c>
      <c r="J9">
        <v>9.6853482472006061</v>
      </c>
      <c r="K9">
        <v>8.3991837984086253</v>
      </c>
      <c r="L9">
        <v>6.7071704798672576</v>
      </c>
    </row>
    <row r="10" spans="1:12">
      <c r="B10" t="s">
        <v>23</v>
      </c>
      <c r="C10" t="s">
        <v>15</v>
      </c>
      <c r="D10">
        <v>21.57525716666667</v>
      </c>
      <c r="E10">
        <v>24.597630499999998</v>
      </c>
      <c r="F10">
        <v>111.90124466666667</v>
      </c>
      <c r="G10">
        <v>38.571403666666662</v>
      </c>
      <c r="I10">
        <v>5.4765411565956468</v>
      </c>
      <c r="J10">
        <v>10.361641451482368</v>
      </c>
      <c r="K10">
        <v>62.926369667638724</v>
      </c>
      <c r="L10">
        <v>7.3969855652342398</v>
      </c>
    </row>
    <row r="11" spans="1:12">
      <c r="C11" t="s">
        <v>16</v>
      </c>
      <c r="D11">
        <v>20.7218695</v>
      </c>
      <c r="E11">
        <v>22.117086833333332</v>
      </c>
      <c r="F11">
        <v>103.79880366666667</v>
      </c>
      <c r="G11">
        <v>34.269782666666664</v>
      </c>
      <c r="I11">
        <v>5.6688400328735566</v>
      </c>
      <c r="J11">
        <v>4.8260716380647786</v>
      </c>
      <c r="K11">
        <v>59.829788570470129</v>
      </c>
      <c r="L11">
        <v>9.0810359099580911</v>
      </c>
    </row>
    <row r="12" spans="1:12">
      <c r="B12" t="s">
        <v>20</v>
      </c>
      <c r="C12" t="s">
        <v>15</v>
      </c>
      <c r="D12">
        <v>18.628334333333335</v>
      </c>
      <c r="E12">
        <v>124.34303166666666</v>
      </c>
      <c r="F12">
        <v>22.227984000000003</v>
      </c>
      <c r="G12">
        <v>40.876149333333331</v>
      </c>
      <c r="I12">
        <v>5.460698534597765</v>
      </c>
      <c r="J12">
        <v>78.890849426552421</v>
      </c>
      <c r="K12">
        <v>4.263484109109827</v>
      </c>
      <c r="L12">
        <v>7.8289159965492754</v>
      </c>
    </row>
    <row r="13" spans="1:12">
      <c r="C13" t="s">
        <v>16</v>
      </c>
      <c r="D13">
        <v>18.190985666666666</v>
      </c>
      <c r="E13">
        <v>21.047689666666667</v>
      </c>
      <c r="F13">
        <v>26.010892666666667</v>
      </c>
      <c r="G13">
        <v>35.330241999999998</v>
      </c>
      <c r="I13">
        <v>6.0874791542277595</v>
      </c>
      <c r="J13">
        <v>6.2885192935529091</v>
      </c>
      <c r="K13">
        <v>5.0739588297098841</v>
      </c>
      <c r="L13">
        <v>9.6414784227919608</v>
      </c>
    </row>
    <row r="15" spans="1:12">
      <c r="A15" t="s">
        <v>32</v>
      </c>
    </row>
    <row r="16" spans="1:12">
      <c r="D16" t="s">
        <v>28</v>
      </c>
      <c r="E16" t="s">
        <v>29</v>
      </c>
      <c r="F16" t="s">
        <v>13</v>
      </c>
      <c r="G16" t="s">
        <v>13</v>
      </c>
      <c r="K16" t="s">
        <v>14</v>
      </c>
      <c r="L16" t="s">
        <v>14</v>
      </c>
    </row>
    <row r="17" spans="1:13">
      <c r="B17" t="s">
        <v>17</v>
      </c>
      <c r="C17" t="s">
        <v>15</v>
      </c>
      <c r="D17">
        <v>7.167599999999999E-2</v>
      </c>
      <c r="E17">
        <v>0.11814883333333333</v>
      </c>
      <c r="F17">
        <v>0.92896966666666669</v>
      </c>
      <c r="G17">
        <v>0.273839</v>
      </c>
      <c r="I17">
        <v>2.4500460587507353E-2</v>
      </c>
      <c r="J17">
        <v>3.7911608241701159E-2</v>
      </c>
      <c r="K17">
        <v>9.9959988696589189E-2</v>
      </c>
      <c r="L17">
        <v>0.13010866919617617</v>
      </c>
    </row>
    <row r="18" spans="1:13">
      <c r="C18" t="s">
        <v>16</v>
      </c>
      <c r="D18">
        <v>7.9577166666666685E-2</v>
      </c>
      <c r="E18">
        <v>9.1471999999999984E-2</v>
      </c>
      <c r="F18">
        <v>0.96182599999999996</v>
      </c>
      <c r="G18">
        <v>0.29588133333333339</v>
      </c>
      <c r="I18">
        <v>2.442633194878471E-2</v>
      </c>
      <c r="J18">
        <v>5.4823386044035423E-2</v>
      </c>
      <c r="K18">
        <v>8.6210279619080232E-2</v>
      </c>
      <c r="L18">
        <v>0.13657986603774683</v>
      </c>
    </row>
    <row r="19" spans="1:13">
      <c r="B19" t="s">
        <v>18</v>
      </c>
      <c r="C19" t="s">
        <v>15</v>
      </c>
      <c r="D19">
        <v>7.2700333333333325E-2</v>
      </c>
      <c r="E19">
        <v>0.14597866666666667</v>
      </c>
      <c r="F19">
        <v>0.93112366666666668</v>
      </c>
      <c r="G19">
        <v>0.33976500000000004</v>
      </c>
      <c r="I19">
        <v>2.0499804573594259E-2</v>
      </c>
      <c r="J19">
        <v>7.0932598870727642E-2</v>
      </c>
      <c r="K19">
        <v>0.10144151291699524</v>
      </c>
      <c r="L19">
        <v>7.9043971830030493E-2</v>
      </c>
    </row>
    <row r="20" spans="1:13">
      <c r="C20" t="s">
        <v>16</v>
      </c>
      <c r="D20">
        <v>6.5252833333333357E-2</v>
      </c>
      <c r="E20">
        <v>0.1024545</v>
      </c>
      <c r="F20">
        <v>0.92907266666666677</v>
      </c>
      <c r="G20">
        <v>0.30095999999999995</v>
      </c>
      <c r="I20">
        <v>2.5433157252011639E-2</v>
      </c>
      <c r="J20">
        <v>4.7764262888167791E-2</v>
      </c>
      <c r="K20">
        <v>9.6985228168462723E-2</v>
      </c>
      <c r="L20">
        <v>7.5746584376238879E-2</v>
      </c>
    </row>
    <row r="21" spans="1:13">
      <c r="B21" t="s">
        <v>19</v>
      </c>
      <c r="C21" t="s">
        <v>15</v>
      </c>
      <c r="D21">
        <v>0.10489883333333333</v>
      </c>
      <c r="E21">
        <v>0.10338083333333332</v>
      </c>
      <c r="F21">
        <v>1.0477423333333336</v>
      </c>
      <c r="G21">
        <v>0.2716283333333333</v>
      </c>
      <c r="I21">
        <v>2.9094068395560595E-2</v>
      </c>
      <c r="J21">
        <v>6.0128539708463082E-2</v>
      </c>
      <c r="K21">
        <v>0.24524622855453238</v>
      </c>
      <c r="L21">
        <v>5.7834546517534793E-2</v>
      </c>
    </row>
    <row r="22" spans="1:13">
      <c r="C22" t="s">
        <v>16</v>
      </c>
      <c r="D22">
        <v>0.10618716666666665</v>
      </c>
      <c r="E22">
        <v>8.4995000000000001E-2</v>
      </c>
      <c r="F22">
        <v>1.1501443333333334</v>
      </c>
      <c r="G22">
        <v>0.45056299999999999</v>
      </c>
      <c r="I22">
        <v>5.2505576467065787E-2</v>
      </c>
      <c r="J22">
        <v>1.5041408311723943E-2</v>
      </c>
      <c r="K22">
        <v>7.1547122021473036E-2</v>
      </c>
      <c r="L22">
        <v>9.2783518475356014E-2</v>
      </c>
    </row>
    <row r="23" spans="1:13">
      <c r="B23" t="s">
        <v>23</v>
      </c>
      <c r="C23" t="s">
        <v>15</v>
      </c>
      <c r="D23">
        <v>0.12470266666666667</v>
      </c>
      <c r="E23">
        <v>0.102621</v>
      </c>
      <c r="F23">
        <v>1.0753943333333333</v>
      </c>
      <c r="G23">
        <v>0.34130900000000003</v>
      </c>
      <c r="I23">
        <v>5.5199045947874482E-2</v>
      </c>
      <c r="J23">
        <v>6.2678593065469065E-2</v>
      </c>
      <c r="K23">
        <v>0.10392310965751982</v>
      </c>
      <c r="L23">
        <v>0.12300115045261419</v>
      </c>
    </row>
    <row r="24" spans="1:13">
      <c r="C24" t="s">
        <v>16</v>
      </c>
      <c r="D24">
        <v>0.116079</v>
      </c>
      <c r="E24">
        <v>8.0161499999999997E-2</v>
      </c>
      <c r="F24">
        <v>1.2315176666666667</v>
      </c>
      <c r="G24">
        <v>0.33382633333333334</v>
      </c>
      <c r="I24">
        <v>4.6467755042251244E-2</v>
      </c>
      <c r="J24">
        <v>3.6051869233785921E-2</v>
      </c>
      <c r="K24">
        <v>5.1982464904576774E-2</v>
      </c>
      <c r="L24">
        <v>0.13578248609285207</v>
      </c>
    </row>
    <row r="25" spans="1:13">
      <c r="B25" t="s">
        <v>20</v>
      </c>
      <c r="C25" t="s">
        <v>15</v>
      </c>
      <c r="D25">
        <v>0.10115750000000001</v>
      </c>
      <c r="E25">
        <v>0.15540333333333331</v>
      </c>
      <c r="F25">
        <v>0.36714033333333335</v>
      </c>
      <c r="G25">
        <v>0.99793233333333331</v>
      </c>
      <c r="I25">
        <v>8.4661384300439273E-3</v>
      </c>
      <c r="J25">
        <v>9.2341683481633713E-2</v>
      </c>
      <c r="K25">
        <v>0.16621873345350963</v>
      </c>
      <c r="L25">
        <v>0.74380214543668977</v>
      </c>
    </row>
    <row r="26" spans="1:13">
      <c r="C26" t="s">
        <v>16</v>
      </c>
      <c r="D26">
        <v>9.2298833333333344E-2</v>
      </c>
      <c r="E26">
        <v>7.9420333333333329E-2</v>
      </c>
      <c r="F26">
        <v>0.29547133333333336</v>
      </c>
      <c r="G26">
        <v>0.22113466666666667</v>
      </c>
      <c r="I26">
        <v>1.0171053115200071E-2</v>
      </c>
      <c r="J26">
        <v>2.2164237069858463E-2</v>
      </c>
      <c r="K26">
        <v>0.1270928273909358</v>
      </c>
      <c r="L26">
        <v>7.3379738063188912E-2</v>
      </c>
    </row>
    <row r="28" spans="1:13">
      <c r="A28" t="s">
        <v>33</v>
      </c>
    </row>
    <row r="29" spans="1:13">
      <c r="B29" s="6"/>
      <c r="C29" s="6"/>
      <c r="D29" t="s">
        <v>28</v>
      </c>
      <c r="E29" t="s">
        <v>29</v>
      </c>
      <c r="F29" t="s">
        <v>13</v>
      </c>
      <c r="G29" t="s">
        <v>13</v>
      </c>
      <c r="I29" s="6"/>
      <c r="J29" s="6"/>
      <c r="K29" s="6" t="s">
        <v>14</v>
      </c>
      <c r="L29" s="6" t="s">
        <v>14</v>
      </c>
      <c r="M29" s="6"/>
    </row>
    <row r="30" spans="1:13">
      <c r="B30" s="6" t="s">
        <v>17</v>
      </c>
      <c r="C30" s="6" t="s">
        <v>15</v>
      </c>
      <c r="D30">
        <v>4.0346371666666663</v>
      </c>
      <c r="E30">
        <v>4.707865833333333</v>
      </c>
      <c r="F30">
        <v>3.5468930000000003</v>
      </c>
      <c r="G30">
        <v>9.8863243333333326</v>
      </c>
      <c r="I30">
        <v>1.307022021734578</v>
      </c>
      <c r="J30">
        <v>2.6744825974344035</v>
      </c>
      <c r="K30">
        <v>2.5162453955631321</v>
      </c>
      <c r="L30">
        <v>10.591539784659115</v>
      </c>
    </row>
    <row r="31" spans="1:13">
      <c r="B31" s="6"/>
      <c r="C31" s="6" t="s">
        <v>16</v>
      </c>
      <c r="D31">
        <v>4.1192013333333337</v>
      </c>
      <c r="E31">
        <v>4.7678240000000001</v>
      </c>
      <c r="F31">
        <v>3.2349256666666668</v>
      </c>
      <c r="G31">
        <v>10.459680333333333</v>
      </c>
      <c r="I31">
        <v>1.5720972055139879</v>
      </c>
      <c r="J31">
        <v>1.4851207080897477</v>
      </c>
      <c r="K31">
        <v>2.5445179254030719</v>
      </c>
      <c r="L31">
        <v>10.364917072708824</v>
      </c>
    </row>
    <row r="32" spans="1:13">
      <c r="B32" s="6" t="s">
        <v>18</v>
      </c>
      <c r="C32" s="6" t="s">
        <v>15</v>
      </c>
      <c r="D32">
        <v>3.9422918333333334</v>
      </c>
      <c r="E32">
        <v>4.5647586666666662</v>
      </c>
      <c r="F32">
        <v>2.3343543333333332</v>
      </c>
      <c r="G32">
        <v>9.3796049999999997</v>
      </c>
      <c r="I32">
        <v>0.84393577164189604</v>
      </c>
      <c r="J32">
        <v>1.6859276399588525</v>
      </c>
      <c r="K32">
        <v>0.79546982345208384</v>
      </c>
      <c r="L32">
        <v>10.855924610086911</v>
      </c>
    </row>
    <row r="33" spans="1:13">
      <c r="B33" s="6"/>
      <c r="C33" s="6" t="s">
        <v>16</v>
      </c>
      <c r="D33">
        <v>3.8568864999999999</v>
      </c>
      <c r="E33">
        <v>3.8516310000000007</v>
      </c>
      <c r="F33">
        <v>2.1833346666666666</v>
      </c>
      <c r="G33">
        <v>10.093936999999999</v>
      </c>
      <c r="I33">
        <v>1.5037755556183403</v>
      </c>
      <c r="J33">
        <v>0.58347011752930833</v>
      </c>
      <c r="K33">
        <v>1.3936728917497905</v>
      </c>
      <c r="L33">
        <v>10.777206748949778</v>
      </c>
    </row>
    <row r="34" spans="1:13">
      <c r="B34" s="6" t="s">
        <v>19</v>
      </c>
      <c r="C34" s="6" t="s">
        <v>15</v>
      </c>
      <c r="D34">
        <v>3.3851521666666664</v>
      </c>
      <c r="E34">
        <v>2.9475513333333332</v>
      </c>
      <c r="F34">
        <v>30.707999000000001</v>
      </c>
      <c r="G34">
        <v>3.6210563333333332</v>
      </c>
      <c r="I34">
        <v>2.2168286645883284</v>
      </c>
      <c r="J34">
        <v>1.2961489902437486</v>
      </c>
      <c r="K34">
        <v>11.91012282706407</v>
      </c>
      <c r="L34">
        <v>0.78596466017174715</v>
      </c>
    </row>
    <row r="35" spans="1:13">
      <c r="B35" s="6"/>
      <c r="C35" s="6" t="s">
        <v>16</v>
      </c>
      <c r="D35">
        <v>3.7807628333333336</v>
      </c>
      <c r="E35">
        <v>3.216384000000001</v>
      </c>
      <c r="F35">
        <v>24.631777</v>
      </c>
      <c r="G35">
        <v>2.5216660000000002</v>
      </c>
      <c r="I35">
        <v>2.3590627175777112</v>
      </c>
      <c r="J35">
        <v>1.8145290570981949</v>
      </c>
      <c r="K35">
        <v>8.1269844174065433</v>
      </c>
      <c r="L35">
        <v>1.3742188680577772</v>
      </c>
    </row>
    <row r="36" spans="1:13">
      <c r="B36" s="6" t="s">
        <v>23</v>
      </c>
      <c r="C36" s="6" t="s">
        <v>15</v>
      </c>
      <c r="D36">
        <v>3.9287613333333335</v>
      </c>
      <c r="E36">
        <v>3.6224830000000003</v>
      </c>
      <c r="F36">
        <v>7.9602329999999997</v>
      </c>
      <c r="G36">
        <v>14.100864999999999</v>
      </c>
      <c r="I36">
        <v>2.2626353723235857</v>
      </c>
      <c r="J36">
        <v>1.6020667014853023</v>
      </c>
      <c r="K36">
        <v>0.60002301492581622</v>
      </c>
      <c r="L36">
        <v>9.9086026364113522</v>
      </c>
    </row>
    <row r="37" spans="1:13">
      <c r="B37" s="6"/>
      <c r="C37" s="6" t="s">
        <v>16</v>
      </c>
      <c r="D37">
        <v>3.2689280000000003</v>
      </c>
      <c r="E37">
        <v>2.8016633333333334</v>
      </c>
      <c r="F37">
        <v>5.8388579999999992</v>
      </c>
      <c r="G37">
        <v>4.6524996666666665</v>
      </c>
      <c r="I37">
        <v>1.7265470082766345</v>
      </c>
      <c r="J37">
        <v>1.8734896474117202</v>
      </c>
      <c r="K37">
        <v>2.1826579115729512</v>
      </c>
      <c r="L37">
        <v>2.3803396935502485</v>
      </c>
    </row>
    <row r="38" spans="1:13">
      <c r="B38" s="6" t="s">
        <v>20</v>
      </c>
      <c r="C38" s="6" t="s">
        <v>15</v>
      </c>
      <c r="D38">
        <v>3.6484373333333338</v>
      </c>
      <c r="E38">
        <v>13.819361333333333</v>
      </c>
      <c r="F38">
        <v>12.004337666666666</v>
      </c>
      <c r="G38">
        <v>41.660419999999995</v>
      </c>
      <c r="I38">
        <v>0.91892455055926836</v>
      </c>
      <c r="J38">
        <v>12.557287680594268</v>
      </c>
      <c r="K38">
        <v>5.8526918601742768</v>
      </c>
      <c r="L38">
        <v>41.440254174992326</v>
      </c>
    </row>
    <row r="39" spans="1:13">
      <c r="B39" s="6"/>
      <c r="C39" s="6" t="s">
        <v>16</v>
      </c>
      <c r="D39">
        <v>3.5075886666666674</v>
      </c>
      <c r="E39">
        <v>4.5560389999999993</v>
      </c>
      <c r="F39">
        <v>8.3602573333333332</v>
      </c>
      <c r="G39">
        <v>34.127360333333336</v>
      </c>
      <c r="I39">
        <v>1.2588741801067929</v>
      </c>
      <c r="J39">
        <v>3.0919661927597155</v>
      </c>
      <c r="K39">
        <v>3.881512861834016</v>
      </c>
      <c r="L39">
        <v>33.668704099065266</v>
      </c>
    </row>
    <row r="41" spans="1:13">
      <c r="A41" t="s">
        <v>34</v>
      </c>
    </row>
    <row r="42" spans="1:13">
      <c r="B42" s="6"/>
      <c r="C42" s="6"/>
      <c r="D42" t="s">
        <v>28</v>
      </c>
      <c r="E42" t="s">
        <v>29</v>
      </c>
      <c r="F42" t="s">
        <v>13</v>
      </c>
      <c r="G42" t="s">
        <v>13</v>
      </c>
      <c r="I42" s="6"/>
      <c r="J42" s="6"/>
      <c r="K42" s="6" t="s">
        <v>14</v>
      </c>
      <c r="L42" s="6" t="s">
        <v>14</v>
      </c>
      <c r="M42" s="6"/>
    </row>
    <row r="43" spans="1:13">
      <c r="B43" s="6" t="s">
        <v>17</v>
      </c>
      <c r="C43" s="6" t="s">
        <v>15</v>
      </c>
      <c r="D43">
        <v>4.4827564999999998</v>
      </c>
      <c r="E43">
        <v>5.052314833333333</v>
      </c>
      <c r="F43">
        <v>3.5375573333333334</v>
      </c>
      <c r="G43">
        <v>2.9370163333333337</v>
      </c>
      <c r="I43">
        <v>1.3872415854780249</v>
      </c>
      <c r="J43">
        <v>3.2945117436544589</v>
      </c>
      <c r="K43">
        <v>1.017861505267565</v>
      </c>
      <c r="L43">
        <v>0.89893480687842597</v>
      </c>
    </row>
    <row r="44" spans="1:13">
      <c r="B44" s="6"/>
      <c r="C44" s="6" t="s">
        <v>16</v>
      </c>
      <c r="D44">
        <v>4.5433580000000005</v>
      </c>
      <c r="E44">
        <v>4.4860230000000003</v>
      </c>
      <c r="F44">
        <v>3.7129940000000001</v>
      </c>
      <c r="G44">
        <v>2.3589513333333332</v>
      </c>
      <c r="I44">
        <v>1.4258638899414615</v>
      </c>
      <c r="J44">
        <v>2.0689075600454769</v>
      </c>
      <c r="K44">
        <v>0.99572850912719313</v>
      </c>
      <c r="L44">
        <v>2.0063618244456531</v>
      </c>
    </row>
    <row r="45" spans="1:13">
      <c r="B45" s="6" t="s">
        <v>18</v>
      </c>
      <c r="C45" s="6" t="s">
        <v>15</v>
      </c>
      <c r="D45">
        <v>4.1683215000000002</v>
      </c>
      <c r="E45">
        <v>3.9227121666666669</v>
      </c>
      <c r="F45">
        <v>3.0449299999999995</v>
      </c>
      <c r="G45">
        <v>4.133089</v>
      </c>
      <c r="I45">
        <v>1.4271235940309854</v>
      </c>
      <c r="J45">
        <v>0.90713764613708736</v>
      </c>
      <c r="K45">
        <v>0.80288317700314937</v>
      </c>
      <c r="L45">
        <v>2.6882996855623569</v>
      </c>
    </row>
    <row r="46" spans="1:13">
      <c r="B46" s="6"/>
      <c r="C46" s="6" t="s">
        <v>16</v>
      </c>
      <c r="D46">
        <v>4.1972674999999997</v>
      </c>
      <c r="E46">
        <v>3.4337040000000001</v>
      </c>
      <c r="F46">
        <v>3.3350863333333329</v>
      </c>
      <c r="G46">
        <v>3.8860383333333335</v>
      </c>
      <c r="I46">
        <v>2.0254663596230338</v>
      </c>
      <c r="J46">
        <v>1.2688810302460733</v>
      </c>
      <c r="K46">
        <v>1.6295213901327668</v>
      </c>
      <c r="L46">
        <v>2.2866359859153116</v>
      </c>
    </row>
    <row r="47" spans="1:13">
      <c r="B47" s="6" t="s">
        <v>19</v>
      </c>
      <c r="C47" s="6" t="s">
        <v>15</v>
      </c>
      <c r="D47">
        <v>4.5994386666666669</v>
      </c>
      <c r="E47">
        <v>5.521558333333334</v>
      </c>
      <c r="F47">
        <v>3.3402966666666667</v>
      </c>
      <c r="G47">
        <v>4.050615333333333</v>
      </c>
      <c r="I47">
        <v>1.6283713103738209</v>
      </c>
      <c r="J47">
        <v>2.7564769665878859</v>
      </c>
      <c r="K47">
        <v>1.8505478225983669</v>
      </c>
      <c r="L47">
        <v>2.455939282048091</v>
      </c>
    </row>
    <row r="48" spans="1:13">
      <c r="B48" s="6"/>
      <c r="C48" s="6" t="s">
        <v>16</v>
      </c>
      <c r="D48">
        <v>4.294913666666667</v>
      </c>
      <c r="E48">
        <v>4.4191136666666662</v>
      </c>
      <c r="F48">
        <v>3.3465609999999999</v>
      </c>
      <c r="G48">
        <v>4.6733183333333335</v>
      </c>
      <c r="I48">
        <v>1.53578907135438</v>
      </c>
      <c r="J48">
        <v>0.85466662754894906</v>
      </c>
      <c r="K48">
        <v>1.82785324419276</v>
      </c>
      <c r="L48">
        <v>3.1305468004803183</v>
      </c>
    </row>
    <row r="49" spans="1:13">
      <c r="B49" s="6" t="s">
        <v>23</v>
      </c>
      <c r="C49" s="6" t="s">
        <v>15</v>
      </c>
      <c r="D49">
        <v>4.4894704999999995</v>
      </c>
      <c r="E49">
        <v>5.1289400000000001</v>
      </c>
      <c r="F49">
        <v>3.9712260000000001</v>
      </c>
      <c r="G49">
        <v>8.0764779999999998</v>
      </c>
      <c r="I49">
        <v>1.5609797820536486</v>
      </c>
      <c r="J49">
        <v>2.6827033695426827</v>
      </c>
      <c r="K49">
        <v>1.3028070223577499</v>
      </c>
      <c r="L49">
        <v>2.5453028051099693</v>
      </c>
    </row>
    <row r="50" spans="1:13">
      <c r="B50" s="6"/>
      <c r="C50" s="6" t="s">
        <v>16</v>
      </c>
      <c r="D50">
        <v>4.570475833333334</v>
      </c>
      <c r="E50">
        <v>4.545115833333333</v>
      </c>
      <c r="F50">
        <v>14.135978666666666</v>
      </c>
      <c r="G50">
        <v>6.8697109999999997</v>
      </c>
      <c r="I50">
        <v>0.83657692908391279</v>
      </c>
      <c r="J50">
        <v>1.4229764302912664</v>
      </c>
      <c r="K50">
        <v>4.804498618091614</v>
      </c>
      <c r="L50">
        <v>6.1612866140234601</v>
      </c>
    </row>
    <row r="51" spans="1:13">
      <c r="B51" s="6" t="s">
        <v>20</v>
      </c>
      <c r="C51" s="6" t="s">
        <v>15</v>
      </c>
      <c r="D51">
        <v>3.7209479999999999</v>
      </c>
      <c r="E51">
        <v>26.970661499999995</v>
      </c>
      <c r="F51">
        <v>7.0206426666666673</v>
      </c>
      <c r="G51">
        <v>4.2245600000000003</v>
      </c>
      <c r="I51">
        <v>0.76472650976585577</v>
      </c>
      <c r="J51">
        <v>30.309734565521957</v>
      </c>
      <c r="K51">
        <v>2.8950976317301538</v>
      </c>
      <c r="L51">
        <v>2.5604660871592624</v>
      </c>
    </row>
    <row r="52" spans="1:13">
      <c r="B52" s="6"/>
      <c r="C52" s="6" t="s">
        <v>16</v>
      </c>
      <c r="D52">
        <v>4.5390448333333326</v>
      </c>
      <c r="E52">
        <v>4.9993624999999993</v>
      </c>
      <c r="F52">
        <v>11.332259000000001</v>
      </c>
      <c r="G52">
        <v>2.081448</v>
      </c>
      <c r="I52">
        <v>1.2569139439929082</v>
      </c>
      <c r="J52">
        <v>1.1840927009003941</v>
      </c>
      <c r="K52">
        <v>5.7820529388030231</v>
      </c>
      <c r="L52">
        <v>0.61261301522304212</v>
      </c>
    </row>
    <row r="54" spans="1:13">
      <c r="A54" t="s">
        <v>35</v>
      </c>
    </row>
    <row r="55" spans="1:13">
      <c r="B55" s="6"/>
      <c r="C55" s="6"/>
      <c r="D55" t="s">
        <v>28</v>
      </c>
      <c r="E55" t="s">
        <v>29</v>
      </c>
      <c r="F55" t="s">
        <v>13</v>
      </c>
      <c r="G55" t="s">
        <v>13</v>
      </c>
      <c r="I55" s="6"/>
      <c r="J55" s="6"/>
      <c r="K55" s="6" t="s">
        <v>14</v>
      </c>
      <c r="L55" s="6" t="s">
        <v>14</v>
      </c>
      <c r="M55" s="6"/>
    </row>
    <row r="56" spans="1:13">
      <c r="B56" s="6" t="s">
        <v>17</v>
      </c>
      <c r="C56" s="6" t="s">
        <v>15</v>
      </c>
      <c r="D56">
        <v>27.318974333333333</v>
      </c>
      <c r="E56">
        <v>21.007724666666665</v>
      </c>
      <c r="F56">
        <v>20.235911666666667</v>
      </c>
      <c r="G56">
        <v>25.250171333333338</v>
      </c>
      <c r="I56">
        <v>8.2177519238879384</v>
      </c>
      <c r="J56">
        <v>5.9867309713491066</v>
      </c>
      <c r="K56">
        <v>4.8701286957250103</v>
      </c>
      <c r="L56">
        <v>19.572945125113975</v>
      </c>
    </row>
    <row r="57" spans="1:13">
      <c r="B57" s="6"/>
      <c r="C57" s="6" t="s">
        <v>16</v>
      </c>
      <c r="D57">
        <v>25.741496000000001</v>
      </c>
      <c r="E57">
        <v>23.147172833333332</v>
      </c>
      <c r="F57">
        <v>21.71774533333333</v>
      </c>
      <c r="G57">
        <v>26.472460000000002</v>
      </c>
      <c r="I57">
        <v>14.171001019337218</v>
      </c>
      <c r="J57">
        <v>10.22510955078145</v>
      </c>
      <c r="K57">
        <v>4.1191416392897926</v>
      </c>
      <c r="L57">
        <v>6.5214170061460113</v>
      </c>
    </row>
    <row r="58" spans="1:13">
      <c r="B58" s="6" t="s">
        <v>18</v>
      </c>
      <c r="C58" s="6" t="s">
        <v>15</v>
      </c>
      <c r="D58">
        <v>25.418544166666663</v>
      </c>
      <c r="E58">
        <v>22.546880000000002</v>
      </c>
      <c r="F58">
        <v>27.791204333333337</v>
      </c>
      <c r="G58">
        <v>30.767540333333329</v>
      </c>
      <c r="I58">
        <v>10.811479478805062</v>
      </c>
      <c r="J58">
        <v>15.4702438406364</v>
      </c>
      <c r="K58">
        <v>2.5588932621744021</v>
      </c>
      <c r="L58">
        <v>22.431463207063565</v>
      </c>
    </row>
    <row r="59" spans="1:13">
      <c r="B59" s="6"/>
      <c r="C59" s="6" t="s">
        <v>16</v>
      </c>
      <c r="D59">
        <v>25.979571333333336</v>
      </c>
      <c r="E59">
        <v>20.828477333333336</v>
      </c>
      <c r="F59">
        <v>22.013827666666668</v>
      </c>
      <c r="G59">
        <v>27.482994333333334</v>
      </c>
      <c r="I59">
        <v>14.552725701784656</v>
      </c>
      <c r="J59">
        <v>13.266517573964268</v>
      </c>
      <c r="K59">
        <v>8.634997585593263</v>
      </c>
      <c r="L59">
        <v>7.9306958028108481</v>
      </c>
    </row>
    <row r="60" spans="1:13">
      <c r="B60" s="6" t="s">
        <v>19</v>
      </c>
      <c r="C60" s="6" t="s">
        <v>15</v>
      </c>
      <c r="D60">
        <v>21.964318500000001</v>
      </c>
      <c r="E60">
        <v>19.090903166666667</v>
      </c>
      <c r="F60">
        <v>20.352072666666668</v>
      </c>
      <c r="G60">
        <v>20.191511999999999</v>
      </c>
      <c r="I60">
        <v>9.803966158670665</v>
      </c>
      <c r="J60">
        <v>11.402216881243739</v>
      </c>
      <c r="K60">
        <v>3.5087511845892121</v>
      </c>
      <c r="L60">
        <v>2.912836862912854</v>
      </c>
    </row>
    <row r="61" spans="1:13">
      <c r="B61" s="6"/>
      <c r="C61" s="6" t="s">
        <v>16</v>
      </c>
      <c r="D61">
        <v>26.785000333333333</v>
      </c>
      <c r="E61">
        <v>19.554080833333334</v>
      </c>
      <c r="F61">
        <v>23.255478666666665</v>
      </c>
      <c r="G61">
        <v>34.088455666666668</v>
      </c>
      <c r="I61">
        <v>7.3922408088997544</v>
      </c>
      <c r="J61">
        <v>11.309763668591501</v>
      </c>
      <c r="K61">
        <v>2.9985818226728957</v>
      </c>
      <c r="L61">
        <v>27.823168785845045</v>
      </c>
    </row>
    <row r="62" spans="1:13">
      <c r="B62" s="6" t="s">
        <v>23</v>
      </c>
      <c r="C62" s="6" t="s">
        <v>15</v>
      </c>
      <c r="D62">
        <v>19.121182833333332</v>
      </c>
      <c r="E62">
        <v>20.959635000000002</v>
      </c>
      <c r="F62">
        <v>22.248790333333336</v>
      </c>
      <c r="G62">
        <v>24.835386</v>
      </c>
      <c r="I62">
        <v>7.2455738478359235</v>
      </c>
      <c r="J62">
        <v>10.447017957227985</v>
      </c>
      <c r="K62">
        <v>8.1623317922592911</v>
      </c>
      <c r="L62">
        <v>18.701254898524926</v>
      </c>
    </row>
    <row r="63" spans="1:13">
      <c r="B63" s="6"/>
      <c r="C63" s="6" t="s">
        <v>16</v>
      </c>
      <c r="D63">
        <v>21.927726500000002</v>
      </c>
      <c r="E63">
        <v>24.501451333333332</v>
      </c>
      <c r="F63">
        <v>71.538589000000002</v>
      </c>
      <c r="G63">
        <v>23.18173333333333</v>
      </c>
      <c r="I63">
        <v>10.777032576176362</v>
      </c>
      <c r="J63">
        <v>11.680579851876661</v>
      </c>
      <c r="K63">
        <v>58.897610674108783</v>
      </c>
      <c r="L63">
        <v>8.3945366912601536</v>
      </c>
    </row>
    <row r="64" spans="1:13">
      <c r="B64" s="6" t="s">
        <v>20</v>
      </c>
      <c r="C64" s="6" t="s">
        <v>15</v>
      </c>
      <c r="D64">
        <v>28.365657166666665</v>
      </c>
      <c r="E64">
        <v>36.886260333333333</v>
      </c>
      <c r="F64">
        <v>41.161214666666666</v>
      </c>
      <c r="G64">
        <v>30.169875333333334</v>
      </c>
      <c r="I64">
        <v>8.8846581978217305</v>
      </c>
      <c r="J64">
        <v>20.198415752337517</v>
      </c>
      <c r="K64">
        <v>33.12914120518785</v>
      </c>
      <c r="L64">
        <v>9.2730947310451661</v>
      </c>
    </row>
    <row r="65" spans="2:12">
      <c r="B65" s="6"/>
      <c r="C65" s="6" t="s">
        <v>16</v>
      </c>
      <c r="D65">
        <v>26.601065166666668</v>
      </c>
      <c r="E65">
        <v>22.192461500000004</v>
      </c>
      <c r="F65">
        <v>85.322297000000006</v>
      </c>
      <c r="G65">
        <v>27.95713533333333</v>
      </c>
      <c r="I65">
        <v>10.855936820096671</v>
      </c>
      <c r="J65">
        <v>10.242970381862396</v>
      </c>
      <c r="K65">
        <v>61.801777612251918</v>
      </c>
      <c r="L65">
        <v>21.874709940727097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4CC8-A95A-9D4E-A67E-41A53D4DCF3B}">
  <dimension ref="A1:M84"/>
  <sheetViews>
    <sheetView zoomScale="75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>
        <v>8</v>
      </c>
      <c r="B1" s="1">
        <v>9</v>
      </c>
      <c r="C1" s="1">
        <v>10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t="s">
        <v>13</v>
      </c>
      <c r="M2" t="s">
        <v>14</v>
      </c>
    </row>
    <row r="3" spans="1:13">
      <c r="A3" s="1" t="s">
        <v>1</v>
      </c>
      <c r="B3" s="2">
        <v>0.116982</v>
      </c>
      <c r="C3" s="2">
        <v>8.1000000000000004E-5</v>
      </c>
      <c r="D3" s="2">
        <v>0.57154499999999997</v>
      </c>
      <c r="E3" s="2"/>
      <c r="G3" s="5">
        <f>AVERAGE(B3:D3)</f>
        <v>0.22953599999999999</v>
      </c>
      <c r="H3">
        <f>_xlfn.STDEV.P(B3:D3)</f>
        <v>0.24650095065536765</v>
      </c>
      <c r="J3" t="s">
        <v>17</v>
      </c>
      <c r="K3" t="s">
        <v>15</v>
      </c>
      <c r="L3">
        <f>G3</f>
        <v>0.22953599999999999</v>
      </c>
      <c r="M3">
        <f t="shared" ref="M3" si="0">H3</f>
        <v>0.24650095065536765</v>
      </c>
    </row>
    <row r="4" spans="1:13">
      <c r="A4" s="1" t="s">
        <v>2</v>
      </c>
      <c r="B4" s="2">
        <v>0.107874</v>
      </c>
      <c r="C4" s="2">
        <v>1.6764999999999999E-2</v>
      </c>
      <c r="D4" s="2">
        <v>0.16103300000000001</v>
      </c>
      <c r="E4" s="2"/>
      <c r="G4" s="5">
        <f t="shared" ref="G4:G12" si="1">AVERAGE(B4:D4)</f>
        <v>9.5224000000000017E-2</v>
      </c>
      <c r="H4">
        <f t="shared" ref="H4:H12" si="2">_xlfn.STDEV.P(B4:D4)</f>
        <v>5.9572537470437371E-2</v>
      </c>
      <c r="K4" t="s">
        <v>16</v>
      </c>
      <c r="L4">
        <f>G8</f>
        <v>0.26232366666666668</v>
      </c>
      <c r="M4">
        <f>H8</f>
        <v>0.10170829953133402</v>
      </c>
    </row>
    <row r="5" spans="1:13">
      <c r="A5" s="1" t="s">
        <v>3</v>
      </c>
      <c r="B5" s="2">
        <v>4.9027000000000001E-2</v>
      </c>
      <c r="C5" s="2">
        <v>0.28667599999999999</v>
      </c>
      <c r="D5" s="2">
        <v>0.119782</v>
      </c>
      <c r="E5" s="2"/>
      <c r="G5" s="5">
        <f t="shared" si="1"/>
        <v>0.15182833333333332</v>
      </c>
      <c r="H5">
        <f t="shared" si="2"/>
        <v>9.9630943688305107E-2</v>
      </c>
      <c r="J5" t="s">
        <v>18</v>
      </c>
      <c r="K5" t="s">
        <v>15</v>
      </c>
      <c r="L5">
        <f t="shared" ref="L5:M5" si="3">G4</f>
        <v>9.5224000000000017E-2</v>
      </c>
      <c r="M5">
        <f t="shared" si="3"/>
        <v>5.9572537470437371E-2</v>
      </c>
    </row>
    <row r="6" spans="1:13">
      <c r="A6" s="1" t="s">
        <v>21</v>
      </c>
      <c r="B6" s="2">
        <v>7.0060999999999998E-2</v>
      </c>
      <c r="C6" s="2">
        <v>4.7225000000000003E-2</v>
      </c>
      <c r="D6" s="2">
        <v>0.15063799999999999</v>
      </c>
      <c r="E6" s="2"/>
      <c r="G6" s="5">
        <f t="shared" si="1"/>
        <v>8.9307999999999998E-2</v>
      </c>
      <c r="H6">
        <f t="shared" si="2"/>
        <v>4.4357617902678233E-2</v>
      </c>
      <c r="K6" t="s">
        <v>16</v>
      </c>
      <c r="L6" s="5">
        <f>G9</f>
        <v>0.39681099999999997</v>
      </c>
      <c r="M6">
        <f>H9</f>
        <v>7.3569137854583314E-2</v>
      </c>
    </row>
    <row r="7" spans="1:13">
      <c r="A7" s="1" t="s">
        <v>4</v>
      </c>
      <c r="B7" s="2">
        <v>0.18490599999999999</v>
      </c>
      <c r="C7" s="2">
        <v>4.08E-4</v>
      </c>
      <c r="D7" s="2">
        <v>0.34121099999999999</v>
      </c>
      <c r="E7" s="2"/>
      <c r="G7" s="5">
        <f t="shared" si="1"/>
        <v>0.17550833333333329</v>
      </c>
      <c r="H7">
        <f t="shared" si="2"/>
        <v>0.13929084273881359</v>
      </c>
      <c r="J7" t="s">
        <v>19</v>
      </c>
      <c r="K7" t="s">
        <v>15</v>
      </c>
      <c r="L7">
        <f>G5</f>
        <v>0.15182833333333332</v>
      </c>
      <c r="M7">
        <f t="shared" ref="M7" si="4">H5</f>
        <v>9.9630943688305107E-2</v>
      </c>
    </row>
    <row r="8" spans="1:13">
      <c r="A8" s="1" t="s">
        <v>5</v>
      </c>
      <c r="B8" s="2">
        <v>0.14696000000000001</v>
      </c>
      <c r="C8" s="2">
        <v>0.24560599999999999</v>
      </c>
      <c r="D8" s="2">
        <v>0.39440500000000001</v>
      </c>
      <c r="E8" s="2"/>
      <c r="G8" s="5">
        <f t="shared" si="1"/>
        <v>0.26232366666666668</v>
      </c>
      <c r="H8">
        <f t="shared" si="2"/>
        <v>0.10170829953133402</v>
      </c>
      <c r="K8" t="s">
        <v>16</v>
      </c>
      <c r="L8">
        <f>G10</f>
        <v>0.24168566666666669</v>
      </c>
      <c r="M8">
        <f>H10</f>
        <v>0.23942668532605599</v>
      </c>
    </row>
    <row r="9" spans="1:13">
      <c r="A9" s="1" t="s">
        <v>6</v>
      </c>
      <c r="B9" s="2">
        <v>0.50015399999999999</v>
      </c>
      <c r="C9" s="2">
        <v>0.35557</v>
      </c>
      <c r="D9" s="2">
        <v>0.33470899999999998</v>
      </c>
      <c r="E9" s="2"/>
      <c r="G9" s="5">
        <f t="shared" si="1"/>
        <v>0.39681099999999997</v>
      </c>
      <c r="H9">
        <f t="shared" si="2"/>
        <v>7.3569137854583314E-2</v>
      </c>
      <c r="J9" t="s">
        <v>23</v>
      </c>
      <c r="K9" t="s">
        <v>15</v>
      </c>
      <c r="L9">
        <f t="shared" ref="L9:M9" si="5">G6</f>
        <v>8.9307999999999998E-2</v>
      </c>
      <c r="M9">
        <f t="shared" si="5"/>
        <v>4.4357617902678233E-2</v>
      </c>
    </row>
    <row r="10" spans="1:13">
      <c r="A10" s="1" t="s">
        <v>7</v>
      </c>
      <c r="B10" s="2">
        <v>0.143403</v>
      </c>
      <c r="C10" s="2">
        <v>1.0215E-2</v>
      </c>
      <c r="D10" s="2">
        <v>0.57143900000000003</v>
      </c>
      <c r="E10" s="2"/>
      <c r="G10" s="5">
        <f t="shared" si="1"/>
        <v>0.24168566666666669</v>
      </c>
      <c r="H10">
        <f t="shared" si="2"/>
        <v>0.23942668532605599</v>
      </c>
      <c r="K10" t="s">
        <v>16</v>
      </c>
      <c r="L10">
        <f>G11</f>
        <v>0.17393033333333333</v>
      </c>
      <c r="M10">
        <f>H11</f>
        <v>0.15522125507874954</v>
      </c>
    </row>
    <row r="11" spans="1:13">
      <c r="A11" s="1" t="s">
        <v>22</v>
      </c>
      <c r="B11" s="2">
        <v>0.3785</v>
      </c>
      <c r="C11" s="2">
        <v>2.6970000000000002E-3</v>
      </c>
      <c r="D11" s="2">
        <v>0.140594</v>
      </c>
      <c r="E11" s="2"/>
      <c r="G11" s="5">
        <f t="shared" si="1"/>
        <v>0.17393033333333333</v>
      </c>
      <c r="H11">
        <f t="shared" si="2"/>
        <v>0.15522125507874954</v>
      </c>
      <c r="J11" t="s">
        <v>20</v>
      </c>
      <c r="K11" t="s">
        <v>15</v>
      </c>
      <c r="L11">
        <f>G7</f>
        <v>0.17550833333333329</v>
      </c>
      <c r="M11">
        <f>H7</f>
        <v>0.13929084273881359</v>
      </c>
    </row>
    <row r="12" spans="1:13">
      <c r="A12" s="1" t="s">
        <v>8</v>
      </c>
      <c r="B12" s="2">
        <v>0.35948200000000002</v>
      </c>
      <c r="C12" s="2">
        <v>9.1118000000000005E-2</v>
      </c>
      <c r="D12" s="2">
        <v>0.29946499999999998</v>
      </c>
      <c r="E12" s="2"/>
      <c r="G12" s="5">
        <f t="shared" si="1"/>
        <v>0.25002166666666664</v>
      </c>
      <c r="H12">
        <f t="shared" si="2"/>
        <v>0.11500229427373275</v>
      </c>
      <c r="K12" t="s">
        <v>16</v>
      </c>
      <c r="L12">
        <f t="shared" ref="L12:M12" si="6">G12</f>
        <v>0.25002166666666664</v>
      </c>
      <c r="M12">
        <f t="shared" si="6"/>
        <v>0.11500229427373275</v>
      </c>
    </row>
    <row r="13" spans="1:13">
      <c r="A13" s="3"/>
    </row>
    <row r="14" spans="1:13">
      <c r="A14" s="1"/>
      <c r="B14" s="1">
        <v>8</v>
      </c>
      <c r="C14" s="1">
        <v>9</v>
      </c>
      <c r="D14" s="1">
        <v>10</v>
      </c>
      <c r="E14" s="1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t="s">
        <v>13</v>
      </c>
      <c r="M15" t="s">
        <v>14</v>
      </c>
    </row>
    <row r="16" spans="1:13">
      <c r="A16" s="1" t="s">
        <v>1</v>
      </c>
      <c r="B16" s="2">
        <v>0.66210500000000005</v>
      </c>
      <c r="C16" s="2">
        <v>0.88256299999999999</v>
      </c>
      <c r="D16" s="2">
        <v>0.357265</v>
      </c>
      <c r="E16" s="4"/>
      <c r="G16" s="5">
        <f>AVERAGE(B16:D16)</f>
        <v>0.63397766666666666</v>
      </c>
      <c r="H16">
        <f>_xlfn.STDEV.P(B16:D16)</f>
        <v>0.21537232468655029</v>
      </c>
      <c r="J16" t="s">
        <v>17</v>
      </c>
      <c r="K16" t="s">
        <v>15</v>
      </c>
      <c r="L16">
        <f>G16</f>
        <v>0.63397766666666666</v>
      </c>
      <c r="M16">
        <f t="shared" ref="M16" si="7">H16</f>
        <v>0.21537232468655029</v>
      </c>
    </row>
    <row r="17" spans="1:13">
      <c r="A17" s="1" t="s">
        <v>2</v>
      </c>
      <c r="B17" s="2">
        <v>9.8729999999999998E-3</v>
      </c>
      <c r="C17" s="2">
        <v>0.66573400000000005</v>
      </c>
      <c r="D17" s="2">
        <v>0.36410599999999999</v>
      </c>
      <c r="E17" s="4"/>
      <c r="G17" s="5">
        <f t="shared" ref="G17:G25" si="8">AVERAGE(B17:D17)</f>
        <v>0.34657100000000002</v>
      </c>
      <c r="H17">
        <f t="shared" ref="H17:H25" si="9">_xlfn.STDEV.P(B17:D17)</f>
        <v>0.26804106650412113</v>
      </c>
      <c r="K17" t="s">
        <v>16</v>
      </c>
      <c r="L17">
        <f>G21</f>
        <v>0.60019966666666669</v>
      </c>
      <c r="M17">
        <f>H21</f>
        <v>0.16287503823756685</v>
      </c>
    </row>
    <row r="18" spans="1:13">
      <c r="A18" s="1" t="s">
        <v>3</v>
      </c>
      <c r="B18" s="2">
        <v>0.34431099999999998</v>
      </c>
      <c r="C18" s="2">
        <v>0.66122400000000003</v>
      </c>
      <c r="D18" s="2">
        <v>0.48345500000000002</v>
      </c>
      <c r="E18" s="4"/>
      <c r="G18" s="5">
        <f t="shared" si="8"/>
        <v>0.49632999999999999</v>
      </c>
      <c r="H18">
        <f t="shared" si="9"/>
        <v>0.12969910462553969</v>
      </c>
      <c r="J18" t="s">
        <v>18</v>
      </c>
      <c r="K18" t="s">
        <v>15</v>
      </c>
      <c r="L18">
        <f t="shared" ref="L18:M18" si="10">G17</f>
        <v>0.34657100000000002</v>
      </c>
      <c r="M18">
        <f t="shared" si="10"/>
        <v>0.26804106650412113</v>
      </c>
    </row>
    <row r="19" spans="1:13">
      <c r="A19" s="1" t="s">
        <v>21</v>
      </c>
      <c r="B19" s="2">
        <v>0.46142899999999998</v>
      </c>
      <c r="C19" s="2">
        <v>0.27074199999999998</v>
      </c>
      <c r="D19" s="2">
        <v>0.14430699999999999</v>
      </c>
      <c r="E19" s="4"/>
      <c r="G19" s="5">
        <f t="shared" si="8"/>
        <v>0.29215933333333327</v>
      </c>
      <c r="H19">
        <f t="shared" si="9"/>
        <v>0.13034727294509174</v>
      </c>
      <c r="K19" t="s">
        <v>16</v>
      </c>
      <c r="L19">
        <f>G22</f>
        <v>0.50326333333333328</v>
      </c>
      <c r="M19">
        <f>H22</f>
        <v>0.37120334306714181</v>
      </c>
    </row>
    <row r="20" spans="1:13">
      <c r="A20" s="1" t="s">
        <v>4</v>
      </c>
      <c r="B20" s="2">
        <v>0.29087800000000003</v>
      </c>
      <c r="C20" s="2">
        <v>0.63566599999999995</v>
      </c>
      <c r="D20" s="2">
        <v>0.43892799999999998</v>
      </c>
      <c r="E20" s="4"/>
      <c r="G20" s="5">
        <f t="shared" si="8"/>
        <v>0.45515733333333336</v>
      </c>
      <c r="H20">
        <f t="shared" si="9"/>
        <v>0.14122614177583709</v>
      </c>
      <c r="J20" t="s">
        <v>19</v>
      </c>
      <c r="K20" t="s">
        <v>15</v>
      </c>
      <c r="L20">
        <f>G18</f>
        <v>0.49632999999999999</v>
      </c>
      <c r="M20">
        <f t="shared" ref="M20" si="11">H18</f>
        <v>0.12969910462553969</v>
      </c>
    </row>
    <row r="21" spans="1:13">
      <c r="A21" s="1" t="s">
        <v>5</v>
      </c>
      <c r="B21" s="2">
        <v>0.70811100000000005</v>
      </c>
      <c r="C21" s="2">
        <v>0.72247899999999998</v>
      </c>
      <c r="D21" s="2">
        <v>0.37000899999999998</v>
      </c>
      <c r="E21" s="4"/>
      <c r="G21" s="5">
        <f t="shared" si="8"/>
        <v>0.60019966666666669</v>
      </c>
      <c r="H21">
        <f t="shared" si="9"/>
        <v>0.16287503823756685</v>
      </c>
      <c r="K21" t="s">
        <v>16</v>
      </c>
      <c r="L21">
        <f>G23</f>
        <v>0.36745866666666666</v>
      </c>
      <c r="M21">
        <f>H23</f>
        <v>0.21109427626905364</v>
      </c>
    </row>
    <row r="22" spans="1:13">
      <c r="A22" s="1" t="s">
        <v>6</v>
      </c>
      <c r="B22" s="2">
        <v>0.61007199999999995</v>
      </c>
      <c r="C22" s="2">
        <v>0.89497899999999997</v>
      </c>
      <c r="D22" s="2">
        <v>4.7390000000000002E-3</v>
      </c>
      <c r="E22" s="4"/>
      <c r="G22" s="5">
        <f t="shared" si="8"/>
        <v>0.50326333333333328</v>
      </c>
      <c r="H22">
        <f t="shared" si="9"/>
        <v>0.37120334306714181</v>
      </c>
      <c r="J22" t="s">
        <v>23</v>
      </c>
      <c r="K22" t="s">
        <v>15</v>
      </c>
      <c r="L22">
        <f t="shared" ref="L22:M22" si="12">G19</f>
        <v>0.29215933333333327</v>
      </c>
      <c r="M22">
        <f t="shared" si="12"/>
        <v>0.13034727294509174</v>
      </c>
    </row>
    <row r="23" spans="1:13">
      <c r="A23" s="1" t="s">
        <v>7</v>
      </c>
      <c r="B23" s="2">
        <v>8.8944999999999996E-2</v>
      </c>
      <c r="C23" s="2">
        <v>0.59979499999999997</v>
      </c>
      <c r="D23" s="2">
        <v>0.413636</v>
      </c>
      <c r="E23" s="4"/>
      <c r="G23" s="5">
        <f t="shared" si="8"/>
        <v>0.36745866666666666</v>
      </c>
      <c r="H23">
        <f t="shared" si="9"/>
        <v>0.21109427626905364</v>
      </c>
      <c r="K23" t="s">
        <v>16</v>
      </c>
      <c r="L23">
        <f>G24</f>
        <v>0.12764299999999998</v>
      </c>
      <c r="M23">
        <f>H24</f>
        <v>0.17668381397853061</v>
      </c>
    </row>
    <row r="24" spans="1:13">
      <c r="A24" s="1" t="s">
        <v>22</v>
      </c>
      <c r="B24" s="2">
        <v>0.37749199999999999</v>
      </c>
      <c r="C24" s="2">
        <v>5.4320000000000002E-3</v>
      </c>
      <c r="D24" s="2">
        <v>5.0000000000000004E-6</v>
      </c>
      <c r="E24" s="4"/>
      <c r="G24" s="5">
        <f t="shared" si="8"/>
        <v>0.12764299999999998</v>
      </c>
      <c r="H24">
        <f t="shared" si="9"/>
        <v>0.17668381397853061</v>
      </c>
      <c r="J24" t="s">
        <v>20</v>
      </c>
      <c r="K24" t="s">
        <v>15</v>
      </c>
      <c r="L24">
        <f>G20</f>
        <v>0.45515733333333336</v>
      </c>
      <c r="M24">
        <f>H20</f>
        <v>0.14122614177583709</v>
      </c>
    </row>
    <row r="25" spans="1:13">
      <c r="A25" s="1" t="s">
        <v>8</v>
      </c>
      <c r="B25" s="2">
        <v>0.51069200000000003</v>
      </c>
      <c r="C25" s="2">
        <v>0.72608700000000004</v>
      </c>
      <c r="D25" s="2">
        <v>0.55930299999999999</v>
      </c>
      <c r="E25" s="4"/>
      <c r="G25" s="5">
        <f t="shared" si="8"/>
        <v>0.59869400000000006</v>
      </c>
      <c r="H25">
        <f t="shared" si="9"/>
        <v>9.2240590006063577E-2</v>
      </c>
      <c r="K25" t="s">
        <v>16</v>
      </c>
      <c r="L25">
        <f t="shared" ref="L25:M25" si="13">G25</f>
        <v>0.59869400000000006</v>
      </c>
      <c r="M25">
        <f t="shared" si="13"/>
        <v>9.2240590006063577E-2</v>
      </c>
    </row>
    <row r="26" spans="1:13">
      <c r="A26" s="3"/>
    </row>
    <row r="27" spans="1:13">
      <c r="A27" s="1"/>
      <c r="B27" s="1">
        <v>8</v>
      </c>
      <c r="C27" s="1">
        <v>9</v>
      </c>
      <c r="D27" s="1">
        <v>10</v>
      </c>
      <c r="E27" s="1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6" t="s">
        <v>13</v>
      </c>
      <c r="M28" s="6" t="s">
        <v>14</v>
      </c>
    </row>
    <row r="29" spans="1:13">
      <c r="A29" s="1" t="s">
        <v>1</v>
      </c>
      <c r="B29" s="2">
        <v>0.77739800000000003</v>
      </c>
      <c r="C29" s="2">
        <v>0.93195099999999997</v>
      </c>
      <c r="D29" s="2">
        <v>0.57472599999999996</v>
      </c>
      <c r="E29" s="2"/>
      <c r="G29" s="5">
        <f>AVERAGE(B29:D29)</f>
        <v>0.76135833333333336</v>
      </c>
      <c r="H29">
        <f>_xlfn.STDEV.P(B29:D29)</f>
        <v>0.14627685699005433</v>
      </c>
      <c r="J29" s="6" t="s">
        <v>17</v>
      </c>
      <c r="K29" s="6" t="s">
        <v>15</v>
      </c>
      <c r="L29">
        <f>G29</f>
        <v>0.76135833333333336</v>
      </c>
      <c r="M29">
        <f t="shared" ref="M29" si="14">H29</f>
        <v>0.14627685699005433</v>
      </c>
    </row>
    <row r="30" spans="1:13">
      <c r="A30" s="1" t="s">
        <v>2</v>
      </c>
      <c r="B30" s="2">
        <v>0.83773500000000001</v>
      </c>
      <c r="C30" s="2">
        <v>0.88085999999999998</v>
      </c>
      <c r="D30" s="2">
        <v>0.49177500000000002</v>
      </c>
      <c r="E30" s="2"/>
      <c r="G30" s="5">
        <f t="shared" ref="G30:G38" si="15">AVERAGE(B30:D30)</f>
        <v>0.73679000000000006</v>
      </c>
      <c r="H30">
        <f t="shared" ref="H30:H38" si="16">_xlfn.STDEV.P(B30:D30)</f>
        <v>0.17414400951511347</v>
      </c>
      <c r="J30" s="6"/>
      <c r="K30" s="6" t="s">
        <v>16</v>
      </c>
      <c r="L30">
        <f>G34</f>
        <v>0.77624533333333334</v>
      </c>
      <c r="M30">
        <f>H34</f>
        <v>0.16160627489742507</v>
      </c>
    </row>
    <row r="31" spans="1:13">
      <c r="A31" s="1" t="s">
        <v>3</v>
      </c>
      <c r="B31" s="2">
        <v>0.81185600000000002</v>
      </c>
      <c r="C31" s="2">
        <v>0.94946799999999998</v>
      </c>
      <c r="D31" s="2">
        <v>0.56523599999999996</v>
      </c>
      <c r="E31" s="2"/>
      <c r="G31" s="5">
        <f t="shared" si="15"/>
        <v>0.7755200000000001</v>
      </c>
      <c r="H31">
        <f t="shared" si="16"/>
        <v>0.15895237468709497</v>
      </c>
      <c r="J31" s="6" t="s">
        <v>18</v>
      </c>
      <c r="K31" s="6" t="s">
        <v>15</v>
      </c>
      <c r="L31">
        <f t="shared" ref="L31:M31" si="17">G30</f>
        <v>0.73679000000000006</v>
      </c>
      <c r="M31">
        <f t="shared" si="17"/>
        <v>0.17414400951511347</v>
      </c>
    </row>
    <row r="32" spans="1:13">
      <c r="A32" s="1" t="s">
        <v>21</v>
      </c>
      <c r="B32" s="2">
        <v>0.85331299999999999</v>
      </c>
      <c r="C32" s="2">
        <v>0.93960399999999999</v>
      </c>
      <c r="D32" s="2">
        <v>0.58044700000000005</v>
      </c>
      <c r="E32" s="2"/>
      <c r="G32" s="5">
        <f t="shared" si="15"/>
        <v>0.79112133333333334</v>
      </c>
      <c r="H32">
        <f t="shared" si="16"/>
        <v>0.15307795446402117</v>
      </c>
      <c r="J32" s="6"/>
      <c r="K32" s="6" t="s">
        <v>16</v>
      </c>
      <c r="L32" s="5">
        <f>G35</f>
        <v>0.71119966666666679</v>
      </c>
      <c r="M32">
        <f>H35</f>
        <v>0.13059786346474195</v>
      </c>
    </row>
    <row r="33" spans="1:13">
      <c r="A33" s="1" t="s">
        <v>4</v>
      </c>
      <c r="B33" s="2">
        <v>0.78196299999999996</v>
      </c>
      <c r="C33" s="2">
        <v>0.94782299999999997</v>
      </c>
      <c r="D33" s="2">
        <v>0.561056</v>
      </c>
      <c r="E33" s="2"/>
      <c r="G33" s="5">
        <f t="shared" si="15"/>
        <v>0.7636139999999999</v>
      </c>
      <c r="H33">
        <f t="shared" si="16"/>
        <v>0.15842914803995753</v>
      </c>
      <c r="J33" s="6" t="s">
        <v>19</v>
      </c>
      <c r="K33" s="6" t="s">
        <v>15</v>
      </c>
      <c r="L33">
        <f>G31</f>
        <v>0.7755200000000001</v>
      </c>
      <c r="M33">
        <f t="shared" ref="M33" si="18">H31</f>
        <v>0.15895237468709497</v>
      </c>
    </row>
    <row r="34" spans="1:13">
      <c r="A34" s="1" t="s">
        <v>5</v>
      </c>
      <c r="B34" s="2">
        <v>0.85233199999999998</v>
      </c>
      <c r="C34" s="2">
        <v>0.92483800000000005</v>
      </c>
      <c r="D34" s="2">
        <v>0.551566</v>
      </c>
      <c r="E34" s="2"/>
      <c r="G34" s="5">
        <f t="shared" si="15"/>
        <v>0.77624533333333334</v>
      </c>
      <c r="H34">
        <f t="shared" si="16"/>
        <v>0.16160627489742507</v>
      </c>
      <c r="J34" s="6"/>
      <c r="K34" s="6" t="s">
        <v>16</v>
      </c>
      <c r="L34">
        <f>G36</f>
        <v>0.76130299999999995</v>
      </c>
      <c r="M34">
        <f>H36</f>
        <v>0.15375286646000008</v>
      </c>
    </row>
    <row r="35" spans="1:13">
      <c r="A35" s="1" t="s">
        <v>6</v>
      </c>
      <c r="B35" s="2">
        <v>0.68211599999999994</v>
      </c>
      <c r="C35" s="2">
        <v>0.88369500000000001</v>
      </c>
      <c r="D35" s="2">
        <v>0.56778799999999996</v>
      </c>
      <c r="E35" s="2"/>
      <c r="G35" s="5">
        <f t="shared" si="15"/>
        <v>0.71119966666666679</v>
      </c>
      <c r="H35">
        <f t="shared" si="16"/>
        <v>0.13059786346474195</v>
      </c>
      <c r="J35" s="6" t="s">
        <v>23</v>
      </c>
      <c r="K35" s="6" t="s">
        <v>15</v>
      </c>
      <c r="L35">
        <f t="shared" ref="L35:M35" si="19">G32</f>
        <v>0.79112133333333334</v>
      </c>
      <c r="M35">
        <f t="shared" si="19"/>
        <v>0.15307795446402117</v>
      </c>
    </row>
    <row r="36" spans="1:13">
      <c r="A36" s="1" t="s">
        <v>7</v>
      </c>
      <c r="B36" s="2">
        <v>0.84081899999999998</v>
      </c>
      <c r="C36" s="2">
        <v>0.89681</v>
      </c>
      <c r="D36" s="2">
        <v>0.54627999999999999</v>
      </c>
      <c r="E36" s="2"/>
      <c r="G36" s="5">
        <f t="shared" si="15"/>
        <v>0.76130299999999995</v>
      </c>
      <c r="H36">
        <f t="shared" si="16"/>
        <v>0.15375286646000008</v>
      </c>
      <c r="J36" s="6"/>
      <c r="K36" s="6" t="s">
        <v>16</v>
      </c>
      <c r="L36">
        <f>G37</f>
        <v>0.77076600000000006</v>
      </c>
      <c r="M36">
        <f>H37</f>
        <v>0.15979260148913815</v>
      </c>
    </row>
    <row r="37" spans="1:13">
      <c r="A37" s="1" t="s">
        <v>22</v>
      </c>
      <c r="B37" s="2">
        <v>0.864896</v>
      </c>
      <c r="C37" s="2">
        <v>0.90161999999999998</v>
      </c>
      <c r="D37" s="2">
        <v>0.54578199999999999</v>
      </c>
      <c r="E37" s="2"/>
      <c r="G37" s="5">
        <f t="shared" si="15"/>
        <v>0.77076600000000006</v>
      </c>
      <c r="H37">
        <f t="shared" si="16"/>
        <v>0.15979260148913815</v>
      </c>
      <c r="J37" s="6" t="s">
        <v>20</v>
      </c>
      <c r="K37" s="6" t="s">
        <v>15</v>
      </c>
      <c r="L37">
        <f>G33</f>
        <v>0.7636139999999999</v>
      </c>
      <c r="M37">
        <f>H33</f>
        <v>0.15842914803995753</v>
      </c>
    </row>
    <row r="38" spans="1:13">
      <c r="A38" s="1" t="s">
        <v>8</v>
      </c>
      <c r="B38" s="2">
        <v>0.84439799999999998</v>
      </c>
      <c r="C38" s="2">
        <v>0.93406500000000003</v>
      </c>
      <c r="D38" s="2">
        <v>0.57943100000000003</v>
      </c>
      <c r="E38" s="2"/>
      <c r="G38" s="5">
        <f t="shared" si="15"/>
        <v>0.78596466666666664</v>
      </c>
      <c r="H38">
        <f t="shared" si="16"/>
        <v>0.15055931128591446</v>
      </c>
      <c r="J38" s="6"/>
      <c r="K38" s="6" t="s">
        <v>16</v>
      </c>
      <c r="L38">
        <f t="shared" ref="L38:M38" si="20">G38</f>
        <v>0.78596466666666664</v>
      </c>
      <c r="M38">
        <f t="shared" si="20"/>
        <v>0.15055931128591446</v>
      </c>
    </row>
    <row r="39" spans="1:13">
      <c r="A39" s="3"/>
    </row>
    <row r="40" spans="1:13">
      <c r="A40" s="1"/>
      <c r="B40" s="1">
        <v>8</v>
      </c>
      <c r="C40" s="1">
        <v>9</v>
      </c>
      <c r="D40" s="1">
        <v>10</v>
      </c>
      <c r="E40" s="1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6" t="s">
        <v>13</v>
      </c>
      <c r="M41" s="6" t="s">
        <v>14</v>
      </c>
    </row>
    <row r="42" spans="1:13">
      <c r="A42" s="1" t="s">
        <v>1</v>
      </c>
      <c r="B42" s="2">
        <v>0.40748699999999999</v>
      </c>
      <c r="C42" s="2">
        <v>0.23908599999999999</v>
      </c>
      <c r="D42" s="2">
        <v>0.49605399999999999</v>
      </c>
      <c r="E42" s="4"/>
      <c r="G42" s="5">
        <f>AVERAGE(B42:D42)</f>
        <v>0.38087566666666667</v>
      </c>
      <c r="H42">
        <f>_xlfn.STDEV.P(B42:D42)</f>
        <v>0.10658098814933592</v>
      </c>
      <c r="J42" s="6" t="s">
        <v>17</v>
      </c>
      <c r="K42" s="6" t="s">
        <v>15</v>
      </c>
      <c r="L42">
        <f>G42</f>
        <v>0.38087566666666667</v>
      </c>
      <c r="M42">
        <f t="shared" ref="M42" si="21">H42</f>
        <v>0.10658098814933592</v>
      </c>
    </row>
    <row r="43" spans="1:13">
      <c r="A43" s="1" t="s">
        <v>2</v>
      </c>
      <c r="B43" s="2">
        <v>5.5625000000000001E-2</v>
      </c>
      <c r="C43" s="2">
        <v>4.9336999999999999E-2</v>
      </c>
      <c r="D43" s="2">
        <v>7.2175000000000003E-2</v>
      </c>
      <c r="E43" s="4"/>
      <c r="G43" s="5">
        <f t="shared" ref="G43:G51" si="22">AVERAGE(B43:D43)</f>
        <v>5.9045666666666663E-2</v>
      </c>
      <c r="H43">
        <f t="shared" ref="H43:H51" si="23">_xlfn.STDEV.P(B43:D43)</f>
        <v>9.6322126683794484E-3</v>
      </c>
      <c r="J43" s="6"/>
      <c r="K43" s="6" t="s">
        <v>16</v>
      </c>
      <c r="L43">
        <f>G47</f>
        <v>0.27192699999999997</v>
      </c>
      <c r="M43">
        <f>H47</f>
        <v>0.22182919514948135</v>
      </c>
    </row>
    <row r="44" spans="1:13">
      <c r="A44" s="1" t="s">
        <v>3</v>
      </c>
      <c r="B44" s="2">
        <v>0.71707399999999999</v>
      </c>
      <c r="C44" s="2">
        <v>0.28452</v>
      </c>
      <c r="D44" s="2">
        <v>0.252332</v>
      </c>
      <c r="E44" s="4"/>
      <c r="G44" s="5">
        <f t="shared" si="22"/>
        <v>0.41797533333333331</v>
      </c>
      <c r="H44">
        <f t="shared" si="23"/>
        <v>0.21190253441513057</v>
      </c>
      <c r="J44" s="6" t="s">
        <v>18</v>
      </c>
      <c r="K44" s="6" t="s">
        <v>15</v>
      </c>
      <c r="L44">
        <f t="shared" ref="L44:M44" si="24">G43</f>
        <v>5.9045666666666663E-2</v>
      </c>
      <c r="M44">
        <f t="shared" si="24"/>
        <v>9.6322126683794484E-3</v>
      </c>
    </row>
    <row r="45" spans="1:13">
      <c r="A45" s="1" t="s">
        <v>21</v>
      </c>
      <c r="B45" s="2">
        <v>0.68684599999999996</v>
      </c>
      <c r="C45" s="2">
        <v>0.27082600000000001</v>
      </c>
      <c r="D45" s="2">
        <v>0.20685700000000001</v>
      </c>
      <c r="E45" s="4"/>
      <c r="G45" s="5">
        <f t="shared" si="22"/>
        <v>0.38817633333333329</v>
      </c>
      <c r="H45">
        <f t="shared" si="23"/>
        <v>0.21279988342780851</v>
      </c>
      <c r="J45" s="6"/>
      <c r="K45" s="6" t="s">
        <v>16</v>
      </c>
      <c r="L45" s="5">
        <f>G48</f>
        <v>0.46828666666666668</v>
      </c>
      <c r="M45">
        <f>H48</f>
        <v>0.27438327534349155</v>
      </c>
    </row>
    <row r="46" spans="1:13">
      <c r="A46" s="1" t="s">
        <v>4</v>
      </c>
      <c r="B46" s="2">
        <v>0.68300399999999994</v>
      </c>
      <c r="C46" s="2">
        <v>0.44644</v>
      </c>
      <c r="D46" s="2">
        <v>1.0729000000000001E-2</v>
      </c>
      <c r="E46" s="4"/>
      <c r="G46" s="5">
        <f t="shared" si="22"/>
        <v>0.38005766666666663</v>
      </c>
      <c r="H46">
        <f t="shared" si="23"/>
        <v>0.27844015459979105</v>
      </c>
      <c r="J46" s="6" t="s">
        <v>19</v>
      </c>
      <c r="K46" s="6" t="s">
        <v>15</v>
      </c>
      <c r="L46">
        <f>G44</f>
        <v>0.41797533333333331</v>
      </c>
      <c r="M46">
        <f t="shared" ref="M46" si="25">H44</f>
        <v>0.21190253441513057</v>
      </c>
    </row>
    <row r="47" spans="1:13">
      <c r="A47" s="1" t="s">
        <v>5</v>
      </c>
      <c r="B47" s="2">
        <v>0.54343600000000003</v>
      </c>
      <c r="C47" s="2">
        <v>0.27227699999999999</v>
      </c>
      <c r="D47" s="2">
        <v>6.7999999999999999E-5</v>
      </c>
      <c r="E47" s="4"/>
      <c r="G47" s="5">
        <f t="shared" si="22"/>
        <v>0.27192699999999997</v>
      </c>
      <c r="H47">
        <f t="shared" si="23"/>
        <v>0.22182919514948135</v>
      </c>
      <c r="J47" s="6"/>
      <c r="K47" s="6" t="s">
        <v>16</v>
      </c>
      <c r="L47">
        <f>G49</f>
        <v>6.9066000000000002E-2</v>
      </c>
      <c r="M47">
        <f>H49</f>
        <v>9.7674073898860167E-2</v>
      </c>
    </row>
    <row r="48" spans="1:13">
      <c r="A48" s="1" t="s">
        <v>6</v>
      </c>
      <c r="B48" s="2">
        <v>0.81662500000000005</v>
      </c>
      <c r="C48" s="2">
        <v>0.442187</v>
      </c>
      <c r="D48" s="2">
        <v>0.14604800000000001</v>
      </c>
      <c r="E48" s="4"/>
      <c r="G48" s="5">
        <f t="shared" si="22"/>
        <v>0.46828666666666668</v>
      </c>
      <c r="H48">
        <f t="shared" si="23"/>
        <v>0.27438327534349155</v>
      </c>
      <c r="J48" s="6" t="s">
        <v>23</v>
      </c>
      <c r="K48" s="6" t="s">
        <v>15</v>
      </c>
      <c r="L48">
        <f t="shared" ref="L48:M48" si="26">G45</f>
        <v>0.38817633333333329</v>
      </c>
      <c r="M48">
        <f t="shared" si="26"/>
        <v>0.21279988342780851</v>
      </c>
    </row>
    <row r="49" spans="1:13">
      <c r="A49" s="1" t="s">
        <v>7</v>
      </c>
      <c r="B49" s="2">
        <v>0</v>
      </c>
      <c r="C49" s="2">
        <v>0</v>
      </c>
      <c r="D49" s="2">
        <v>0.20719799999999999</v>
      </c>
      <c r="E49" s="4"/>
      <c r="G49" s="5">
        <f t="shared" si="22"/>
        <v>6.9066000000000002E-2</v>
      </c>
      <c r="H49">
        <f t="shared" si="23"/>
        <v>9.7674073898860167E-2</v>
      </c>
      <c r="J49" s="6"/>
      <c r="K49" s="6" t="s">
        <v>16</v>
      </c>
      <c r="L49">
        <f>G50</f>
        <v>0.41839699999999996</v>
      </c>
      <c r="M49">
        <f>H50</f>
        <v>0.14906512451274445</v>
      </c>
    </row>
    <row r="50" spans="1:13">
      <c r="A50" s="1" t="s">
        <v>22</v>
      </c>
      <c r="B50" s="2">
        <v>0.618035</v>
      </c>
      <c r="C50" s="2">
        <v>0.377222</v>
      </c>
      <c r="D50" s="2">
        <v>0.259934</v>
      </c>
      <c r="E50" s="4"/>
      <c r="G50" s="5">
        <f t="shared" si="22"/>
        <v>0.41839699999999996</v>
      </c>
      <c r="H50">
        <f t="shared" si="23"/>
        <v>0.14906512451274445</v>
      </c>
      <c r="J50" s="6" t="s">
        <v>20</v>
      </c>
      <c r="K50" s="6" t="s">
        <v>15</v>
      </c>
      <c r="L50">
        <f>G46</f>
        <v>0.38005766666666663</v>
      </c>
      <c r="M50">
        <f>H46</f>
        <v>0.27844015459979105</v>
      </c>
    </row>
    <row r="51" spans="1:13">
      <c r="A51" s="1" t="s">
        <v>8</v>
      </c>
      <c r="B51" s="2">
        <v>0.67680499999999999</v>
      </c>
      <c r="C51" s="2">
        <v>0.36707200000000001</v>
      </c>
      <c r="D51" s="2">
        <v>0.266735</v>
      </c>
      <c r="E51" s="4"/>
      <c r="G51" s="5">
        <f t="shared" si="22"/>
        <v>0.43687066666666663</v>
      </c>
      <c r="H51">
        <f t="shared" si="23"/>
        <v>0.17453412584426653</v>
      </c>
      <c r="J51" s="6"/>
      <c r="K51" s="6" t="s">
        <v>16</v>
      </c>
      <c r="L51">
        <f t="shared" ref="L51:M51" si="27">G51</f>
        <v>0.43687066666666663</v>
      </c>
      <c r="M51">
        <f t="shared" si="27"/>
        <v>0.17453412584426653</v>
      </c>
    </row>
    <row r="52" spans="1:13">
      <c r="A52" s="3"/>
    </row>
    <row r="53" spans="1:13">
      <c r="A53" s="1"/>
      <c r="B53" s="1">
        <v>8</v>
      </c>
      <c r="C53" s="1">
        <v>9</v>
      </c>
      <c r="D53" s="1">
        <v>10</v>
      </c>
      <c r="E53" s="1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6" t="s">
        <v>13</v>
      </c>
      <c r="M54" s="6" t="s">
        <v>14</v>
      </c>
    </row>
    <row r="55" spans="1:13">
      <c r="A55" s="1" t="s">
        <v>1</v>
      </c>
      <c r="B55" s="2">
        <v>0.26166699999999998</v>
      </c>
      <c r="C55" s="2">
        <v>0.97460400000000003</v>
      </c>
      <c r="D55" s="2">
        <v>0.45615899999999998</v>
      </c>
      <c r="E55" s="4"/>
      <c r="G55" s="5">
        <f>AVERAGE(B55:D55)</f>
        <v>0.56414333333333333</v>
      </c>
      <c r="H55">
        <f>_xlfn.STDEV.P(B55:D55)</f>
        <v>0.30090447396289899</v>
      </c>
      <c r="J55" s="6" t="s">
        <v>17</v>
      </c>
      <c r="K55" s="6" t="s">
        <v>15</v>
      </c>
      <c r="L55">
        <f>G55</f>
        <v>0.56414333333333333</v>
      </c>
      <c r="M55">
        <f t="shared" ref="M55" si="28">H55</f>
        <v>0.30090447396289899</v>
      </c>
    </row>
    <row r="56" spans="1:13">
      <c r="A56" s="1" t="s">
        <v>2</v>
      </c>
      <c r="B56" s="2">
        <v>0.278059</v>
      </c>
      <c r="C56" s="2">
        <v>0.97958699999999999</v>
      </c>
      <c r="D56" s="2">
        <v>0.46210699999999999</v>
      </c>
      <c r="E56" s="4"/>
      <c r="G56" s="5">
        <f t="shared" ref="G56:G64" si="29">AVERAGE(B56:D56)</f>
        <v>0.57325100000000007</v>
      </c>
      <c r="H56">
        <f t="shared" ref="H56:H64" si="30">_xlfn.STDEV.P(B56:D56)</f>
        <v>0.29698498867563428</v>
      </c>
      <c r="J56" s="6"/>
      <c r="K56" s="6" t="s">
        <v>16</v>
      </c>
      <c r="L56">
        <f>G60</f>
        <v>0.55193833333333331</v>
      </c>
      <c r="M56">
        <f>H60</f>
        <v>0.28462565453162442</v>
      </c>
    </row>
    <row r="57" spans="1:13">
      <c r="A57" s="1" t="s">
        <v>3</v>
      </c>
      <c r="B57" s="2">
        <v>0.49227300000000002</v>
      </c>
      <c r="C57" s="2">
        <v>0.79912799999999995</v>
      </c>
      <c r="D57" s="2">
        <v>0.38420700000000002</v>
      </c>
      <c r="E57" s="4"/>
      <c r="G57" s="5">
        <f t="shared" si="29"/>
        <v>0.55853600000000003</v>
      </c>
      <c r="H57">
        <f t="shared" si="30"/>
        <v>0.17575162007219161</v>
      </c>
      <c r="J57" s="6" t="s">
        <v>18</v>
      </c>
      <c r="K57" s="6" t="s">
        <v>15</v>
      </c>
      <c r="L57">
        <f t="shared" ref="L57:M57" si="31">G56</f>
        <v>0.57325100000000007</v>
      </c>
      <c r="M57">
        <f t="shared" si="31"/>
        <v>0.29698498867563428</v>
      </c>
    </row>
    <row r="58" spans="1:13">
      <c r="A58" s="1" t="s">
        <v>21</v>
      </c>
      <c r="B58" s="2">
        <v>0.352771</v>
      </c>
      <c r="C58" s="2">
        <v>0.96733199999999997</v>
      </c>
      <c r="D58" s="2">
        <v>0.52614300000000003</v>
      </c>
      <c r="E58" s="4"/>
      <c r="G58" s="5">
        <f t="shared" si="29"/>
        <v>0.61541533333333331</v>
      </c>
      <c r="H58">
        <f t="shared" si="30"/>
        <v>0.25871279803974812</v>
      </c>
      <c r="J58" s="6"/>
      <c r="K58" s="6" t="s">
        <v>16</v>
      </c>
      <c r="L58" s="5">
        <f>G61</f>
        <v>0.54204166666666664</v>
      </c>
      <c r="M58">
        <f>H61</f>
        <v>0.26896926752863209</v>
      </c>
    </row>
    <row r="59" spans="1:13">
      <c r="A59" s="1" t="s">
        <v>4</v>
      </c>
      <c r="B59" s="2">
        <v>0.135685</v>
      </c>
      <c r="C59" s="2">
        <v>0.56294100000000002</v>
      </c>
      <c r="D59" s="2">
        <v>0.514297</v>
      </c>
      <c r="E59" s="4"/>
      <c r="G59" s="5">
        <f t="shared" si="29"/>
        <v>0.40430766666666668</v>
      </c>
      <c r="H59">
        <f t="shared" si="30"/>
        <v>0.19098021270860027</v>
      </c>
      <c r="J59" s="6" t="s">
        <v>19</v>
      </c>
      <c r="K59" s="6" t="s">
        <v>15</v>
      </c>
      <c r="L59">
        <f>G57</f>
        <v>0.55853600000000003</v>
      </c>
      <c r="M59">
        <f t="shared" ref="M59" si="32">H57</f>
        <v>0.17575162007219161</v>
      </c>
    </row>
    <row r="60" spans="1:13">
      <c r="A60" s="1" t="s">
        <v>5</v>
      </c>
      <c r="B60" s="2">
        <v>0.23083600000000001</v>
      </c>
      <c r="C60" s="2">
        <v>0.92269800000000002</v>
      </c>
      <c r="D60" s="2">
        <v>0.50228099999999998</v>
      </c>
      <c r="E60" s="4"/>
      <c r="G60" s="5">
        <f t="shared" si="29"/>
        <v>0.55193833333333331</v>
      </c>
      <c r="H60">
        <f t="shared" si="30"/>
        <v>0.28462565453162442</v>
      </c>
      <c r="J60" s="6"/>
      <c r="K60" s="6" t="s">
        <v>16</v>
      </c>
      <c r="L60">
        <f>G62</f>
        <v>0.67707899999999999</v>
      </c>
      <c r="M60">
        <f>H62</f>
        <v>0.20935898822039284</v>
      </c>
    </row>
    <row r="61" spans="1:13">
      <c r="A61" s="1" t="s">
        <v>6</v>
      </c>
      <c r="B61" s="2">
        <v>0.27315299999999998</v>
      </c>
      <c r="C61" s="2">
        <v>0.90949000000000002</v>
      </c>
      <c r="D61" s="2">
        <v>0.44348199999999999</v>
      </c>
      <c r="E61" s="4"/>
      <c r="G61" s="5">
        <f t="shared" si="29"/>
        <v>0.54204166666666664</v>
      </c>
      <c r="H61">
        <f t="shared" si="30"/>
        <v>0.26896926752863209</v>
      </c>
      <c r="J61" s="6" t="s">
        <v>23</v>
      </c>
      <c r="K61" s="6" t="s">
        <v>15</v>
      </c>
      <c r="L61">
        <f t="shared" ref="L61:M61" si="33">G58</f>
        <v>0.61541533333333331</v>
      </c>
      <c r="M61">
        <f t="shared" si="33"/>
        <v>0.25871279803974812</v>
      </c>
    </row>
    <row r="62" spans="1:13">
      <c r="A62" s="1" t="s">
        <v>7</v>
      </c>
      <c r="B62" s="2">
        <v>0.48041200000000001</v>
      </c>
      <c r="C62" s="2">
        <v>0.96708499999999997</v>
      </c>
      <c r="D62" s="2">
        <v>0.58374000000000004</v>
      </c>
      <c r="E62" s="4"/>
      <c r="G62" s="5">
        <f t="shared" si="29"/>
        <v>0.67707899999999999</v>
      </c>
      <c r="H62">
        <f t="shared" si="30"/>
        <v>0.20935898822039284</v>
      </c>
      <c r="J62" s="6"/>
      <c r="K62" s="6" t="s">
        <v>16</v>
      </c>
      <c r="L62">
        <f>G63</f>
        <v>0.60744399999999998</v>
      </c>
      <c r="M62">
        <f>H63</f>
        <v>0.25951044359074771</v>
      </c>
    </row>
    <row r="63" spans="1:13">
      <c r="A63" s="1" t="s">
        <v>22</v>
      </c>
      <c r="B63" s="2">
        <v>0.35610599999999998</v>
      </c>
      <c r="C63" s="2">
        <v>0.96471700000000005</v>
      </c>
      <c r="D63" s="2">
        <v>0.50150899999999998</v>
      </c>
      <c r="E63" s="4"/>
      <c r="G63" s="5">
        <f t="shared" si="29"/>
        <v>0.60744399999999998</v>
      </c>
      <c r="H63">
        <f t="shared" si="30"/>
        <v>0.25951044359074771</v>
      </c>
      <c r="J63" s="6" t="s">
        <v>20</v>
      </c>
      <c r="K63" s="6" t="s">
        <v>15</v>
      </c>
      <c r="L63">
        <f>G59</f>
        <v>0.40430766666666668</v>
      </c>
      <c r="M63">
        <f>H59</f>
        <v>0.19098021270860027</v>
      </c>
    </row>
    <row r="64" spans="1:13">
      <c r="A64" s="1" t="s">
        <v>8</v>
      </c>
      <c r="B64" s="2">
        <v>0.38064199999999998</v>
      </c>
      <c r="C64" s="2">
        <v>0.97244399999999998</v>
      </c>
      <c r="D64" s="2">
        <v>0.557558</v>
      </c>
      <c r="E64" s="4"/>
      <c r="G64" s="5">
        <f t="shared" si="29"/>
        <v>0.6368813333333333</v>
      </c>
      <c r="H64">
        <f t="shared" si="30"/>
        <v>0.24802761299142112</v>
      </c>
      <c r="J64" s="6"/>
      <c r="K64" s="6" t="s">
        <v>16</v>
      </c>
      <c r="L64">
        <f t="shared" ref="L64:M64" si="34">G64</f>
        <v>0.6368813333333333</v>
      </c>
      <c r="M64">
        <f t="shared" si="34"/>
        <v>0.24802761299142112</v>
      </c>
    </row>
    <row r="65" spans="1:5">
      <c r="A65" s="1"/>
      <c r="B65" s="2"/>
      <c r="C65" s="2"/>
      <c r="D65" s="2"/>
      <c r="E65" s="2"/>
    </row>
    <row r="66" spans="1:5">
      <c r="A66" s="1"/>
      <c r="B66" s="2"/>
      <c r="C66" s="2"/>
      <c r="D66" s="2"/>
      <c r="E66" s="2"/>
    </row>
    <row r="67" spans="1:5">
      <c r="A67" s="1"/>
      <c r="B67" s="2"/>
      <c r="C67" s="2"/>
      <c r="D67" s="2"/>
      <c r="E67" s="2"/>
    </row>
    <row r="68" spans="1:5">
      <c r="A68" s="3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2"/>
      <c r="C71" s="2"/>
      <c r="D71" s="4"/>
      <c r="E71" s="4"/>
    </row>
    <row r="72" spans="1:5">
      <c r="A72" s="1"/>
      <c r="B72" s="2"/>
      <c r="C72" s="2"/>
      <c r="D72" s="4"/>
      <c r="E72" s="4"/>
    </row>
    <row r="73" spans="1:5">
      <c r="A73" s="1"/>
      <c r="B73" s="2"/>
      <c r="C73" s="2"/>
      <c r="D73" s="4"/>
      <c r="E73" s="4"/>
    </row>
    <row r="74" spans="1:5">
      <c r="A74" s="1"/>
      <c r="B74" s="2"/>
      <c r="C74" s="2"/>
      <c r="D74" s="4"/>
      <c r="E74" s="4"/>
    </row>
    <row r="75" spans="1:5">
      <c r="A75" s="1"/>
      <c r="B75" s="2"/>
      <c r="C75" s="2"/>
      <c r="D75" s="4"/>
      <c r="E75" s="4"/>
    </row>
    <row r="76" spans="1:5">
      <c r="A76" s="1"/>
      <c r="B76" s="2"/>
      <c r="C76" s="2"/>
      <c r="D76" s="4"/>
      <c r="E76" s="4"/>
    </row>
    <row r="77" spans="1:5">
      <c r="A77" s="1"/>
      <c r="B77" s="2"/>
      <c r="C77" s="2"/>
      <c r="D77" s="4"/>
      <c r="E77" s="4"/>
    </row>
    <row r="78" spans="1:5">
      <c r="A78" s="1"/>
      <c r="B78" s="2"/>
      <c r="C78" s="2"/>
      <c r="D78" s="4"/>
      <c r="E78" s="4"/>
    </row>
    <row r="79" spans="1:5">
      <c r="A79" s="1"/>
      <c r="B79" s="2"/>
      <c r="C79" s="2"/>
      <c r="D79" s="4"/>
      <c r="E79" s="4"/>
    </row>
    <row r="80" spans="1:5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79CF-4D95-B24D-A957-417C0C0C2560}">
  <dimension ref="A1:M84"/>
  <sheetViews>
    <sheetView topLeftCell="H1" zoomScale="68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>
        <v>8</v>
      </c>
      <c r="B1" s="1">
        <v>9</v>
      </c>
      <c r="C1" s="1">
        <v>10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t="s">
        <v>13</v>
      </c>
      <c r="M2" t="s">
        <v>14</v>
      </c>
    </row>
    <row r="3" spans="1:13">
      <c r="A3" s="1" t="s">
        <v>1</v>
      </c>
      <c r="B3" s="2">
        <v>11.373533</v>
      </c>
      <c r="C3" s="2">
        <v>12.690346</v>
      </c>
      <c r="D3" s="2">
        <v>21.212736</v>
      </c>
      <c r="E3" s="2"/>
      <c r="G3" s="5">
        <f>AVERAGE(B3:D3)</f>
        <v>15.092205</v>
      </c>
      <c r="H3">
        <f>_xlfn.STDEV.P(B3:D3)</f>
        <v>4.3611293576100998</v>
      </c>
      <c r="J3" t="s">
        <v>17</v>
      </c>
      <c r="K3" t="s">
        <v>15</v>
      </c>
      <c r="L3">
        <f>G3</f>
        <v>15.092205</v>
      </c>
      <c r="M3">
        <f t="shared" ref="M3" si="0">H3</f>
        <v>4.3611293576100998</v>
      </c>
    </row>
    <row r="4" spans="1:13">
      <c r="A4" s="1" t="s">
        <v>2</v>
      </c>
      <c r="B4" s="2">
        <v>121.277772</v>
      </c>
      <c r="C4" s="2">
        <v>85.660938000000002</v>
      </c>
      <c r="D4" s="2">
        <v>33.827959999999997</v>
      </c>
      <c r="E4" s="2"/>
      <c r="G4" s="5">
        <f t="shared" ref="G4:G12" si="1">AVERAGE(B4:D4)</f>
        <v>80.255556666666664</v>
      </c>
      <c r="H4">
        <f t="shared" ref="H4:H11" si="2">_xlfn.STDEV.P(B4:D4)</f>
        <v>35.905255095671784</v>
      </c>
      <c r="K4" t="s">
        <v>16</v>
      </c>
      <c r="L4">
        <f>G8</f>
        <v>14.194193333333333</v>
      </c>
      <c r="M4">
        <f>H8</f>
        <v>10.208365913273726</v>
      </c>
    </row>
    <row r="5" spans="1:13">
      <c r="A5" s="1" t="s">
        <v>3</v>
      </c>
      <c r="B5" s="2">
        <v>30.484597000000001</v>
      </c>
      <c r="C5" s="2">
        <v>33.656905000000002</v>
      </c>
      <c r="D5" s="2">
        <v>48.851171999999998</v>
      </c>
      <c r="E5" s="2"/>
      <c r="G5" s="5">
        <f t="shared" si="1"/>
        <v>37.664224666666662</v>
      </c>
      <c r="H5">
        <f t="shared" si="2"/>
        <v>8.0156816092289382</v>
      </c>
      <c r="J5" t="s">
        <v>18</v>
      </c>
      <c r="K5" t="s">
        <v>15</v>
      </c>
      <c r="L5">
        <f t="shared" ref="L5:M5" si="3">G4</f>
        <v>80.255556666666664</v>
      </c>
      <c r="M5">
        <f t="shared" si="3"/>
        <v>35.905255095671784</v>
      </c>
    </row>
    <row r="6" spans="1:13">
      <c r="A6" s="1" t="s">
        <v>21</v>
      </c>
      <c r="B6" s="2">
        <v>12.297172</v>
      </c>
      <c r="C6" s="2">
        <v>20.210509999999999</v>
      </c>
      <c r="D6" s="2">
        <v>24.762249000000001</v>
      </c>
      <c r="E6" s="2"/>
      <c r="G6" s="5">
        <f t="shared" si="1"/>
        <v>19.089977000000001</v>
      </c>
      <c r="H6">
        <f t="shared" si="2"/>
        <v>5.1501606322553322</v>
      </c>
      <c r="K6" t="s">
        <v>16</v>
      </c>
      <c r="L6" s="5">
        <f>G9</f>
        <v>19.184467333333334</v>
      </c>
      <c r="M6">
        <f>H9</f>
        <v>14.564049274926493</v>
      </c>
    </row>
    <row r="7" spans="1:13">
      <c r="A7" s="1" t="s">
        <v>4</v>
      </c>
      <c r="B7" s="2">
        <v>27.251949</v>
      </c>
      <c r="C7" s="2">
        <v>23.030134</v>
      </c>
      <c r="D7" s="2">
        <v>39.169485000000002</v>
      </c>
      <c r="E7" s="2"/>
      <c r="G7" s="5">
        <f t="shared" si="1"/>
        <v>29.817189333333335</v>
      </c>
      <c r="H7">
        <f t="shared" si="2"/>
        <v>6.8339840089131032</v>
      </c>
      <c r="J7" t="s">
        <v>19</v>
      </c>
      <c r="K7" t="s">
        <v>15</v>
      </c>
      <c r="L7">
        <f>G5</f>
        <v>37.664224666666662</v>
      </c>
      <c r="M7">
        <f t="shared" ref="M7" si="4">H5</f>
        <v>8.0156816092289382</v>
      </c>
    </row>
    <row r="8" spans="1:13">
      <c r="A8" s="1" t="s">
        <v>5</v>
      </c>
      <c r="B8" s="2">
        <v>5.5913199999999996</v>
      </c>
      <c r="C8" s="2">
        <v>8.4552600000000009</v>
      </c>
      <c r="D8" s="2">
        <v>28.536000000000001</v>
      </c>
      <c r="E8" s="2"/>
      <c r="G8" s="5">
        <f t="shared" si="1"/>
        <v>14.194193333333333</v>
      </c>
      <c r="H8">
        <f t="shared" si="2"/>
        <v>10.208365913273726</v>
      </c>
      <c r="K8" t="s">
        <v>16</v>
      </c>
      <c r="L8">
        <f>G10</f>
        <v>15.718117666666666</v>
      </c>
      <c r="M8">
        <f>H10</f>
        <v>4.6916742897865573</v>
      </c>
    </row>
    <row r="9" spans="1:13">
      <c r="A9" s="1" t="s">
        <v>6</v>
      </c>
      <c r="B9" s="2">
        <v>9.2944230000000001</v>
      </c>
      <c r="C9" s="2">
        <v>8.4831620000000001</v>
      </c>
      <c r="D9" s="2">
        <v>39.775817000000004</v>
      </c>
      <c r="E9" s="2"/>
      <c r="G9" s="5">
        <f t="shared" si="1"/>
        <v>19.184467333333334</v>
      </c>
      <c r="H9">
        <f t="shared" si="2"/>
        <v>14.564049274926493</v>
      </c>
      <c r="J9" t="s">
        <v>23</v>
      </c>
      <c r="K9" t="s">
        <v>15</v>
      </c>
      <c r="L9">
        <f t="shared" ref="L9:M9" si="5">G6</f>
        <v>19.089977000000001</v>
      </c>
      <c r="M9">
        <f t="shared" si="5"/>
        <v>5.1501606322553322</v>
      </c>
    </row>
    <row r="10" spans="1:13">
      <c r="A10" s="1" t="s">
        <v>7</v>
      </c>
      <c r="B10" s="2">
        <v>10.055939</v>
      </c>
      <c r="C10" s="2">
        <v>15.553792</v>
      </c>
      <c r="D10" s="2">
        <v>21.544622</v>
      </c>
      <c r="E10" s="2"/>
      <c r="G10" s="5">
        <f t="shared" si="1"/>
        <v>15.718117666666666</v>
      </c>
      <c r="H10">
        <f t="shared" si="2"/>
        <v>4.6916742897865573</v>
      </c>
      <c r="K10" t="s">
        <v>16</v>
      </c>
      <c r="L10">
        <f>G11</f>
        <v>32.350144333333333</v>
      </c>
      <c r="M10">
        <f>H11</f>
        <v>10.783690877772356</v>
      </c>
    </row>
    <row r="11" spans="1:13">
      <c r="A11" s="1" t="s">
        <v>22</v>
      </c>
      <c r="B11" s="2">
        <v>21.112891999999999</v>
      </c>
      <c r="C11" s="2">
        <v>29.039878999999999</v>
      </c>
      <c r="D11" s="2">
        <v>46.897661999999997</v>
      </c>
      <c r="E11" s="2"/>
      <c r="G11" s="5">
        <f t="shared" si="1"/>
        <v>32.350144333333333</v>
      </c>
      <c r="H11">
        <f t="shared" si="2"/>
        <v>10.783690877772356</v>
      </c>
      <c r="J11" t="s">
        <v>20</v>
      </c>
      <c r="K11" t="s">
        <v>15</v>
      </c>
      <c r="L11">
        <f>G7</f>
        <v>29.817189333333335</v>
      </c>
      <c r="M11">
        <f>H7</f>
        <v>6.8339840089131032</v>
      </c>
    </row>
    <row r="12" spans="1:13">
      <c r="A12" s="1" t="s">
        <v>8</v>
      </c>
      <c r="B12" s="2">
        <v>20.211390000000002</v>
      </c>
      <c r="C12" s="2">
        <v>24.241073</v>
      </c>
      <c r="D12" s="2">
        <v>38.930917999999998</v>
      </c>
      <c r="E12" s="2"/>
      <c r="G12" s="5">
        <f t="shared" si="1"/>
        <v>27.794460333333333</v>
      </c>
      <c r="H12">
        <f>_xlfn.STDEV.P(B12:D12)</f>
        <v>8.0446712504289195</v>
      </c>
      <c r="K12" t="s">
        <v>16</v>
      </c>
      <c r="L12">
        <f t="shared" ref="L12:M12" si="6">G12</f>
        <v>27.794460333333333</v>
      </c>
      <c r="M12">
        <f t="shared" si="6"/>
        <v>8.0446712504289195</v>
      </c>
    </row>
    <row r="13" spans="1:13">
      <c r="A13" s="3"/>
    </row>
    <row r="14" spans="1:13">
      <c r="A14" s="1"/>
      <c r="B14" s="1">
        <v>8</v>
      </c>
      <c r="C14" s="1">
        <v>9</v>
      </c>
      <c r="D14" s="1">
        <v>10</v>
      </c>
      <c r="E14" s="1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t="s">
        <v>13</v>
      </c>
      <c r="M15" t="s">
        <v>14</v>
      </c>
    </row>
    <row r="16" spans="1:13">
      <c r="A16" s="1" t="s">
        <v>1</v>
      </c>
      <c r="B16" s="2">
        <v>0.32598300000000002</v>
      </c>
      <c r="C16" s="2">
        <v>0.404248</v>
      </c>
      <c r="D16" s="2">
        <v>0.115842</v>
      </c>
      <c r="E16" s="4"/>
      <c r="G16" s="5">
        <f>AVERAGE(B16:D16)</f>
        <v>0.28202433333333338</v>
      </c>
      <c r="H16">
        <f>_xlfn.STDEV.P(B16:D16)</f>
        <v>0.12177514385219265</v>
      </c>
      <c r="J16" t="s">
        <v>17</v>
      </c>
      <c r="K16" t="s">
        <v>15</v>
      </c>
      <c r="L16">
        <f>G16</f>
        <v>0.28202433333333338</v>
      </c>
      <c r="M16">
        <f t="shared" ref="M16" si="7">H16</f>
        <v>0.12177514385219265</v>
      </c>
    </row>
    <row r="17" spans="1:13">
      <c r="A17" s="1" t="s">
        <v>2</v>
      </c>
      <c r="B17" s="2">
        <v>0.31966699999999998</v>
      </c>
      <c r="C17" s="2">
        <v>0.34659699999999999</v>
      </c>
      <c r="D17" s="2">
        <v>0.24555299999999999</v>
      </c>
      <c r="E17" s="4"/>
      <c r="G17" s="5">
        <f t="shared" ref="G17:G25" si="8">AVERAGE(B17:D17)</f>
        <v>0.30393900000000001</v>
      </c>
      <c r="H17">
        <f t="shared" ref="H17:H25" si="9">_xlfn.STDEV.P(B17:D17)</f>
        <v>4.2723919701575373E-2</v>
      </c>
      <c r="K17" t="s">
        <v>16</v>
      </c>
      <c r="L17">
        <f>G21</f>
        <v>0.26230933333333334</v>
      </c>
      <c r="M17">
        <f>H21</f>
        <v>8.688975289539165E-2</v>
      </c>
    </row>
    <row r="18" spans="1:13">
      <c r="A18" s="1" t="s">
        <v>3</v>
      </c>
      <c r="B18" s="2">
        <v>0.33870400000000001</v>
      </c>
      <c r="C18" s="2">
        <v>0.21046500000000001</v>
      </c>
      <c r="D18" s="2">
        <v>1.184032</v>
      </c>
      <c r="E18" s="4"/>
      <c r="G18" s="5">
        <f t="shared" si="8"/>
        <v>0.5777336666666667</v>
      </c>
      <c r="H18">
        <f t="shared" si="9"/>
        <v>0.43190242882108865</v>
      </c>
      <c r="J18" t="s">
        <v>18</v>
      </c>
      <c r="K18" t="s">
        <v>15</v>
      </c>
      <c r="L18">
        <f t="shared" ref="L18:M18" si="10">G17</f>
        <v>0.30393900000000001</v>
      </c>
      <c r="M18">
        <f t="shared" si="10"/>
        <v>4.2723919701575373E-2</v>
      </c>
    </row>
    <row r="19" spans="1:13">
      <c r="A19" s="1" t="s">
        <v>21</v>
      </c>
      <c r="B19" s="2">
        <v>0.36385899999999999</v>
      </c>
      <c r="C19" s="2">
        <v>0.47867599999999999</v>
      </c>
      <c r="D19" s="2">
        <v>0.17291200000000001</v>
      </c>
      <c r="E19" s="4"/>
      <c r="G19" s="5">
        <f t="shared" si="8"/>
        <v>0.33848233333333333</v>
      </c>
      <c r="H19">
        <f t="shared" si="9"/>
        <v>0.12611076436300842</v>
      </c>
      <c r="K19" t="s">
        <v>16</v>
      </c>
      <c r="L19">
        <f>G22</f>
        <v>0.27488433333333334</v>
      </c>
      <c r="M19">
        <f>H22</f>
        <v>7.6337331986970139E-2</v>
      </c>
    </row>
    <row r="20" spans="1:13">
      <c r="A20" s="1" t="s">
        <v>4</v>
      </c>
      <c r="B20" s="2">
        <v>0.49341800000000002</v>
      </c>
      <c r="C20" s="2">
        <v>0.34431</v>
      </c>
      <c r="D20" s="2">
        <v>1.8011999999999999</v>
      </c>
      <c r="E20" s="4"/>
      <c r="G20" s="5">
        <f t="shared" si="8"/>
        <v>0.87964266666666668</v>
      </c>
      <c r="H20">
        <f t="shared" si="9"/>
        <v>0.65447650219155229</v>
      </c>
      <c r="J20" t="s">
        <v>19</v>
      </c>
      <c r="K20" t="s">
        <v>15</v>
      </c>
      <c r="L20">
        <f>G18</f>
        <v>0.5777336666666667</v>
      </c>
      <c r="M20">
        <f t="shared" ref="M20" si="11">H18</f>
        <v>0.43190242882108865</v>
      </c>
    </row>
    <row r="21" spans="1:13">
      <c r="A21" s="1" t="s">
        <v>5</v>
      </c>
      <c r="B21" s="2">
        <v>0.22381400000000001</v>
      </c>
      <c r="C21" s="2">
        <v>0.38261800000000001</v>
      </c>
      <c r="D21" s="2">
        <v>0.18049599999999999</v>
      </c>
      <c r="E21" s="4"/>
      <c r="G21" s="5">
        <f t="shared" si="8"/>
        <v>0.26230933333333334</v>
      </c>
      <c r="H21">
        <f t="shared" si="9"/>
        <v>8.688975289539165E-2</v>
      </c>
      <c r="K21" t="s">
        <v>16</v>
      </c>
      <c r="L21">
        <f>G23</f>
        <v>0.43638399999999994</v>
      </c>
      <c r="M21">
        <f>H23</f>
        <v>9.9565439998023419E-2</v>
      </c>
    </row>
    <row r="22" spans="1:13">
      <c r="A22" s="1" t="s">
        <v>6</v>
      </c>
      <c r="B22" s="2">
        <v>0.25539099999999998</v>
      </c>
      <c r="C22" s="2">
        <v>0.37658799999999998</v>
      </c>
      <c r="D22" s="2">
        <v>0.19267400000000001</v>
      </c>
      <c r="E22" s="4"/>
      <c r="G22" s="5">
        <f t="shared" si="8"/>
        <v>0.27488433333333334</v>
      </c>
      <c r="H22">
        <f t="shared" si="9"/>
        <v>7.6337331986970139E-2</v>
      </c>
      <c r="J22" t="s">
        <v>23</v>
      </c>
      <c r="K22" t="s">
        <v>15</v>
      </c>
      <c r="L22">
        <f t="shared" ref="L22:M22" si="12">G19</f>
        <v>0.33848233333333333</v>
      </c>
      <c r="M22">
        <f t="shared" si="12"/>
        <v>0.12611076436300842</v>
      </c>
    </row>
    <row r="23" spans="1:13">
      <c r="A23" s="1" t="s">
        <v>7</v>
      </c>
      <c r="B23" s="2">
        <v>0.44050600000000001</v>
      </c>
      <c r="C23" s="2">
        <v>0.55621299999999996</v>
      </c>
      <c r="D23" s="2">
        <v>0.31243300000000002</v>
      </c>
      <c r="E23" s="4"/>
      <c r="G23" s="5">
        <f t="shared" si="8"/>
        <v>0.43638399999999994</v>
      </c>
      <c r="H23">
        <f t="shared" si="9"/>
        <v>9.9565439998023419E-2</v>
      </c>
      <c r="K23" t="s">
        <v>16</v>
      </c>
      <c r="L23">
        <f>G24</f>
        <v>0.34832166666666664</v>
      </c>
      <c r="M23">
        <f>H24</f>
        <v>0.12210488753617618</v>
      </c>
    </row>
    <row r="24" spans="1:13">
      <c r="A24" s="1" t="s">
        <v>22</v>
      </c>
      <c r="B24" s="2">
        <v>0.37598799999999999</v>
      </c>
      <c r="C24" s="2">
        <v>0.48210399999999998</v>
      </c>
      <c r="D24" s="2">
        <v>0.18687300000000001</v>
      </c>
      <c r="E24" s="4"/>
      <c r="G24" s="5">
        <f t="shared" si="8"/>
        <v>0.34832166666666664</v>
      </c>
      <c r="H24">
        <f t="shared" si="9"/>
        <v>0.12210488753617618</v>
      </c>
      <c r="J24" t="s">
        <v>20</v>
      </c>
      <c r="K24" t="s">
        <v>15</v>
      </c>
      <c r="L24">
        <f>G20</f>
        <v>0.87964266666666668</v>
      </c>
      <c r="M24">
        <f>H20</f>
        <v>0.65447650219155229</v>
      </c>
    </row>
    <row r="25" spans="1:13">
      <c r="A25" s="1" t="s">
        <v>8</v>
      </c>
      <c r="B25" s="2">
        <v>0.181448</v>
      </c>
      <c r="C25" s="2">
        <v>0.27843800000000002</v>
      </c>
      <c r="D25" s="2">
        <v>0.22423999999999999</v>
      </c>
      <c r="E25" s="4"/>
      <c r="G25" s="5">
        <f t="shared" si="8"/>
        <v>0.22804199999999999</v>
      </c>
      <c r="H25">
        <f t="shared" si="9"/>
        <v>3.9687163567077841E-2</v>
      </c>
      <c r="K25" t="s">
        <v>16</v>
      </c>
      <c r="L25">
        <f t="shared" ref="L25:M25" si="13">G25</f>
        <v>0.22804199999999999</v>
      </c>
      <c r="M25">
        <f t="shared" si="13"/>
        <v>3.9687163567077841E-2</v>
      </c>
    </row>
    <row r="26" spans="1:13">
      <c r="A26" s="3"/>
    </row>
    <row r="27" spans="1:13">
      <c r="A27" s="1"/>
      <c r="B27" s="1">
        <v>8</v>
      </c>
      <c r="C27" s="1">
        <v>9</v>
      </c>
      <c r="D27" s="1">
        <v>10</v>
      </c>
      <c r="E27" s="1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6" t="s">
        <v>13</v>
      </c>
      <c r="M28" s="6" t="s">
        <v>14</v>
      </c>
    </row>
    <row r="29" spans="1:13">
      <c r="A29" s="1" t="s">
        <v>1</v>
      </c>
      <c r="B29" s="2">
        <v>1.403688</v>
      </c>
      <c r="C29" s="2">
        <v>2.223417</v>
      </c>
      <c r="D29" s="2">
        <v>29.173043</v>
      </c>
      <c r="E29" s="2"/>
      <c r="G29" s="5">
        <f>AVERAGE(B29:D29)</f>
        <v>10.933382666666667</v>
      </c>
      <c r="H29">
        <f>_xlfn.STDEV.P(B29:D29)</f>
        <v>12.901728455647339</v>
      </c>
      <c r="J29" s="6" t="s">
        <v>17</v>
      </c>
      <c r="K29" s="6" t="s">
        <v>15</v>
      </c>
      <c r="L29">
        <f>G29</f>
        <v>10.933382666666667</v>
      </c>
      <c r="M29">
        <f t="shared" ref="M29" si="14">H29</f>
        <v>12.901728455647339</v>
      </c>
    </row>
    <row r="30" spans="1:13">
      <c r="A30" s="1" t="s">
        <v>2</v>
      </c>
      <c r="B30" s="2">
        <v>1.119059</v>
      </c>
      <c r="C30" s="2">
        <v>2.2316929999999999</v>
      </c>
      <c r="D30" s="2">
        <v>24.397093999999999</v>
      </c>
      <c r="E30" s="2"/>
      <c r="G30" s="5">
        <f t="shared" ref="G30:G38" si="15">AVERAGE(B30:D30)</f>
        <v>9.2492819999999991</v>
      </c>
      <c r="H30">
        <f t="shared" ref="H30:H38" si="16">_xlfn.STDEV.P(B30:D30)</f>
        <v>10.720747638574373</v>
      </c>
      <c r="J30" s="6"/>
      <c r="K30" s="6" t="s">
        <v>16</v>
      </c>
      <c r="L30">
        <f>G34</f>
        <v>8.0077669999999994</v>
      </c>
      <c r="M30">
        <f>H34</f>
        <v>5.5627351978081787</v>
      </c>
    </row>
    <row r="31" spans="1:13">
      <c r="A31" s="1" t="s">
        <v>3</v>
      </c>
      <c r="B31" s="2">
        <v>14.151811</v>
      </c>
      <c r="C31" s="2">
        <v>13.261716</v>
      </c>
      <c r="D31" s="2">
        <v>141.55141800000001</v>
      </c>
      <c r="E31" s="2"/>
      <c r="G31" s="5">
        <f t="shared" si="15"/>
        <v>56.321648333333336</v>
      </c>
      <c r="H31">
        <f t="shared" si="16"/>
        <v>60.267643587318325</v>
      </c>
      <c r="J31" s="6" t="s">
        <v>18</v>
      </c>
      <c r="K31" s="6" t="s">
        <v>15</v>
      </c>
      <c r="L31">
        <f t="shared" ref="L31:M31" si="17">G30</f>
        <v>9.2492819999999991</v>
      </c>
      <c r="M31">
        <f t="shared" si="17"/>
        <v>10.720747638574373</v>
      </c>
    </row>
    <row r="32" spans="1:13">
      <c r="A32" s="1" t="s">
        <v>21</v>
      </c>
      <c r="B32" s="2">
        <v>23.317644999999999</v>
      </c>
      <c r="C32" s="2">
        <v>22.755901999999999</v>
      </c>
      <c r="D32" s="2">
        <v>113.659824</v>
      </c>
      <c r="E32" s="2"/>
      <c r="G32" s="5">
        <f t="shared" si="15"/>
        <v>53.244457000000004</v>
      </c>
      <c r="H32">
        <f t="shared" si="16"/>
        <v>42.720731236781887</v>
      </c>
      <c r="J32" s="6"/>
      <c r="K32" s="6" t="s">
        <v>16</v>
      </c>
      <c r="L32" s="5">
        <f>G35</f>
        <v>10.427538333333333</v>
      </c>
      <c r="M32">
        <f>H35</f>
        <v>10.800753437594659</v>
      </c>
    </row>
    <row r="33" spans="1:13">
      <c r="A33" s="1" t="s">
        <v>4</v>
      </c>
      <c r="B33" s="2">
        <v>18.524850000000001</v>
      </c>
      <c r="C33" s="2">
        <v>17.406652999999999</v>
      </c>
      <c r="D33" s="2">
        <v>184.268844</v>
      </c>
      <c r="E33" s="2"/>
      <c r="G33" s="5">
        <f t="shared" si="15"/>
        <v>73.400115666666665</v>
      </c>
      <c r="H33">
        <f t="shared" si="16"/>
        <v>78.397358726003674</v>
      </c>
      <c r="J33" s="6" t="s">
        <v>19</v>
      </c>
      <c r="K33" s="6" t="s">
        <v>15</v>
      </c>
      <c r="L33">
        <f>G31</f>
        <v>56.321648333333336</v>
      </c>
      <c r="M33">
        <f t="shared" ref="M33" si="18">H31</f>
        <v>60.267643587318325</v>
      </c>
    </row>
    <row r="34" spans="1:13">
      <c r="A34" s="1" t="s">
        <v>5</v>
      </c>
      <c r="B34" s="2">
        <v>4.6955429999999998</v>
      </c>
      <c r="C34" s="2">
        <v>3.4842420000000001</v>
      </c>
      <c r="D34" s="2">
        <v>15.843515999999999</v>
      </c>
      <c r="E34" s="2"/>
      <c r="G34" s="5">
        <f t="shared" si="15"/>
        <v>8.0077669999999994</v>
      </c>
      <c r="H34">
        <f t="shared" si="16"/>
        <v>5.5627351978081787</v>
      </c>
      <c r="J34" s="6"/>
      <c r="K34" s="6" t="s">
        <v>16</v>
      </c>
      <c r="L34">
        <f>G36</f>
        <v>2.2298313333333333</v>
      </c>
      <c r="M34">
        <f>H36</f>
        <v>1.005446871438876</v>
      </c>
    </row>
    <row r="35" spans="1:13">
      <c r="A35" s="1" t="s">
        <v>6</v>
      </c>
      <c r="B35" s="2">
        <v>3.6733750000000001</v>
      </c>
      <c r="C35" s="2">
        <v>1.939951</v>
      </c>
      <c r="D35" s="2">
        <v>25.669288999999999</v>
      </c>
      <c r="E35" s="2"/>
      <c r="G35" s="5">
        <f t="shared" si="15"/>
        <v>10.427538333333333</v>
      </c>
      <c r="H35">
        <f t="shared" si="16"/>
        <v>10.800753437594659</v>
      </c>
      <c r="J35" s="6" t="s">
        <v>23</v>
      </c>
      <c r="K35" s="6" t="s">
        <v>15</v>
      </c>
      <c r="L35">
        <f t="shared" ref="L35:M35" si="19">G32</f>
        <v>53.244457000000004</v>
      </c>
      <c r="M35">
        <f t="shared" si="19"/>
        <v>42.720731236781887</v>
      </c>
    </row>
    <row r="36" spans="1:13">
      <c r="A36" s="1" t="s">
        <v>7</v>
      </c>
      <c r="B36" s="2">
        <v>1.1062479999999999</v>
      </c>
      <c r="C36" s="2">
        <v>2.036934</v>
      </c>
      <c r="D36" s="2">
        <v>3.5463119999999999</v>
      </c>
      <c r="E36" s="2"/>
      <c r="G36" s="5">
        <f t="shared" si="15"/>
        <v>2.2298313333333333</v>
      </c>
      <c r="H36">
        <f t="shared" si="16"/>
        <v>1.005446871438876</v>
      </c>
      <c r="J36" s="6"/>
      <c r="K36" s="6" t="s">
        <v>16</v>
      </c>
      <c r="L36">
        <f>G37</f>
        <v>7.2385919999999997</v>
      </c>
      <c r="M36">
        <f>H37</f>
        <v>3.8710735153211298</v>
      </c>
    </row>
    <row r="37" spans="1:13">
      <c r="A37" s="1" t="s">
        <v>22</v>
      </c>
      <c r="B37" s="2">
        <v>4.9545979999999998</v>
      </c>
      <c r="C37" s="2">
        <v>4.0718370000000004</v>
      </c>
      <c r="D37" s="2">
        <v>12.689341000000001</v>
      </c>
      <c r="E37" s="2"/>
      <c r="G37" s="5">
        <f t="shared" si="15"/>
        <v>7.2385919999999997</v>
      </c>
      <c r="H37">
        <f t="shared" si="16"/>
        <v>3.8710735153211298</v>
      </c>
      <c r="J37" s="6" t="s">
        <v>20</v>
      </c>
      <c r="K37" s="6" t="s">
        <v>15</v>
      </c>
      <c r="L37">
        <f>G33</f>
        <v>73.400115666666665</v>
      </c>
      <c r="M37">
        <f>H33</f>
        <v>78.397358726003674</v>
      </c>
    </row>
    <row r="38" spans="1:13">
      <c r="A38" s="1" t="s">
        <v>8</v>
      </c>
      <c r="B38" s="2">
        <v>26.768882999999999</v>
      </c>
      <c r="C38" s="2">
        <v>23.998805999999998</v>
      </c>
      <c r="D38" s="2">
        <v>107.14961</v>
      </c>
      <c r="E38" s="2"/>
      <c r="G38" s="5">
        <f t="shared" si="15"/>
        <v>52.63909966666666</v>
      </c>
      <c r="H38">
        <f t="shared" si="16"/>
        <v>38.561337582668749</v>
      </c>
      <c r="J38" s="6"/>
      <c r="K38" s="6" t="s">
        <v>16</v>
      </c>
      <c r="L38">
        <f t="shared" ref="L38:M38" si="20">G38</f>
        <v>52.63909966666666</v>
      </c>
      <c r="M38">
        <f t="shared" si="20"/>
        <v>38.561337582668749</v>
      </c>
    </row>
    <row r="39" spans="1:13">
      <c r="A39" s="3"/>
    </row>
    <row r="40" spans="1:13">
      <c r="A40" s="1"/>
      <c r="B40" s="1">
        <v>8</v>
      </c>
      <c r="C40" s="1">
        <v>9</v>
      </c>
      <c r="D40" s="1">
        <v>10</v>
      </c>
      <c r="E40" s="1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6" t="s">
        <v>13</v>
      </c>
      <c r="M41" s="6" t="s">
        <v>14</v>
      </c>
    </row>
    <row r="42" spans="1:13">
      <c r="A42" s="1" t="s">
        <v>1</v>
      </c>
      <c r="B42" s="2">
        <v>2.5645199999999999</v>
      </c>
      <c r="C42" s="2">
        <v>2.1329660000000001</v>
      </c>
      <c r="D42" s="2">
        <v>2.0224600000000001</v>
      </c>
      <c r="E42" s="4"/>
      <c r="G42" s="5">
        <f>AVERAGE(B42:D42)</f>
        <v>2.2399819999999999</v>
      </c>
      <c r="H42">
        <f>_xlfn.STDEV.P(B42:D42)</f>
        <v>0.23387543563757737</v>
      </c>
      <c r="J42" s="6" t="s">
        <v>17</v>
      </c>
      <c r="K42" s="6" t="s">
        <v>15</v>
      </c>
      <c r="L42">
        <f>G42</f>
        <v>2.2399819999999999</v>
      </c>
      <c r="M42">
        <f t="shared" ref="M42" si="21">H42</f>
        <v>0.23387543563757737</v>
      </c>
    </row>
    <row r="43" spans="1:13">
      <c r="A43" s="1" t="s">
        <v>2</v>
      </c>
      <c r="B43" s="2">
        <v>2.3684720000000001</v>
      </c>
      <c r="C43" s="2">
        <v>2.2482700000000002</v>
      </c>
      <c r="D43" s="2">
        <v>7.477468</v>
      </c>
      <c r="E43" s="4"/>
      <c r="G43" s="5">
        <f t="shared" ref="G43:G51" si="22">AVERAGE(B43:D43)</f>
        <v>4.0314033333333334</v>
      </c>
      <c r="H43">
        <f t="shared" ref="H43:H51" si="23">_xlfn.STDEV.P(B43:D43)</f>
        <v>2.4372297655791271</v>
      </c>
      <c r="J43" s="6"/>
      <c r="K43" s="6" t="s">
        <v>16</v>
      </c>
      <c r="L43">
        <f>G47</f>
        <v>2.2447613333333334</v>
      </c>
      <c r="M43">
        <f>H47</f>
        <v>1.4820578375120483</v>
      </c>
    </row>
    <row r="44" spans="1:13">
      <c r="A44" s="1" t="s">
        <v>3</v>
      </c>
      <c r="B44" s="2">
        <v>12.468489999999999</v>
      </c>
      <c r="C44" s="2">
        <v>14.194046999999999</v>
      </c>
      <c r="D44" s="2">
        <v>39.817411</v>
      </c>
      <c r="E44" s="4"/>
      <c r="G44" s="5">
        <f t="shared" si="22"/>
        <v>22.159982666666668</v>
      </c>
      <c r="H44">
        <f t="shared" si="23"/>
        <v>12.50554459030511</v>
      </c>
      <c r="J44" s="6" t="s">
        <v>18</v>
      </c>
      <c r="K44" s="6" t="s">
        <v>15</v>
      </c>
      <c r="L44">
        <f t="shared" ref="L44:M44" si="24">G43</f>
        <v>4.0314033333333334</v>
      </c>
      <c r="M44">
        <f t="shared" si="24"/>
        <v>2.4372297655791271</v>
      </c>
    </row>
    <row r="45" spans="1:13">
      <c r="A45" s="1" t="s">
        <v>21</v>
      </c>
      <c r="B45" s="2">
        <v>20.34113</v>
      </c>
      <c r="C45" s="2">
        <v>22.341367999999999</v>
      </c>
      <c r="D45" s="2">
        <v>85.785261000000006</v>
      </c>
      <c r="E45" s="4"/>
      <c r="G45" s="5">
        <f t="shared" si="22"/>
        <v>42.822586333333334</v>
      </c>
      <c r="H45">
        <f t="shared" si="23"/>
        <v>30.390171644788307</v>
      </c>
      <c r="J45" s="6"/>
      <c r="K45" s="6" t="s">
        <v>16</v>
      </c>
      <c r="L45" s="5">
        <f>G48</f>
        <v>4.0631783333333331</v>
      </c>
      <c r="M45">
        <f>H48</f>
        <v>2.3671953973446205</v>
      </c>
    </row>
    <row r="46" spans="1:13">
      <c r="A46" s="1" t="s">
        <v>4</v>
      </c>
      <c r="B46" s="2">
        <v>2.861256</v>
      </c>
      <c r="C46" s="2">
        <v>2.9633370000000001</v>
      </c>
      <c r="D46" s="2">
        <v>6.2851229999999996</v>
      </c>
      <c r="E46" s="4"/>
      <c r="G46" s="5">
        <f t="shared" si="22"/>
        <v>4.0365719999999996</v>
      </c>
      <c r="H46">
        <f t="shared" si="23"/>
        <v>1.5905117273676428</v>
      </c>
      <c r="J46" s="6" t="s">
        <v>19</v>
      </c>
      <c r="K46" s="6" t="s">
        <v>15</v>
      </c>
      <c r="L46">
        <f>G44</f>
        <v>22.159982666666668</v>
      </c>
      <c r="M46">
        <f t="shared" ref="M46" si="25">H44</f>
        <v>12.50554459030511</v>
      </c>
    </row>
    <row r="47" spans="1:13">
      <c r="A47" s="1" t="s">
        <v>5</v>
      </c>
      <c r="B47" s="2">
        <v>1.0989059999999999</v>
      </c>
      <c r="C47" s="2">
        <v>1.2978190000000001</v>
      </c>
      <c r="D47" s="2">
        <v>4.3375589999999997</v>
      </c>
      <c r="E47" s="4"/>
      <c r="G47" s="5">
        <f t="shared" si="22"/>
        <v>2.2447613333333334</v>
      </c>
      <c r="H47">
        <f t="shared" si="23"/>
        <v>1.4820578375120483</v>
      </c>
      <c r="J47" s="6"/>
      <c r="K47" s="6" t="s">
        <v>16</v>
      </c>
      <c r="L47">
        <f>G49</f>
        <v>4.7552776666666672</v>
      </c>
      <c r="M47">
        <f>H49</f>
        <v>3.2257797415608245</v>
      </c>
    </row>
    <row r="48" spans="1:13">
      <c r="A48" s="1" t="s">
        <v>6</v>
      </c>
      <c r="B48" s="2">
        <v>3.3545410000000002</v>
      </c>
      <c r="C48" s="2">
        <v>1.5839840000000001</v>
      </c>
      <c r="D48" s="2">
        <v>7.25101</v>
      </c>
      <c r="E48" s="4"/>
      <c r="G48" s="5">
        <f t="shared" si="22"/>
        <v>4.0631783333333331</v>
      </c>
      <c r="H48">
        <f t="shared" si="23"/>
        <v>2.3671953973446205</v>
      </c>
      <c r="J48" s="6" t="s">
        <v>23</v>
      </c>
      <c r="K48" s="6" t="s">
        <v>15</v>
      </c>
      <c r="L48">
        <f t="shared" ref="L48:M48" si="26">G45</f>
        <v>42.822586333333334</v>
      </c>
      <c r="M48">
        <f t="shared" si="26"/>
        <v>30.390171644788307</v>
      </c>
    </row>
    <row r="49" spans="1:13">
      <c r="A49" s="1" t="s">
        <v>7</v>
      </c>
      <c r="B49" s="2">
        <v>2.6332330000000002</v>
      </c>
      <c r="C49" s="2">
        <v>2.3189899999999999</v>
      </c>
      <c r="D49" s="2">
        <v>9.3136100000000006</v>
      </c>
      <c r="E49" s="4"/>
      <c r="G49" s="5">
        <f t="shared" si="22"/>
        <v>4.7552776666666672</v>
      </c>
      <c r="H49">
        <f t="shared" si="23"/>
        <v>3.2257797415608245</v>
      </c>
      <c r="J49" s="6"/>
      <c r="K49" s="6" t="s">
        <v>16</v>
      </c>
      <c r="L49">
        <f>G50</f>
        <v>1.7646813333333331</v>
      </c>
      <c r="M49">
        <f>H50</f>
        <v>0.89905940711439591</v>
      </c>
    </row>
    <row r="50" spans="1:13">
      <c r="A50" s="1" t="s">
        <v>22</v>
      </c>
      <c r="B50" s="2">
        <v>0.99578199999999994</v>
      </c>
      <c r="C50" s="2">
        <v>1.2721720000000001</v>
      </c>
      <c r="D50" s="2">
        <v>3.0260899999999999</v>
      </c>
      <c r="E50" s="4"/>
      <c r="G50" s="5">
        <f t="shared" si="22"/>
        <v>1.7646813333333331</v>
      </c>
      <c r="H50">
        <f t="shared" si="23"/>
        <v>0.89905940711439591</v>
      </c>
      <c r="J50" s="6" t="s">
        <v>20</v>
      </c>
      <c r="K50" s="6" t="s">
        <v>15</v>
      </c>
      <c r="L50">
        <f>G46</f>
        <v>4.0365719999999996</v>
      </c>
      <c r="M50">
        <f>H46</f>
        <v>1.5905117273676428</v>
      </c>
    </row>
    <row r="51" spans="1:13">
      <c r="A51" s="1" t="s">
        <v>8</v>
      </c>
      <c r="B51" s="2">
        <v>1.4648570000000001</v>
      </c>
      <c r="C51" s="2">
        <v>1.866436</v>
      </c>
      <c r="D51" s="2">
        <v>2.916919</v>
      </c>
      <c r="E51" s="4"/>
      <c r="G51" s="5">
        <f t="shared" si="22"/>
        <v>2.0827373333333337</v>
      </c>
      <c r="H51">
        <f t="shared" si="23"/>
        <v>0.61221494758095785</v>
      </c>
      <c r="J51" s="6"/>
      <c r="K51" s="6" t="s">
        <v>16</v>
      </c>
      <c r="L51">
        <f t="shared" ref="L51:M51" si="27">G51</f>
        <v>2.0827373333333337</v>
      </c>
      <c r="M51">
        <f t="shared" si="27"/>
        <v>0.61221494758095785</v>
      </c>
    </row>
    <row r="52" spans="1:13">
      <c r="A52" s="3"/>
    </row>
    <row r="53" spans="1:13">
      <c r="A53" s="1"/>
      <c r="B53" s="1">
        <v>8</v>
      </c>
      <c r="C53" s="1">
        <v>9</v>
      </c>
      <c r="D53" s="1">
        <v>10</v>
      </c>
      <c r="E53" s="1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6" t="s">
        <v>13</v>
      </c>
      <c r="M54" s="6" t="s">
        <v>14</v>
      </c>
    </row>
    <row r="55" spans="1:13">
      <c r="A55" s="1" t="s">
        <v>1</v>
      </c>
      <c r="B55" s="2">
        <v>18.297388999999999</v>
      </c>
      <c r="C55" s="2">
        <v>5.8544349999999996</v>
      </c>
      <c r="D55" s="2">
        <v>51.569093000000002</v>
      </c>
      <c r="E55" s="4"/>
      <c r="G55" s="5">
        <f>AVERAGE(B55:D55)</f>
        <v>25.240305666666668</v>
      </c>
      <c r="H55">
        <f>_xlfn.STDEV.P(B55:D55)</f>
        <v>19.297850621152076</v>
      </c>
      <c r="J55" s="6" t="s">
        <v>17</v>
      </c>
      <c r="K55" s="6" t="s">
        <v>15</v>
      </c>
      <c r="L55">
        <f>G55</f>
        <v>25.240305666666668</v>
      </c>
      <c r="M55">
        <f t="shared" ref="M55" si="28">H55</f>
        <v>19.297850621152076</v>
      </c>
    </row>
    <row r="56" spans="1:13">
      <c r="A56" s="1" t="s">
        <v>2</v>
      </c>
      <c r="B56" s="2">
        <v>20.647238999999999</v>
      </c>
      <c r="C56" s="2">
        <v>4.6170410000000004</v>
      </c>
      <c r="D56" s="2">
        <v>60.389505999999997</v>
      </c>
      <c r="E56" s="4"/>
      <c r="G56" s="5">
        <f t="shared" ref="G56:G64" si="29">AVERAGE(B56:D56)</f>
        <v>28.551261999999998</v>
      </c>
      <c r="H56">
        <f t="shared" ref="H56:H64" si="30">_xlfn.STDEV.P(B56:D56)</f>
        <v>23.444930478783014</v>
      </c>
      <c r="J56" s="6"/>
      <c r="K56" s="6" t="s">
        <v>16</v>
      </c>
      <c r="L56">
        <f>G60</f>
        <v>25.775525666666667</v>
      </c>
      <c r="M56">
        <f>H60</f>
        <v>12.816146151862039</v>
      </c>
    </row>
    <row r="57" spans="1:13">
      <c r="A57" s="1" t="s">
        <v>3</v>
      </c>
      <c r="B57" s="2">
        <v>37.354849000000002</v>
      </c>
      <c r="C57" s="2">
        <v>37.785263999999998</v>
      </c>
      <c r="D57" s="2">
        <v>11.304933999999999</v>
      </c>
      <c r="E57" s="4"/>
      <c r="G57" s="5">
        <f t="shared" si="29"/>
        <v>28.815015666666667</v>
      </c>
      <c r="H57">
        <f t="shared" si="30"/>
        <v>12.382744290559023</v>
      </c>
      <c r="J57" s="6" t="s">
        <v>18</v>
      </c>
      <c r="K57" s="6" t="s">
        <v>15</v>
      </c>
      <c r="L57">
        <f t="shared" ref="L57:M57" si="31">G56</f>
        <v>28.551261999999998</v>
      </c>
      <c r="M57">
        <f t="shared" si="31"/>
        <v>23.444930478783014</v>
      </c>
    </row>
    <row r="58" spans="1:13">
      <c r="A58" s="1" t="s">
        <v>21</v>
      </c>
      <c r="B58" s="2">
        <v>18.549454000000001</v>
      </c>
      <c r="C58" s="2">
        <v>6.5931189999999997</v>
      </c>
      <c r="D58" s="2">
        <v>84.556246000000002</v>
      </c>
      <c r="E58" s="4"/>
      <c r="G58" s="5">
        <f t="shared" si="29"/>
        <v>36.566273000000002</v>
      </c>
      <c r="H58">
        <f t="shared" si="30"/>
        <v>34.283296399885501</v>
      </c>
      <c r="J58" s="6"/>
      <c r="K58" s="6" t="s">
        <v>16</v>
      </c>
      <c r="L58" s="5">
        <f>G61</f>
        <v>27.984486333333333</v>
      </c>
      <c r="M58">
        <f>H61</f>
        <v>8.1177606764033339</v>
      </c>
    </row>
    <row r="59" spans="1:13">
      <c r="A59" s="1" t="s">
        <v>4</v>
      </c>
      <c r="B59" s="2">
        <v>27.274591000000001</v>
      </c>
      <c r="C59" s="2">
        <v>26.352184999999999</v>
      </c>
      <c r="D59" s="2">
        <v>151.52721099999999</v>
      </c>
      <c r="E59" s="4"/>
      <c r="G59" s="5">
        <f t="shared" si="29"/>
        <v>68.384662333333338</v>
      </c>
      <c r="H59">
        <f t="shared" si="30"/>
        <v>58.791865975371032</v>
      </c>
      <c r="J59" s="6" t="s">
        <v>19</v>
      </c>
      <c r="K59" s="6" t="s">
        <v>15</v>
      </c>
      <c r="L59">
        <f>G57</f>
        <v>28.815015666666667</v>
      </c>
      <c r="M59">
        <f t="shared" ref="M59" si="32">H57</f>
        <v>12.382744290559023</v>
      </c>
    </row>
    <row r="60" spans="1:13">
      <c r="A60" s="1" t="s">
        <v>5</v>
      </c>
      <c r="B60" s="2">
        <v>20.865717</v>
      </c>
      <c r="C60" s="2">
        <v>13.120806</v>
      </c>
      <c r="D60" s="2">
        <v>43.340054000000002</v>
      </c>
      <c r="E60" s="4"/>
      <c r="G60" s="5">
        <f t="shared" si="29"/>
        <v>25.775525666666667</v>
      </c>
      <c r="H60">
        <f t="shared" si="30"/>
        <v>12.816146151862039</v>
      </c>
      <c r="J60" s="6"/>
      <c r="K60" s="6" t="s">
        <v>16</v>
      </c>
      <c r="L60">
        <f>G62</f>
        <v>55.190636333333337</v>
      </c>
      <c r="M60">
        <f>H62</f>
        <v>61.800804878905495</v>
      </c>
    </row>
    <row r="61" spans="1:13">
      <c r="A61" s="1" t="s">
        <v>6</v>
      </c>
      <c r="B61" s="2">
        <v>24.530774999999998</v>
      </c>
      <c r="C61" s="2">
        <v>20.22973</v>
      </c>
      <c r="D61" s="2">
        <v>39.192954</v>
      </c>
      <c r="E61" s="4"/>
      <c r="G61" s="5">
        <f t="shared" si="29"/>
        <v>27.984486333333333</v>
      </c>
      <c r="H61">
        <f t="shared" si="30"/>
        <v>8.1177606764033339</v>
      </c>
      <c r="J61" s="6" t="s">
        <v>23</v>
      </c>
      <c r="K61" s="6" t="s">
        <v>15</v>
      </c>
      <c r="L61">
        <f t="shared" ref="L61:M61" si="33">G58</f>
        <v>36.566273000000002</v>
      </c>
      <c r="M61">
        <f t="shared" si="33"/>
        <v>34.283296399885501</v>
      </c>
    </row>
    <row r="62" spans="1:13">
      <c r="A62" s="1" t="s">
        <v>7</v>
      </c>
      <c r="B62" s="2">
        <v>16.174693000000001</v>
      </c>
      <c r="C62" s="2">
        <v>6.9688040000000004</v>
      </c>
      <c r="D62" s="2">
        <v>142.42841200000001</v>
      </c>
      <c r="E62" s="4"/>
      <c r="G62" s="5">
        <f t="shared" si="29"/>
        <v>55.190636333333337</v>
      </c>
      <c r="H62">
        <f t="shared" si="30"/>
        <v>61.800804878905495</v>
      </c>
      <c r="J62" s="6"/>
      <c r="K62" s="6" t="s">
        <v>16</v>
      </c>
      <c r="L62">
        <f>G63</f>
        <v>28.024961666666666</v>
      </c>
      <c r="M62">
        <f>H63</f>
        <v>22.415389392405455</v>
      </c>
    </row>
    <row r="63" spans="1:13">
      <c r="A63" s="1" t="s">
        <v>22</v>
      </c>
      <c r="B63" s="2">
        <v>17.296994000000002</v>
      </c>
      <c r="C63" s="2">
        <v>7.5556809999999999</v>
      </c>
      <c r="D63" s="2">
        <v>59.222209999999997</v>
      </c>
      <c r="E63" s="4"/>
      <c r="G63" s="5">
        <f t="shared" si="29"/>
        <v>28.024961666666666</v>
      </c>
      <c r="H63">
        <f t="shared" si="30"/>
        <v>22.415389392405455</v>
      </c>
      <c r="J63" s="6" t="s">
        <v>20</v>
      </c>
      <c r="K63" s="6" t="s">
        <v>15</v>
      </c>
      <c r="L63">
        <f>G59</f>
        <v>68.384662333333338</v>
      </c>
      <c r="M63">
        <f>H59</f>
        <v>58.791865975371032</v>
      </c>
    </row>
    <row r="64" spans="1:13">
      <c r="A64" s="1" t="s">
        <v>8</v>
      </c>
      <c r="B64" s="2">
        <v>16.750616999999998</v>
      </c>
      <c r="C64" s="2">
        <v>6.6020000000000003</v>
      </c>
      <c r="D64" s="2">
        <v>81.233102000000002</v>
      </c>
      <c r="E64" s="4"/>
      <c r="G64" s="5">
        <f t="shared" si="29"/>
        <v>34.86190633333333</v>
      </c>
      <c r="H64">
        <f t="shared" si="30"/>
        <v>33.050107891103636</v>
      </c>
      <c r="J64" s="6"/>
      <c r="K64" s="6" t="s">
        <v>16</v>
      </c>
      <c r="L64">
        <f t="shared" ref="L64:M64" si="34">G64</f>
        <v>34.86190633333333</v>
      </c>
      <c r="M64">
        <f t="shared" si="34"/>
        <v>33.050107891103636</v>
      </c>
    </row>
    <row r="65" spans="1:5">
      <c r="A65" s="1"/>
      <c r="B65" s="2"/>
      <c r="C65" s="2"/>
      <c r="D65" s="2"/>
      <c r="E65" s="2"/>
    </row>
    <row r="66" spans="1:5">
      <c r="A66" s="1"/>
      <c r="B66" s="2"/>
      <c r="C66" s="2"/>
      <c r="D66" s="2"/>
      <c r="E66" s="2"/>
    </row>
    <row r="67" spans="1:5">
      <c r="A67" s="1"/>
      <c r="B67" s="2"/>
      <c r="C67" s="2"/>
      <c r="D67" s="2"/>
      <c r="E67" s="2"/>
    </row>
    <row r="68" spans="1:5">
      <c r="A68" s="3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2"/>
      <c r="C71" s="2"/>
      <c r="D71" s="4"/>
      <c r="E71" s="4"/>
    </row>
    <row r="72" spans="1:5">
      <c r="A72" s="1"/>
      <c r="B72" s="2"/>
      <c r="C72" s="2"/>
      <c r="D72" s="4"/>
      <c r="E72" s="4"/>
    </row>
    <row r="73" spans="1:5">
      <c r="A73" s="1"/>
      <c r="B73" s="2"/>
      <c r="C73" s="2"/>
      <c r="D73" s="4"/>
      <c r="E73" s="4"/>
    </row>
    <row r="74" spans="1:5">
      <c r="A74" s="1"/>
      <c r="B74" s="2"/>
      <c r="C74" s="2"/>
      <c r="D74" s="4"/>
      <c r="E74" s="4"/>
    </row>
    <row r="75" spans="1:5">
      <c r="A75" s="1"/>
      <c r="B75" s="2"/>
      <c r="C75" s="2"/>
      <c r="D75" s="4"/>
      <c r="E75" s="4"/>
    </row>
    <row r="76" spans="1:5">
      <c r="A76" s="1"/>
      <c r="B76" s="2"/>
      <c r="C76" s="2"/>
      <c r="D76" s="4"/>
      <c r="E76" s="4"/>
    </row>
    <row r="77" spans="1:5">
      <c r="A77" s="1"/>
      <c r="B77" s="2"/>
      <c r="C77" s="2"/>
      <c r="D77" s="4"/>
      <c r="E77" s="4"/>
    </row>
    <row r="78" spans="1:5">
      <c r="A78" s="1"/>
      <c r="B78" s="2"/>
      <c r="C78" s="2"/>
      <c r="D78" s="4"/>
      <c r="E78" s="4"/>
    </row>
    <row r="79" spans="1:5">
      <c r="A79" s="1"/>
      <c r="B79" s="2"/>
      <c r="C79" s="2"/>
      <c r="D79" s="4"/>
      <c r="E79" s="4"/>
    </row>
    <row r="80" spans="1:5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7B2A-7B74-A945-89F4-7B167B6BB595}">
  <dimension ref="A1:I64"/>
  <sheetViews>
    <sheetView zoomScale="75" workbookViewId="0">
      <selection activeCell="G2" sqref="G2:H64"/>
    </sheetView>
  </sheetViews>
  <sheetFormatPr baseColWidth="10" defaultRowHeight="16"/>
  <cols>
    <col min="4" max="4" width="13.6640625" bestFit="1" customWidth="1"/>
  </cols>
  <sheetData>
    <row r="1" spans="1:8">
      <c r="A1" t="s">
        <v>31</v>
      </c>
      <c r="D1" t="s">
        <v>26</v>
      </c>
      <c r="E1" t="s">
        <v>27</v>
      </c>
    </row>
    <row r="2" spans="1:8">
      <c r="D2" t="s">
        <v>28</v>
      </c>
      <c r="E2" t="s">
        <v>29</v>
      </c>
      <c r="G2" t="s">
        <v>25</v>
      </c>
      <c r="H2" t="s">
        <v>30</v>
      </c>
    </row>
    <row r="3" spans="1:8">
      <c r="B3" t="s">
        <v>17</v>
      </c>
      <c r="C3" t="s">
        <v>15</v>
      </c>
      <c r="D3">
        <v>19.538087666666669</v>
      </c>
      <c r="E3">
        <v>18.939087000000001</v>
      </c>
      <c r="G3">
        <v>4.6225272472828207</v>
      </c>
      <c r="H3">
        <v>5.8142719415342627</v>
      </c>
    </row>
    <row r="4" spans="1:8">
      <c r="C4" t="s">
        <v>16</v>
      </c>
      <c r="D4">
        <v>14.745461000000001</v>
      </c>
      <c r="E4">
        <v>22.74212</v>
      </c>
      <c r="G4">
        <v>1.27258271801273</v>
      </c>
      <c r="H4">
        <v>11.111512477331612</v>
      </c>
    </row>
    <row r="5" spans="1:8">
      <c r="B5" t="s">
        <v>18</v>
      </c>
      <c r="C5" t="s">
        <v>15</v>
      </c>
      <c r="D5">
        <v>17.807997666666669</v>
      </c>
      <c r="E5">
        <v>99.576584333333315</v>
      </c>
      <c r="G5">
        <v>2.5826034631460981</v>
      </c>
      <c r="H5">
        <v>41.167133264065988</v>
      </c>
    </row>
    <row r="6" spans="1:8">
      <c r="C6" t="s">
        <v>16</v>
      </c>
      <c r="D6">
        <v>21.025053666666665</v>
      </c>
      <c r="E6">
        <v>18.445458333333335</v>
      </c>
      <c r="G6">
        <v>4.7473645230223172</v>
      </c>
      <c r="H6">
        <v>15.115328616670441</v>
      </c>
    </row>
    <row r="7" spans="1:8">
      <c r="B7" t="s">
        <v>19</v>
      </c>
      <c r="C7" t="s">
        <v>15</v>
      </c>
      <c r="D7">
        <v>10.893732666666665</v>
      </c>
      <c r="E7">
        <v>36.639960666666667</v>
      </c>
      <c r="G7">
        <v>4.6815059779643837</v>
      </c>
      <c r="H7">
        <v>7.291493677543377</v>
      </c>
    </row>
    <row r="8" spans="1:8">
      <c r="C8" t="s">
        <v>16</v>
      </c>
      <c r="D8">
        <v>20.309481999999999</v>
      </c>
      <c r="E8">
        <v>26.400093999999999</v>
      </c>
      <c r="G8">
        <v>8.3991837984086253</v>
      </c>
      <c r="H8">
        <v>6.7071704798672576</v>
      </c>
    </row>
    <row r="9" spans="1:8">
      <c r="B9" t="s">
        <v>23</v>
      </c>
      <c r="C9" t="s">
        <v>15</v>
      </c>
      <c r="D9">
        <v>111.90124466666667</v>
      </c>
      <c r="E9">
        <v>38.571403666666662</v>
      </c>
      <c r="G9">
        <v>62.926369667638724</v>
      </c>
      <c r="H9">
        <v>7.3969855652342398</v>
      </c>
    </row>
    <row r="10" spans="1:8">
      <c r="C10" t="s">
        <v>16</v>
      </c>
      <c r="D10">
        <v>103.79880366666667</v>
      </c>
      <c r="E10">
        <v>34.269782666666664</v>
      </c>
      <c r="G10">
        <v>59.829788570470129</v>
      </c>
      <c r="H10">
        <v>9.0810359099580911</v>
      </c>
    </row>
    <row r="11" spans="1:8">
      <c r="B11" t="s">
        <v>20</v>
      </c>
      <c r="C11" t="s">
        <v>15</v>
      </c>
      <c r="D11">
        <v>22.227984000000003</v>
      </c>
      <c r="E11">
        <v>40.876149333333331</v>
      </c>
      <c r="G11">
        <v>4.263484109109827</v>
      </c>
      <c r="H11">
        <v>7.8289159965492754</v>
      </c>
    </row>
    <row r="12" spans="1:8">
      <c r="C12" t="s">
        <v>16</v>
      </c>
      <c r="D12">
        <v>26.010892666666667</v>
      </c>
      <c r="E12">
        <v>35.330241999999998</v>
      </c>
      <c r="G12">
        <v>5.0739588297098841</v>
      </c>
      <c r="H12">
        <v>9.6414784227919608</v>
      </c>
    </row>
    <row r="14" spans="1:8">
      <c r="A14" t="s">
        <v>32</v>
      </c>
    </row>
    <row r="15" spans="1:8">
      <c r="D15" t="s">
        <v>13</v>
      </c>
      <c r="E15" t="s">
        <v>13</v>
      </c>
      <c r="G15" t="s">
        <v>14</v>
      </c>
      <c r="H15" t="s">
        <v>14</v>
      </c>
    </row>
    <row r="16" spans="1:8">
      <c r="B16" t="s">
        <v>17</v>
      </c>
      <c r="C16" t="s">
        <v>15</v>
      </c>
      <c r="D16">
        <v>0.92896966666666669</v>
      </c>
      <c r="E16">
        <v>0.273839</v>
      </c>
      <c r="G16">
        <v>9.9959988696589189E-2</v>
      </c>
      <c r="H16">
        <v>0.13010866919617617</v>
      </c>
    </row>
    <row r="17" spans="1:9">
      <c r="C17" t="s">
        <v>16</v>
      </c>
      <c r="D17">
        <v>0.96182599999999996</v>
      </c>
      <c r="E17">
        <v>0.29588133333333339</v>
      </c>
      <c r="G17">
        <v>8.6210279619080232E-2</v>
      </c>
      <c r="H17">
        <v>0.13657986603774683</v>
      </c>
    </row>
    <row r="18" spans="1:9">
      <c r="B18" t="s">
        <v>18</v>
      </c>
      <c r="C18" t="s">
        <v>15</v>
      </c>
      <c r="D18">
        <v>0.93112366666666668</v>
      </c>
      <c r="E18">
        <v>0.33976500000000004</v>
      </c>
      <c r="G18">
        <v>0.10144151291699524</v>
      </c>
      <c r="H18">
        <v>7.9043971830030493E-2</v>
      </c>
    </row>
    <row r="19" spans="1:9">
      <c r="C19" t="s">
        <v>16</v>
      </c>
      <c r="D19">
        <v>0.92907266666666677</v>
      </c>
      <c r="E19">
        <v>0.30095999999999995</v>
      </c>
      <c r="G19">
        <v>9.6985228168462723E-2</v>
      </c>
      <c r="H19">
        <v>7.5746584376238879E-2</v>
      </c>
    </row>
    <row r="20" spans="1:9">
      <c r="B20" t="s">
        <v>19</v>
      </c>
      <c r="C20" t="s">
        <v>15</v>
      </c>
      <c r="D20">
        <v>1.0477423333333336</v>
      </c>
      <c r="E20">
        <v>0.2716283333333333</v>
      </c>
      <c r="G20">
        <v>0.24524622855453238</v>
      </c>
      <c r="H20">
        <v>5.7834546517534793E-2</v>
      </c>
    </row>
    <row r="21" spans="1:9">
      <c r="C21" t="s">
        <v>16</v>
      </c>
      <c r="D21">
        <v>1.1501443333333334</v>
      </c>
      <c r="E21">
        <v>0.45056299999999999</v>
      </c>
      <c r="G21">
        <v>7.1547122021473036E-2</v>
      </c>
      <c r="H21">
        <v>9.2783518475356014E-2</v>
      </c>
    </row>
    <row r="22" spans="1:9">
      <c r="B22" t="s">
        <v>23</v>
      </c>
      <c r="C22" t="s">
        <v>15</v>
      </c>
      <c r="D22">
        <v>1.0753943333333333</v>
      </c>
      <c r="E22">
        <v>0.34130900000000003</v>
      </c>
      <c r="G22">
        <v>0.10392310965751982</v>
      </c>
      <c r="H22">
        <v>0.12300115045261419</v>
      </c>
    </row>
    <row r="23" spans="1:9">
      <c r="C23" t="s">
        <v>16</v>
      </c>
      <c r="D23">
        <v>1.2315176666666667</v>
      </c>
      <c r="E23">
        <v>0.33382633333333334</v>
      </c>
      <c r="G23">
        <v>5.1982464904576774E-2</v>
      </c>
      <c r="H23">
        <v>0.13578248609285207</v>
      </c>
    </row>
    <row r="24" spans="1:9">
      <c r="B24" t="s">
        <v>20</v>
      </c>
      <c r="C24" t="s">
        <v>15</v>
      </c>
      <c r="D24">
        <v>0.36714033333333335</v>
      </c>
      <c r="E24">
        <v>0.99793233333333331</v>
      </c>
      <c r="G24">
        <v>0.16621873345350963</v>
      </c>
      <c r="H24">
        <v>0.74380214543668977</v>
      </c>
    </row>
    <row r="25" spans="1:9">
      <c r="C25" t="s">
        <v>16</v>
      </c>
      <c r="D25">
        <v>0.29547133333333336</v>
      </c>
      <c r="E25">
        <v>0.22113466666666667</v>
      </c>
      <c r="G25">
        <v>0.1270928273909358</v>
      </c>
      <c r="H25">
        <v>7.3379738063188912E-2</v>
      </c>
    </row>
    <row r="27" spans="1:9">
      <c r="A27" t="s">
        <v>33</v>
      </c>
    </row>
    <row r="28" spans="1:9">
      <c r="B28" s="6"/>
      <c r="C28" s="6"/>
      <c r="D28" t="s">
        <v>13</v>
      </c>
      <c r="E28" t="s">
        <v>13</v>
      </c>
      <c r="G28" s="6" t="s">
        <v>14</v>
      </c>
      <c r="H28" s="6" t="s">
        <v>14</v>
      </c>
      <c r="I28" s="6"/>
    </row>
    <row r="29" spans="1:9">
      <c r="B29" s="6" t="s">
        <v>17</v>
      </c>
      <c r="C29" s="6" t="s">
        <v>15</v>
      </c>
      <c r="D29">
        <v>3.5468930000000003</v>
      </c>
      <c r="E29">
        <v>9.8863243333333326</v>
      </c>
      <c r="G29">
        <v>2.5162453955631321</v>
      </c>
      <c r="H29">
        <v>10.591539784659115</v>
      </c>
    </row>
    <row r="30" spans="1:9">
      <c r="B30" s="6"/>
      <c r="C30" s="6" t="s">
        <v>16</v>
      </c>
      <c r="D30">
        <v>3.2349256666666668</v>
      </c>
      <c r="E30">
        <v>10.459680333333333</v>
      </c>
      <c r="G30">
        <v>2.5445179254030719</v>
      </c>
      <c r="H30">
        <v>10.364917072708824</v>
      </c>
    </row>
    <row r="31" spans="1:9">
      <c r="B31" s="6" t="s">
        <v>18</v>
      </c>
      <c r="C31" s="6" t="s">
        <v>15</v>
      </c>
      <c r="D31">
        <v>2.3343543333333332</v>
      </c>
      <c r="E31">
        <v>9.3796049999999997</v>
      </c>
      <c r="G31">
        <v>0.79546982345208384</v>
      </c>
      <c r="H31">
        <v>10.855924610086911</v>
      </c>
    </row>
    <row r="32" spans="1:9">
      <c r="B32" s="6"/>
      <c r="C32" s="6" t="s">
        <v>16</v>
      </c>
      <c r="D32">
        <v>2.1833346666666666</v>
      </c>
      <c r="E32">
        <v>10.093936999999999</v>
      </c>
      <c r="G32">
        <v>1.3936728917497905</v>
      </c>
      <c r="H32">
        <v>10.777206748949778</v>
      </c>
    </row>
    <row r="33" spans="1:9">
      <c r="B33" s="6" t="s">
        <v>19</v>
      </c>
      <c r="C33" s="6" t="s">
        <v>15</v>
      </c>
      <c r="D33">
        <v>30.707999000000001</v>
      </c>
      <c r="E33">
        <v>3.6210563333333332</v>
      </c>
      <c r="G33">
        <v>11.91012282706407</v>
      </c>
      <c r="H33">
        <v>0.78596466017174715</v>
      </c>
    </row>
    <row r="34" spans="1:9">
      <c r="B34" s="6"/>
      <c r="C34" s="6" t="s">
        <v>16</v>
      </c>
      <c r="D34">
        <v>24.631777</v>
      </c>
      <c r="E34">
        <v>2.5216660000000002</v>
      </c>
      <c r="G34">
        <v>8.1269844174065433</v>
      </c>
      <c r="H34">
        <v>1.3742188680577772</v>
      </c>
    </row>
    <row r="35" spans="1:9">
      <c r="B35" s="6" t="s">
        <v>23</v>
      </c>
      <c r="C35" s="6" t="s">
        <v>15</v>
      </c>
      <c r="D35">
        <v>7.9602329999999997</v>
      </c>
      <c r="E35">
        <v>14.100864999999999</v>
      </c>
      <c r="G35">
        <v>0.60002301492581622</v>
      </c>
      <c r="H35">
        <v>9.9086026364113522</v>
      </c>
    </row>
    <row r="36" spans="1:9">
      <c r="B36" s="6"/>
      <c r="C36" s="6" t="s">
        <v>16</v>
      </c>
      <c r="D36">
        <v>5.8388579999999992</v>
      </c>
      <c r="E36">
        <v>4.6524996666666665</v>
      </c>
      <c r="G36">
        <v>2.1826579115729512</v>
      </c>
      <c r="H36">
        <v>2.3803396935502485</v>
      </c>
    </row>
    <row r="37" spans="1:9">
      <c r="B37" s="6" t="s">
        <v>20</v>
      </c>
      <c r="C37" s="6" t="s">
        <v>15</v>
      </c>
      <c r="D37">
        <v>12.004337666666666</v>
      </c>
      <c r="E37">
        <v>41.660419999999995</v>
      </c>
      <c r="G37">
        <v>5.8526918601742768</v>
      </c>
      <c r="H37">
        <v>41.440254174992326</v>
      </c>
    </row>
    <row r="38" spans="1:9">
      <c r="B38" s="6"/>
      <c r="C38" s="6" t="s">
        <v>16</v>
      </c>
      <c r="D38">
        <v>8.3602573333333332</v>
      </c>
      <c r="E38">
        <v>34.127360333333336</v>
      </c>
      <c r="G38">
        <v>3.881512861834016</v>
      </c>
      <c r="H38">
        <v>33.668704099065266</v>
      </c>
    </row>
    <row r="40" spans="1:9">
      <c r="A40" t="s">
        <v>34</v>
      </c>
    </row>
    <row r="41" spans="1:9">
      <c r="B41" s="6"/>
      <c r="C41" s="6"/>
      <c r="D41" t="s">
        <v>13</v>
      </c>
      <c r="E41" t="s">
        <v>13</v>
      </c>
      <c r="G41" s="6" t="s">
        <v>14</v>
      </c>
      <c r="H41" s="6" t="s">
        <v>14</v>
      </c>
      <c r="I41" s="6"/>
    </row>
    <row r="42" spans="1:9">
      <c r="B42" s="6" t="s">
        <v>17</v>
      </c>
      <c r="C42" s="6" t="s">
        <v>15</v>
      </c>
      <c r="D42">
        <v>3.5375573333333334</v>
      </c>
      <c r="E42">
        <v>2.9370163333333337</v>
      </c>
      <c r="G42">
        <v>1.017861505267565</v>
      </c>
      <c r="H42">
        <v>0.89893480687842597</v>
      </c>
    </row>
    <row r="43" spans="1:9">
      <c r="B43" s="6"/>
      <c r="C43" s="6" t="s">
        <v>16</v>
      </c>
      <c r="D43">
        <v>3.7129940000000001</v>
      </c>
      <c r="E43">
        <v>2.3589513333333332</v>
      </c>
      <c r="G43">
        <v>0.99572850912719313</v>
      </c>
      <c r="H43">
        <v>2.0063618244456531</v>
      </c>
    </row>
    <row r="44" spans="1:9">
      <c r="B44" s="6" t="s">
        <v>18</v>
      </c>
      <c r="C44" s="6" t="s">
        <v>15</v>
      </c>
      <c r="D44">
        <v>3.0449299999999995</v>
      </c>
      <c r="E44">
        <v>4.133089</v>
      </c>
      <c r="G44">
        <v>0.80288317700314937</v>
      </c>
      <c r="H44">
        <v>2.6882996855623569</v>
      </c>
    </row>
    <row r="45" spans="1:9">
      <c r="B45" s="6"/>
      <c r="C45" s="6" t="s">
        <v>16</v>
      </c>
      <c r="D45">
        <v>3.3350863333333329</v>
      </c>
      <c r="E45">
        <v>3.8860383333333335</v>
      </c>
      <c r="G45">
        <v>1.6295213901327668</v>
      </c>
      <c r="H45">
        <v>2.2866359859153116</v>
      </c>
    </row>
    <row r="46" spans="1:9">
      <c r="B46" s="6" t="s">
        <v>19</v>
      </c>
      <c r="C46" s="6" t="s">
        <v>15</v>
      </c>
      <c r="D46">
        <v>3.3402966666666667</v>
      </c>
      <c r="E46">
        <v>4.050615333333333</v>
      </c>
      <c r="G46">
        <v>1.8505478225983669</v>
      </c>
      <c r="H46">
        <v>2.455939282048091</v>
      </c>
    </row>
    <row r="47" spans="1:9">
      <c r="B47" s="6"/>
      <c r="C47" s="6" t="s">
        <v>16</v>
      </c>
      <c r="D47">
        <v>3.3465609999999999</v>
      </c>
      <c r="E47">
        <v>4.6733183333333335</v>
      </c>
      <c r="G47">
        <v>1.82785324419276</v>
      </c>
      <c r="H47">
        <v>3.1305468004803183</v>
      </c>
    </row>
    <row r="48" spans="1:9">
      <c r="B48" s="6" t="s">
        <v>23</v>
      </c>
      <c r="C48" s="6" t="s">
        <v>15</v>
      </c>
      <c r="D48">
        <v>3.9712260000000001</v>
      </c>
      <c r="E48">
        <v>8.0764779999999998</v>
      </c>
      <c r="G48">
        <v>1.3028070223577499</v>
      </c>
      <c r="H48">
        <v>2.5453028051099693</v>
      </c>
    </row>
    <row r="49" spans="1:9">
      <c r="B49" s="6"/>
      <c r="C49" s="6" t="s">
        <v>16</v>
      </c>
      <c r="D49">
        <v>14.135978666666666</v>
      </c>
      <c r="E49">
        <v>6.8697109999999997</v>
      </c>
      <c r="G49">
        <v>4.804498618091614</v>
      </c>
      <c r="H49">
        <v>6.1612866140234601</v>
      </c>
    </row>
    <row r="50" spans="1:9">
      <c r="B50" s="6" t="s">
        <v>20</v>
      </c>
      <c r="C50" s="6" t="s">
        <v>15</v>
      </c>
      <c r="D50">
        <v>7.0206426666666673</v>
      </c>
      <c r="E50">
        <v>4.2245600000000003</v>
      </c>
      <c r="G50">
        <v>2.8950976317301538</v>
      </c>
      <c r="H50">
        <v>2.5604660871592624</v>
      </c>
    </row>
    <row r="51" spans="1:9">
      <c r="B51" s="6"/>
      <c r="C51" s="6" t="s">
        <v>16</v>
      </c>
      <c r="D51">
        <v>11.332259000000001</v>
      </c>
      <c r="E51">
        <v>2.081448</v>
      </c>
      <c r="G51">
        <v>5.7820529388030231</v>
      </c>
      <c r="H51">
        <v>0.61261301522304212</v>
      </c>
    </row>
    <row r="53" spans="1:9">
      <c r="A53" t="s">
        <v>35</v>
      </c>
    </row>
    <row r="54" spans="1:9">
      <c r="B54" s="6"/>
      <c r="C54" s="6"/>
      <c r="D54" t="s">
        <v>13</v>
      </c>
      <c r="E54" t="s">
        <v>13</v>
      </c>
      <c r="G54" s="6" t="s">
        <v>14</v>
      </c>
      <c r="H54" s="6" t="s">
        <v>14</v>
      </c>
      <c r="I54" s="6"/>
    </row>
    <row r="55" spans="1:9">
      <c r="B55" s="6" t="s">
        <v>17</v>
      </c>
      <c r="C55" s="6" t="s">
        <v>15</v>
      </c>
      <c r="D55">
        <v>20.235911666666667</v>
      </c>
      <c r="E55">
        <v>25.250171333333338</v>
      </c>
      <c r="G55">
        <v>4.8701286957250103</v>
      </c>
      <c r="H55">
        <v>19.572945125113975</v>
      </c>
    </row>
    <row r="56" spans="1:9">
      <c r="B56" s="6"/>
      <c r="C56" s="6" t="s">
        <v>16</v>
      </c>
      <c r="D56">
        <v>21.71774533333333</v>
      </c>
      <c r="E56">
        <v>26.472460000000002</v>
      </c>
      <c r="G56">
        <v>4.1191416392897926</v>
      </c>
      <c r="H56">
        <v>6.5214170061460113</v>
      </c>
    </row>
    <row r="57" spans="1:9">
      <c r="B57" s="6" t="s">
        <v>18</v>
      </c>
      <c r="C57" s="6" t="s">
        <v>15</v>
      </c>
      <c r="D57">
        <v>27.791204333333337</v>
      </c>
      <c r="E57">
        <v>30.767540333333329</v>
      </c>
      <c r="G57">
        <v>2.5588932621744021</v>
      </c>
      <c r="H57">
        <v>22.431463207063565</v>
      </c>
    </row>
    <row r="58" spans="1:9">
      <c r="B58" s="6"/>
      <c r="C58" s="6" t="s">
        <v>16</v>
      </c>
      <c r="D58">
        <v>22.013827666666668</v>
      </c>
      <c r="E58">
        <v>27.482994333333334</v>
      </c>
      <c r="G58">
        <v>8.634997585593263</v>
      </c>
      <c r="H58">
        <v>7.9306958028108481</v>
      </c>
    </row>
    <row r="59" spans="1:9">
      <c r="B59" s="6" t="s">
        <v>19</v>
      </c>
      <c r="C59" s="6" t="s">
        <v>15</v>
      </c>
      <c r="D59">
        <v>20.352072666666668</v>
      </c>
      <c r="E59">
        <v>20.191511999999999</v>
      </c>
      <c r="G59">
        <v>3.5087511845892121</v>
      </c>
      <c r="H59">
        <v>2.912836862912854</v>
      </c>
    </row>
    <row r="60" spans="1:9">
      <c r="B60" s="6"/>
      <c r="C60" s="6" t="s">
        <v>16</v>
      </c>
      <c r="D60">
        <v>23.255478666666665</v>
      </c>
      <c r="E60">
        <v>34.088455666666668</v>
      </c>
      <c r="G60">
        <v>2.9985818226728957</v>
      </c>
      <c r="H60">
        <v>27.823168785845045</v>
      </c>
    </row>
    <row r="61" spans="1:9">
      <c r="B61" s="6" t="s">
        <v>23</v>
      </c>
      <c r="C61" s="6" t="s">
        <v>15</v>
      </c>
      <c r="D61">
        <v>22.248790333333336</v>
      </c>
      <c r="E61">
        <v>24.835386</v>
      </c>
      <c r="G61">
        <v>8.1623317922592911</v>
      </c>
      <c r="H61">
        <v>18.701254898524926</v>
      </c>
    </row>
    <row r="62" spans="1:9">
      <c r="B62" s="6"/>
      <c r="C62" s="6" t="s">
        <v>16</v>
      </c>
      <c r="D62">
        <v>71.538589000000002</v>
      </c>
      <c r="E62">
        <v>23.18173333333333</v>
      </c>
      <c r="G62">
        <v>58.897610674108783</v>
      </c>
      <c r="H62">
        <v>8.3945366912601536</v>
      </c>
    </row>
    <row r="63" spans="1:9">
      <c r="B63" s="6" t="s">
        <v>20</v>
      </c>
      <c r="C63" s="6" t="s">
        <v>15</v>
      </c>
      <c r="D63">
        <v>41.161214666666666</v>
      </c>
      <c r="E63">
        <v>30.169875333333334</v>
      </c>
      <c r="G63">
        <v>33.12914120518785</v>
      </c>
      <c r="H63">
        <v>9.2730947310451661</v>
      </c>
    </row>
    <row r="64" spans="1:9">
      <c r="B64" s="6"/>
      <c r="C64" s="6" t="s">
        <v>16</v>
      </c>
      <c r="D64">
        <v>85.322297000000006</v>
      </c>
      <c r="E64">
        <v>27.95713533333333</v>
      </c>
      <c r="G64">
        <v>61.801777612251918</v>
      </c>
      <c r="H64">
        <v>21.874709940727097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E1EA-71BE-7B4F-AEE2-0E6458C02BBD}">
  <dimension ref="A1:P84"/>
  <sheetViews>
    <sheetView zoomScale="75" workbookViewId="0">
      <selection activeCell="P64" sqref="P3:P64"/>
    </sheetView>
  </sheetViews>
  <sheetFormatPr baseColWidth="10" defaultRowHeight="16"/>
  <cols>
    <col min="1" max="1" width="30.83203125" bestFit="1" customWidth="1"/>
  </cols>
  <sheetData>
    <row r="1" spans="1:1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16">
      <c r="A2" s="1" t="s">
        <v>0</v>
      </c>
      <c r="B2" s="1"/>
      <c r="C2" s="1"/>
      <c r="D2" s="1"/>
      <c r="E2" s="1"/>
      <c r="F2" s="1"/>
      <c r="G2" s="1"/>
      <c r="H2" s="1"/>
      <c r="J2" t="s">
        <v>13</v>
      </c>
      <c r="K2" t="s">
        <v>14</v>
      </c>
      <c r="O2" t="s">
        <v>13</v>
      </c>
      <c r="P2" t="s">
        <v>14</v>
      </c>
    </row>
    <row r="3" spans="1:16">
      <c r="A3" s="1" t="s">
        <v>1</v>
      </c>
      <c r="B3" s="4">
        <v>0.1710218</v>
      </c>
      <c r="C3" s="4">
        <v>0.76172229999999996</v>
      </c>
      <c r="D3" s="2">
        <v>0.63270400000000004</v>
      </c>
      <c r="E3" s="2">
        <v>0.19195599999999999</v>
      </c>
      <c r="F3" s="2">
        <v>0.86570999999999998</v>
      </c>
      <c r="G3" s="2">
        <v>0.302761</v>
      </c>
      <c r="H3" s="2"/>
      <c r="J3" s="5">
        <f>AVERAGE(B3:G3)</f>
        <v>0.48764584999999999</v>
      </c>
      <c r="K3">
        <f>_xlfn.STDEV.P(B3:G3)</f>
        <v>0.27717562213399266</v>
      </c>
      <c r="M3" t="s">
        <v>17</v>
      </c>
      <c r="N3" t="s">
        <v>15</v>
      </c>
      <c r="O3">
        <f>J3</f>
        <v>0.48764584999999999</v>
      </c>
      <c r="P3">
        <f t="shared" ref="P3" si="0">K3</f>
        <v>0.27717562213399266</v>
      </c>
    </row>
    <row r="4" spans="1:16">
      <c r="A4" s="1" t="s">
        <v>2</v>
      </c>
      <c r="B4" s="4">
        <v>0.25225180000000003</v>
      </c>
      <c r="C4" s="4">
        <v>0.76443070000000002</v>
      </c>
      <c r="D4" s="2">
        <v>0.58765400000000001</v>
      </c>
      <c r="E4" s="2">
        <v>0.15786700000000001</v>
      </c>
      <c r="F4" s="2">
        <v>0.79862500000000003</v>
      </c>
      <c r="G4" s="2">
        <v>4.3660999999999998E-2</v>
      </c>
      <c r="H4" s="2"/>
      <c r="J4" s="5">
        <f t="shared" ref="J4:J12" si="1">AVERAGE(B4:G4)</f>
        <v>0.43408158333333335</v>
      </c>
      <c r="K4">
        <f t="shared" ref="K4:K12" si="2">_xlfn.STDEV.P(B4:G4)</f>
        <v>0.29647701617542188</v>
      </c>
      <c r="N4" t="s">
        <v>16</v>
      </c>
      <c r="O4">
        <f>J8</f>
        <v>0.34888066333333329</v>
      </c>
      <c r="P4">
        <f>K8</f>
        <v>0.30486797513597486</v>
      </c>
    </row>
    <row r="5" spans="1:16">
      <c r="A5" s="1" t="s">
        <v>3</v>
      </c>
      <c r="B5" s="4">
        <v>5.7206479999999997E-2</v>
      </c>
      <c r="C5" s="4">
        <v>3.71627E-2</v>
      </c>
      <c r="D5" s="2">
        <v>8.1652000000000002E-2</v>
      </c>
      <c r="E5" s="2">
        <v>4.5360000000000001E-3</v>
      </c>
      <c r="F5" s="2">
        <v>0.84674000000000005</v>
      </c>
      <c r="G5" s="2">
        <v>0.960345</v>
      </c>
      <c r="H5" s="2"/>
      <c r="J5" s="5">
        <f t="shared" si="1"/>
        <v>0.33127369666666667</v>
      </c>
      <c r="K5">
        <f t="shared" si="2"/>
        <v>0.40663637442459744</v>
      </c>
      <c r="M5" t="s">
        <v>18</v>
      </c>
      <c r="N5" t="s">
        <v>15</v>
      </c>
      <c r="O5">
        <f t="shared" ref="O5:P5" si="3">J4</f>
        <v>0.43408158333333335</v>
      </c>
      <c r="P5">
        <f t="shared" si="3"/>
        <v>0.29647701617542188</v>
      </c>
    </row>
    <row r="6" spans="1:16">
      <c r="A6" s="1" t="s">
        <v>21</v>
      </c>
      <c r="B6" s="4">
        <v>0.2073528</v>
      </c>
      <c r="C6" s="4">
        <v>0.1133004</v>
      </c>
      <c r="D6" s="2">
        <v>1.5139999999999999E-3</v>
      </c>
      <c r="E6" s="2">
        <v>1.1259999999999999E-2</v>
      </c>
      <c r="F6" s="2">
        <v>0.65172600000000003</v>
      </c>
      <c r="G6" s="2">
        <v>0.95263200000000003</v>
      </c>
      <c r="H6" s="2"/>
      <c r="J6" s="5">
        <f t="shared" si="1"/>
        <v>0.32296419999999998</v>
      </c>
      <c r="K6">
        <f t="shared" si="2"/>
        <v>0.35645955911672977</v>
      </c>
      <c r="N6" t="s">
        <v>16</v>
      </c>
      <c r="O6">
        <f>J9</f>
        <v>0.41808667333333333</v>
      </c>
      <c r="P6">
        <f>K9</f>
        <v>0.19207851362406353</v>
      </c>
    </row>
    <row r="7" spans="1:16">
      <c r="A7" s="1" t="s">
        <v>4</v>
      </c>
      <c r="B7" s="4">
        <v>0.18406230000000001</v>
      </c>
      <c r="C7" s="4">
        <v>1.43217E-32</v>
      </c>
      <c r="D7" s="2">
        <v>7.4250000000000002E-3</v>
      </c>
      <c r="E7" s="2">
        <v>0</v>
      </c>
      <c r="F7" s="2">
        <v>0</v>
      </c>
      <c r="G7" s="2">
        <v>0</v>
      </c>
      <c r="H7" s="2"/>
      <c r="J7" s="5">
        <f t="shared" si="1"/>
        <v>3.191455E-2</v>
      </c>
      <c r="K7">
        <f t="shared" si="2"/>
        <v>6.8096536740222702E-2</v>
      </c>
      <c r="M7" t="s">
        <v>19</v>
      </c>
      <c r="N7" t="s">
        <v>15</v>
      </c>
      <c r="O7">
        <f>J5</f>
        <v>0.33127369666666667</v>
      </c>
      <c r="P7">
        <f t="shared" ref="P7" si="4">K5</f>
        <v>0.40663637442459744</v>
      </c>
    </row>
    <row r="8" spans="1:16">
      <c r="A8" s="1" t="s">
        <v>5</v>
      </c>
      <c r="B8" s="4">
        <v>2.8095579999999998E-2</v>
      </c>
      <c r="C8" s="4">
        <v>0.53874639999999996</v>
      </c>
      <c r="D8" s="2">
        <v>0.49785099999999999</v>
      </c>
      <c r="E8" s="2">
        <v>8.3960999999999994E-2</v>
      </c>
      <c r="F8" s="2">
        <v>0.85693699999999995</v>
      </c>
      <c r="G8" s="2">
        <v>8.7692999999999993E-2</v>
      </c>
      <c r="H8" s="2"/>
      <c r="J8" s="5">
        <f t="shared" si="1"/>
        <v>0.34888066333333329</v>
      </c>
      <c r="K8">
        <f t="shared" si="2"/>
        <v>0.30486797513597486</v>
      </c>
      <c r="N8" t="s">
        <v>16</v>
      </c>
      <c r="O8">
        <f>J10</f>
        <v>0.34786992983333337</v>
      </c>
      <c r="P8">
        <f>K10</f>
        <v>0.36531029892026762</v>
      </c>
    </row>
    <row r="9" spans="1:16">
      <c r="A9" s="1" t="s">
        <v>6</v>
      </c>
      <c r="B9" s="4">
        <v>9.3026239999999996E-2</v>
      </c>
      <c r="C9" s="4">
        <v>0.55826180000000003</v>
      </c>
      <c r="D9" s="2">
        <v>0.51792400000000005</v>
      </c>
      <c r="E9" s="2">
        <v>0.228849</v>
      </c>
      <c r="F9" s="2">
        <v>0.63478100000000004</v>
      </c>
      <c r="G9" s="2">
        <v>0.47567799999999999</v>
      </c>
      <c r="H9" s="2"/>
      <c r="J9" s="5">
        <f t="shared" si="1"/>
        <v>0.41808667333333333</v>
      </c>
      <c r="K9">
        <f t="shared" si="2"/>
        <v>0.19207851362406353</v>
      </c>
      <c r="M9" t="s">
        <v>23</v>
      </c>
      <c r="N9" t="s">
        <v>15</v>
      </c>
      <c r="O9">
        <f t="shared" ref="O9:P9" si="5">J6</f>
        <v>0.32296419999999998</v>
      </c>
      <c r="P9">
        <f t="shared" si="5"/>
        <v>0.35645955911672977</v>
      </c>
    </row>
    <row r="10" spans="1:16">
      <c r="A10" s="1" t="s">
        <v>7</v>
      </c>
      <c r="B10" s="4">
        <v>8.7375790000000005E-3</v>
      </c>
      <c r="C10" s="4">
        <v>0.33507700000000001</v>
      </c>
      <c r="D10" s="2">
        <v>6.9033999999999998E-2</v>
      </c>
      <c r="E10" s="2">
        <v>1.668E-2</v>
      </c>
      <c r="F10" s="2">
        <v>0.69575900000000002</v>
      </c>
      <c r="G10" s="2">
        <v>0.96193200000000001</v>
      </c>
      <c r="H10" s="2"/>
      <c r="J10" s="5">
        <f t="shared" si="1"/>
        <v>0.34786992983333337</v>
      </c>
      <c r="K10">
        <f t="shared" si="2"/>
        <v>0.36531029892026762</v>
      </c>
      <c r="N10" t="s">
        <v>16</v>
      </c>
      <c r="O10">
        <f>J11</f>
        <v>0.3390130666666667</v>
      </c>
      <c r="P10">
        <f>K11</f>
        <v>0.35195748832674695</v>
      </c>
    </row>
    <row r="11" spans="1:16">
      <c r="A11" s="1" t="s">
        <v>22</v>
      </c>
      <c r="B11" s="4">
        <v>0.28810590000000003</v>
      </c>
      <c r="C11" s="4">
        <v>0.13232350000000001</v>
      </c>
      <c r="D11" s="2">
        <v>1.0039999999999999E-3</v>
      </c>
      <c r="E11" s="2">
        <v>8.2950000000000003E-3</v>
      </c>
      <c r="F11" s="2">
        <v>0.65172600000000003</v>
      </c>
      <c r="G11" s="2">
        <v>0.95262400000000003</v>
      </c>
      <c r="H11" s="2"/>
      <c r="J11" s="5">
        <f t="shared" si="1"/>
        <v>0.3390130666666667</v>
      </c>
      <c r="K11">
        <f t="shared" si="2"/>
        <v>0.35195748832674695</v>
      </c>
      <c r="M11" t="s">
        <v>20</v>
      </c>
      <c r="N11" t="s">
        <v>15</v>
      </c>
      <c r="O11">
        <f>J7</f>
        <v>3.191455E-2</v>
      </c>
      <c r="P11">
        <f>K7</f>
        <v>6.8096536740222702E-2</v>
      </c>
    </row>
    <row r="12" spans="1:16">
      <c r="A12" s="1" t="s">
        <v>8</v>
      </c>
      <c r="B12" s="4">
        <v>3.6982070000000002E-31</v>
      </c>
      <c r="C12" s="4">
        <v>1.43217E-32</v>
      </c>
      <c r="D12" s="2">
        <v>7.4250000000000002E-3</v>
      </c>
      <c r="E12" s="2">
        <v>2.4125000000000001E-2</v>
      </c>
      <c r="F12" s="2">
        <v>0</v>
      </c>
      <c r="G12" s="2">
        <v>0</v>
      </c>
      <c r="H12" s="2"/>
      <c r="J12" s="5">
        <f t="shared" si="1"/>
        <v>5.2583333333333336E-3</v>
      </c>
      <c r="K12">
        <f t="shared" si="2"/>
        <v>8.8623344679729984E-3</v>
      </c>
      <c r="N12" t="s">
        <v>16</v>
      </c>
      <c r="O12">
        <f t="shared" ref="O12:P12" si="6">J12</f>
        <v>5.2583333333333336E-3</v>
      </c>
      <c r="P12">
        <f t="shared" si="6"/>
        <v>8.8623344679729984E-3</v>
      </c>
    </row>
    <row r="13" spans="1:16">
      <c r="A13" s="3"/>
      <c r="H13" s="2"/>
    </row>
    <row r="14" spans="1:16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2"/>
    </row>
    <row r="15" spans="1:16">
      <c r="A15" s="1" t="s">
        <v>9</v>
      </c>
      <c r="B15" s="1"/>
      <c r="C15" s="1"/>
      <c r="D15" s="1"/>
      <c r="E15" s="1"/>
      <c r="F15" s="1"/>
      <c r="G15" s="1"/>
      <c r="H15" s="2"/>
      <c r="J15" t="s">
        <v>13</v>
      </c>
      <c r="K15" t="s">
        <v>14</v>
      </c>
      <c r="O15" t="s">
        <v>13</v>
      </c>
      <c r="P15" t="s">
        <v>14</v>
      </c>
    </row>
    <row r="16" spans="1:16">
      <c r="A16" s="1" t="s">
        <v>1</v>
      </c>
      <c r="B16" s="2">
        <v>0.62462499999999999</v>
      </c>
      <c r="C16" s="2">
        <v>0.61124599999999996</v>
      </c>
      <c r="D16" s="2">
        <v>0.82110499999999997</v>
      </c>
      <c r="E16" s="2">
        <v>0.55053700000000005</v>
      </c>
      <c r="F16" s="2">
        <v>0.696075</v>
      </c>
      <c r="G16" s="2">
        <v>7.4419999999999998E-3</v>
      </c>
      <c r="H16" s="2"/>
      <c r="J16" s="5">
        <f>AVERAGE(B16:G16)</f>
        <v>0.55183833333333332</v>
      </c>
      <c r="K16">
        <f>_xlfn.STDEV.P(B16:G16)</f>
        <v>0.25771592393800991</v>
      </c>
      <c r="M16" t="s">
        <v>17</v>
      </c>
      <c r="N16" t="s">
        <v>15</v>
      </c>
      <c r="O16">
        <f>J16</f>
        <v>0.55183833333333332</v>
      </c>
      <c r="P16">
        <f t="shared" ref="P16" si="7">K16</f>
        <v>0.25771592393800991</v>
      </c>
    </row>
    <row r="17" spans="1:16">
      <c r="A17" s="1" t="s">
        <v>2</v>
      </c>
      <c r="B17" s="2">
        <v>0.65146700000000002</v>
      </c>
      <c r="C17" s="2">
        <v>0.86863599999999996</v>
      </c>
      <c r="D17" s="2">
        <v>0.93563300000000005</v>
      </c>
      <c r="E17" s="2">
        <v>0.301259</v>
      </c>
      <c r="F17" s="2">
        <v>0.75866299999999998</v>
      </c>
      <c r="G17" s="2">
        <v>0.33722400000000002</v>
      </c>
      <c r="J17" s="5">
        <f t="shared" ref="J17:J25" si="8">AVERAGE(B17:G17)</f>
        <v>0.64214699999999991</v>
      </c>
      <c r="K17">
        <f t="shared" ref="K17:K25" si="9">_xlfn.STDEV.P(B17:G17)</f>
        <v>0.24504312696815919</v>
      </c>
      <c r="N17" t="s">
        <v>16</v>
      </c>
      <c r="O17">
        <f>J21</f>
        <v>0.57681733333333329</v>
      </c>
      <c r="P17">
        <f>K21</f>
        <v>0.21931145206582867</v>
      </c>
    </row>
    <row r="18" spans="1:16">
      <c r="A18" s="1" t="s">
        <v>3</v>
      </c>
      <c r="B18" s="2">
        <v>0.879139</v>
      </c>
      <c r="C18" s="2">
        <v>0.81064099999999994</v>
      </c>
      <c r="D18" s="2">
        <v>0.40378999999999998</v>
      </c>
      <c r="E18" s="2">
        <v>0.111539</v>
      </c>
      <c r="F18" s="2">
        <v>3.6699999999999998E-4</v>
      </c>
      <c r="G18" s="2">
        <v>0.58320000000000005</v>
      </c>
      <c r="H18" s="1"/>
      <c r="J18" s="5">
        <f t="shared" si="8"/>
        <v>0.46477933333333327</v>
      </c>
      <c r="K18">
        <f t="shared" si="9"/>
        <v>0.32901745833854407</v>
      </c>
      <c r="M18" t="s">
        <v>18</v>
      </c>
      <c r="N18" t="s">
        <v>15</v>
      </c>
      <c r="O18">
        <f t="shared" ref="O18:P18" si="10">J17</f>
        <v>0.64214699999999991</v>
      </c>
      <c r="P18">
        <f t="shared" si="10"/>
        <v>0.24504312696815919</v>
      </c>
    </row>
    <row r="19" spans="1:16">
      <c r="A19" s="1" t="s">
        <v>21</v>
      </c>
      <c r="B19" s="2">
        <v>0.16014800000000001</v>
      </c>
      <c r="C19" s="2">
        <v>3.0158999999999998E-2</v>
      </c>
      <c r="D19" s="2">
        <v>0.118421</v>
      </c>
      <c r="E19" s="2">
        <v>0.15997900000000001</v>
      </c>
      <c r="F19" s="2">
        <v>1.0660000000000001E-3</v>
      </c>
      <c r="G19" s="2">
        <v>0.57901199999999997</v>
      </c>
      <c r="H19" s="1"/>
      <c r="J19" s="5">
        <f t="shared" si="8"/>
        <v>0.17479750000000002</v>
      </c>
      <c r="K19">
        <f t="shared" si="9"/>
        <v>0.19065885648171882</v>
      </c>
      <c r="N19" t="s">
        <v>16</v>
      </c>
      <c r="O19">
        <f>J22</f>
        <v>0.53176599999999996</v>
      </c>
      <c r="P19">
        <f>K22</f>
        <v>0.22623365183293728</v>
      </c>
    </row>
    <row r="20" spans="1:16">
      <c r="A20" s="1" t="s">
        <v>4</v>
      </c>
      <c r="B20" s="2">
        <v>0.88832500000000003</v>
      </c>
      <c r="C20" s="2">
        <v>0.83277299999999999</v>
      </c>
      <c r="D20" s="2">
        <v>0.728352</v>
      </c>
      <c r="E20" s="2">
        <v>0.24010200000000001</v>
      </c>
      <c r="F20" s="2">
        <v>3.6699999999999998E-4</v>
      </c>
      <c r="G20" s="2">
        <v>0.58320000000000005</v>
      </c>
      <c r="H20" s="2"/>
      <c r="J20" s="5">
        <f t="shared" si="8"/>
        <v>0.54551983333333331</v>
      </c>
      <c r="K20">
        <f t="shared" si="9"/>
        <v>0.32283866579424098</v>
      </c>
      <c r="M20" t="s">
        <v>19</v>
      </c>
      <c r="N20" t="s">
        <v>15</v>
      </c>
      <c r="O20">
        <f>J18</f>
        <v>0.46477933333333327</v>
      </c>
      <c r="P20">
        <f t="shared" ref="P20" si="11">K18</f>
        <v>0.32901745833854407</v>
      </c>
    </row>
    <row r="21" spans="1:16">
      <c r="A21" s="1" t="s">
        <v>5</v>
      </c>
      <c r="B21" s="2">
        <v>0.650918</v>
      </c>
      <c r="C21" s="2">
        <v>0.60359600000000002</v>
      </c>
      <c r="D21" s="2">
        <v>0.81347700000000001</v>
      </c>
      <c r="E21" s="2">
        <v>0.253465</v>
      </c>
      <c r="F21" s="2">
        <v>0.32303399999999999</v>
      </c>
      <c r="G21" s="2">
        <v>0.81641399999999997</v>
      </c>
      <c r="H21" s="2"/>
      <c r="J21" s="5">
        <f t="shared" si="8"/>
        <v>0.57681733333333329</v>
      </c>
      <c r="K21">
        <f t="shared" si="9"/>
        <v>0.21931145206582867</v>
      </c>
      <c r="N21" t="s">
        <v>16</v>
      </c>
      <c r="O21">
        <f>J23</f>
        <v>0.53632449999999998</v>
      </c>
      <c r="P21">
        <f>K23</f>
        <v>0.29157879590529773</v>
      </c>
    </row>
    <row r="22" spans="1:16">
      <c r="A22" s="1" t="s">
        <v>6</v>
      </c>
      <c r="B22" s="2">
        <v>0.67349800000000004</v>
      </c>
      <c r="C22" s="2">
        <v>0.66821200000000003</v>
      </c>
      <c r="D22" s="2">
        <v>0.86103600000000002</v>
      </c>
      <c r="E22" s="2">
        <v>0.44119399999999998</v>
      </c>
      <c r="F22" s="2">
        <v>0.36867499999999997</v>
      </c>
      <c r="G22" s="2">
        <v>0.177981</v>
      </c>
      <c r="H22" s="2"/>
      <c r="J22" s="5">
        <f t="shared" si="8"/>
        <v>0.53176599999999996</v>
      </c>
      <c r="K22">
        <f t="shared" si="9"/>
        <v>0.22623365183293728</v>
      </c>
      <c r="M22" t="s">
        <v>23</v>
      </c>
      <c r="N22" t="s">
        <v>15</v>
      </c>
      <c r="O22">
        <f t="shared" ref="O22:P22" si="12">J19</f>
        <v>0.17479750000000002</v>
      </c>
      <c r="P22">
        <f t="shared" si="12"/>
        <v>0.19065885648171882</v>
      </c>
    </row>
    <row r="23" spans="1:16">
      <c r="A23" s="1" t="s">
        <v>7</v>
      </c>
      <c r="B23" s="2">
        <v>0.87047399999999997</v>
      </c>
      <c r="C23" s="2">
        <v>0.78487399999999996</v>
      </c>
      <c r="D23" s="2">
        <v>0.34314899999999998</v>
      </c>
      <c r="E23" s="2">
        <v>0.63588299999999998</v>
      </c>
      <c r="F23" s="2">
        <v>3.6699999999999998E-4</v>
      </c>
      <c r="G23" s="2">
        <v>0.58320000000000005</v>
      </c>
      <c r="H23" s="2"/>
      <c r="J23" s="5">
        <f t="shared" si="8"/>
        <v>0.53632449999999998</v>
      </c>
      <c r="K23">
        <f t="shared" si="9"/>
        <v>0.29157879590529773</v>
      </c>
      <c r="N23" t="s">
        <v>16</v>
      </c>
      <c r="O23">
        <f>J24</f>
        <v>0.23332066666666665</v>
      </c>
      <c r="P23">
        <f>K24</f>
        <v>0.28627200881950643</v>
      </c>
    </row>
    <row r="24" spans="1:16">
      <c r="A24" s="1" t="s">
        <v>22</v>
      </c>
      <c r="B24" s="2">
        <v>7.6206999999999997E-2</v>
      </c>
      <c r="C24" s="2">
        <v>0.65074699999999996</v>
      </c>
      <c r="D24" s="2">
        <v>1.16E-4</v>
      </c>
      <c r="E24" s="2">
        <v>5.074E-2</v>
      </c>
      <c r="F24" s="2">
        <v>4.3300000000000001E-4</v>
      </c>
      <c r="G24" s="2">
        <v>0.62168100000000004</v>
      </c>
      <c r="H24" s="2"/>
      <c r="J24" s="5">
        <f t="shared" si="8"/>
        <v>0.23332066666666665</v>
      </c>
      <c r="K24">
        <f t="shared" si="9"/>
        <v>0.28627200881950643</v>
      </c>
      <c r="M24" t="s">
        <v>20</v>
      </c>
      <c r="N24" t="s">
        <v>15</v>
      </c>
      <c r="O24">
        <f>J20</f>
        <v>0.54551983333333331</v>
      </c>
      <c r="P24">
        <f>K20</f>
        <v>0.32283866579424098</v>
      </c>
    </row>
    <row r="25" spans="1:16">
      <c r="A25" s="1" t="s">
        <v>8</v>
      </c>
      <c r="B25" s="2">
        <v>0.85978399999999999</v>
      </c>
      <c r="C25" s="2">
        <v>0.84185699999999997</v>
      </c>
      <c r="D25" s="2">
        <v>0.72843999999999998</v>
      </c>
      <c r="E25" s="2">
        <v>0.26086399999999998</v>
      </c>
      <c r="F25" s="2">
        <v>3.6699999999999998E-4</v>
      </c>
      <c r="G25" s="2">
        <v>0.58320000000000005</v>
      </c>
      <c r="H25" s="2"/>
      <c r="J25" s="5">
        <f t="shared" si="8"/>
        <v>0.54575200000000001</v>
      </c>
      <c r="K25">
        <f t="shared" si="9"/>
        <v>0.31614276755552478</v>
      </c>
      <c r="N25" t="s">
        <v>16</v>
      </c>
      <c r="O25">
        <f t="shared" ref="O25:P25" si="13">J25</f>
        <v>0.54575200000000001</v>
      </c>
      <c r="P25">
        <f t="shared" si="13"/>
        <v>0.31614276755552478</v>
      </c>
    </row>
    <row r="26" spans="1:16">
      <c r="A26" s="3"/>
      <c r="H26" s="2"/>
    </row>
    <row r="27" spans="1:16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2"/>
    </row>
    <row r="28" spans="1:16">
      <c r="A28" s="1" t="s">
        <v>10</v>
      </c>
      <c r="B28" s="1"/>
      <c r="C28" s="1"/>
      <c r="D28" s="1"/>
      <c r="E28" s="1"/>
      <c r="F28" s="1"/>
      <c r="G28" s="1"/>
      <c r="H28" s="2"/>
      <c r="J28" t="s">
        <v>13</v>
      </c>
      <c r="K28" t="s">
        <v>14</v>
      </c>
      <c r="M28" s="6"/>
      <c r="N28" s="6"/>
      <c r="O28" s="6" t="s">
        <v>13</v>
      </c>
      <c r="P28" s="6" t="s">
        <v>14</v>
      </c>
    </row>
    <row r="29" spans="1:16">
      <c r="A29" s="1" t="s">
        <v>1</v>
      </c>
      <c r="B29" s="2">
        <v>0.83871799999999996</v>
      </c>
      <c r="C29" s="2">
        <v>0.73766799999999999</v>
      </c>
      <c r="D29" s="2">
        <v>0.84690200000000004</v>
      </c>
      <c r="E29" s="2">
        <v>0.39493099999999998</v>
      </c>
      <c r="F29" s="2">
        <v>0.89144800000000002</v>
      </c>
      <c r="G29" s="2">
        <v>8.5319000000000006E-2</v>
      </c>
      <c r="H29" s="2"/>
      <c r="J29" s="5">
        <f>AVERAGE(B29:G29)</f>
        <v>0.63249766666666674</v>
      </c>
      <c r="K29">
        <f>_xlfn.STDEV.P(B29:G29)</f>
        <v>0.2950860136031902</v>
      </c>
      <c r="M29" s="6" t="s">
        <v>17</v>
      </c>
      <c r="N29" s="6" t="s">
        <v>15</v>
      </c>
      <c r="O29">
        <f>J29</f>
        <v>0.63249766666666674</v>
      </c>
      <c r="P29">
        <f t="shared" ref="P29" si="14">K29</f>
        <v>0.2950860136031902</v>
      </c>
    </row>
    <row r="30" spans="1:16">
      <c r="A30" s="1" t="s">
        <v>2</v>
      </c>
      <c r="B30" s="2">
        <v>0.788628</v>
      </c>
      <c r="C30" s="2">
        <v>0.73682400000000003</v>
      </c>
      <c r="D30" s="2">
        <v>0.930535</v>
      </c>
      <c r="E30" s="2">
        <v>0.39767599999999997</v>
      </c>
      <c r="F30" s="2">
        <v>0.91223600000000005</v>
      </c>
      <c r="G30" s="2">
        <v>0.97101400000000004</v>
      </c>
      <c r="H30" s="2"/>
      <c r="J30" s="5">
        <f t="shared" ref="J30:J38" si="15">AVERAGE(B30:G30)</f>
        <v>0.78948550000000006</v>
      </c>
      <c r="K30">
        <f t="shared" ref="K30:K38" si="16">_xlfn.STDEV.P(B30:G30)</f>
        <v>0.19330627520056531</v>
      </c>
      <c r="M30" s="6"/>
      <c r="N30" s="6" t="s">
        <v>16</v>
      </c>
      <c r="O30">
        <f>J34</f>
        <v>0.71752683333333334</v>
      </c>
      <c r="P30">
        <f>K34</f>
        <v>0.19027402479005276</v>
      </c>
    </row>
    <row r="31" spans="1:16">
      <c r="A31" s="1" t="s">
        <v>3</v>
      </c>
      <c r="B31" s="2">
        <v>0.932921</v>
      </c>
      <c r="C31" s="2">
        <v>0.74747699999999995</v>
      </c>
      <c r="D31" s="2">
        <v>0.85999199999999998</v>
      </c>
      <c r="E31" s="2">
        <v>0.59609500000000004</v>
      </c>
      <c r="F31" s="2">
        <v>0.961781</v>
      </c>
      <c r="G31" s="2">
        <v>0.89256500000000005</v>
      </c>
      <c r="H31" s="2"/>
      <c r="J31" s="5">
        <f t="shared" si="15"/>
        <v>0.83180516666666671</v>
      </c>
      <c r="K31">
        <f t="shared" si="16"/>
        <v>0.12534944906462697</v>
      </c>
      <c r="M31" s="6" t="s">
        <v>18</v>
      </c>
      <c r="N31" s="6" t="s">
        <v>15</v>
      </c>
      <c r="O31">
        <f t="shared" ref="O31:P31" si="17">J30</f>
        <v>0.78948550000000006</v>
      </c>
      <c r="P31">
        <f t="shared" si="17"/>
        <v>0.19330627520056531</v>
      </c>
    </row>
    <row r="32" spans="1:16">
      <c r="A32" s="1" t="s">
        <v>21</v>
      </c>
      <c r="B32" s="2">
        <v>0.31277700000000003</v>
      </c>
      <c r="C32" s="2">
        <v>0.44079200000000002</v>
      </c>
      <c r="D32" s="2">
        <v>0.97370400000000001</v>
      </c>
      <c r="E32" s="2">
        <v>0.681284</v>
      </c>
      <c r="F32" s="2">
        <v>0.98958599999999997</v>
      </c>
      <c r="G32" s="2">
        <v>0.92167500000000002</v>
      </c>
      <c r="H32" s="2"/>
      <c r="J32" s="5">
        <f t="shared" si="15"/>
        <v>0.71996966666666662</v>
      </c>
      <c r="K32">
        <f t="shared" si="16"/>
        <v>0.26551890666056571</v>
      </c>
      <c r="M32" s="6"/>
      <c r="N32" s="6" t="s">
        <v>16</v>
      </c>
      <c r="O32">
        <f>J35</f>
        <v>0.79198616666666666</v>
      </c>
      <c r="P32">
        <f>K35</f>
        <v>0.18329845763346089</v>
      </c>
    </row>
    <row r="33" spans="1:16">
      <c r="A33" s="1" t="s">
        <v>4</v>
      </c>
      <c r="B33" s="2">
        <v>0.90849199999999997</v>
      </c>
      <c r="C33" s="2">
        <v>0.74711899999999998</v>
      </c>
      <c r="D33" s="2">
        <v>0.827766</v>
      </c>
      <c r="E33" s="2">
        <v>0.60072800000000004</v>
      </c>
      <c r="F33" s="2">
        <v>0.961781</v>
      </c>
      <c r="G33" s="2">
        <v>0.89256500000000005</v>
      </c>
      <c r="H33" s="2"/>
      <c r="J33" s="5">
        <f t="shared" si="15"/>
        <v>0.8230751666666668</v>
      </c>
      <c r="K33">
        <f t="shared" si="16"/>
        <v>0.12013449841103979</v>
      </c>
      <c r="M33" s="6" t="s">
        <v>19</v>
      </c>
      <c r="N33" s="6" t="s">
        <v>15</v>
      </c>
      <c r="O33">
        <f>J31</f>
        <v>0.83180516666666671</v>
      </c>
      <c r="P33">
        <f t="shared" ref="P33" si="18">K31</f>
        <v>0.12534944906462697</v>
      </c>
    </row>
    <row r="34" spans="1:16">
      <c r="A34" s="1" t="s">
        <v>5</v>
      </c>
      <c r="B34" s="2">
        <v>0.84537499999999999</v>
      </c>
      <c r="C34" s="2">
        <v>0.49585299999999999</v>
      </c>
      <c r="D34" s="2">
        <v>0.85151200000000005</v>
      </c>
      <c r="E34" s="2">
        <v>0.48324</v>
      </c>
      <c r="F34" s="2">
        <v>0.98787599999999998</v>
      </c>
      <c r="G34" s="2">
        <v>0.64130500000000001</v>
      </c>
      <c r="J34" s="5">
        <f t="shared" si="15"/>
        <v>0.71752683333333334</v>
      </c>
      <c r="K34">
        <f t="shared" si="16"/>
        <v>0.19027402479005276</v>
      </c>
      <c r="M34" s="6"/>
      <c r="N34" s="6" t="s">
        <v>16</v>
      </c>
      <c r="O34">
        <f>J36</f>
        <v>0.82985416666666678</v>
      </c>
      <c r="P34">
        <f>K36</f>
        <v>0.11335055176371536</v>
      </c>
    </row>
    <row r="35" spans="1:16">
      <c r="A35" s="1" t="s">
        <v>6</v>
      </c>
      <c r="B35" s="2">
        <v>0.82810799999999996</v>
      </c>
      <c r="C35" s="2">
        <v>0.854819</v>
      </c>
      <c r="D35" s="2">
        <v>0.94562500000000005</v>
      </c>
      <c r="E35" s="2">
        <v>0.434475</v>
      </c>
      <c r="F35" s="2">
        <v>0.98482700000000001</v>
      </c>
      <c r="G35" s="2">
        <v>0.70406299999999999</v>
      </c>
      <c r="H35" s="1"/>
      <c r="J35" s="5">
        <f t="shared" si="15"/>
        <v>0.79198616666666666</v>
      </c>
      <c r="K35">
        <f t="shared" si="16"/>
        <v>0.18329845763346089</v>
      </c>
      <c r="M35" s="6" t="s">
        <v>23</v>
      </c>
      <c r="N35" s="6" t="s">
        <v>15</v>
      </c>
      <c r="O35">
        <f t="shared" ref="O35:P35" si="19">J32</f>
        <v>0.71996966666666662</v>
      </c>
      <c r="P35">
        <f t="shared" si="19"/>
        <v>0.26551890666056571</v>
      </c>
    </row>
    <row r="36" spans="1:16">
      <c r="A36" s="1" t="s">
        <v>7</v>
      </c>
      <c r="B36" s="2">
        <v>0.93097799999999997</v>
      </c>
      <c r="C36" s="2">
        <v>0.73538000000000003</v>
      </c>
      <c r="D36" s="2">
        <v>0.81960699999999997</v>
      </c>
      <c r="E36" s="2">
        <v>0.63881399999999999</v>
      </c>
      <c r="F36" s="2">
        <v>0.961781</v>
      </c>
      <c r="G36" s="2">
        <v>0.89256500000000005</v>
      </c>
      <c r="H36" s="1"/>
      <c r="J36" s="5">
        <f t="shared" si="15"/>
        <v>0.82985416666666678</v>
      </c>
      <c r="K36">
        <f t="shared" si="16"/>
        <v>0.11335055176371536</v>
      </c>
      <c r="M36" s="6"/>
      <c r="N36" s="6" t="s">
        <v>16</v>
      </c>
      <c r="O36">
        <f>J37</f>
        <v>0.76674016666666667</v>
      </c>
      <c r="P36">
        <f>K37</f>
        <v>0.16614865604774628</v>
      </c>
    </row>
    <row r="37" spans="1:16">
      <c r="A37" s="1" t="s">
        <v>22</v>
      </c>
      <c r="B37" s="2">
        <v>0.72719</v>
      </c>
      <c r="C37" s="2">
        <v>0.56270900000000001</v>
      </c>
      <c r="D37" s="2">
        <v>0.93610700000000002</v>
      </c>
      <c r="E37" s="2">
        <v>0.55644400000000005</v>
      </c>
      <c r="F37" s="2">
        <v>0.84170299999999998</v>
      </c>
      <c r="G37" s="2">
        <v>0.97628800000000004</v>
      </c>
      <c r="H37" s="2"/>
      <c r="J37" s="5">
        <f t="shared" si="15"/>
        <v>0.76674016666666667</v>
      </c>
      <c r="K37">
        <f t="shared" si="16"/>
        <v>0.16614865604774628</v>
      </c>
      <c r="M37" s="6" t="s">
        <v>20</v>
      </c>
      <c r="N37" s="6" t="s">
        <v>15</v>
      </c>
      <c r="O37">
        <f>J33</f>
        <v>0.8230751666666668</v>
      </c>
      <c r="P37">
        <f>K33</f>
        <v>0.12013449841103979</v>
      </c>
    </row>
    <row r="38" spans="1:16">
      <c r="A38" s="1" t="s">
        <v>8</v>
      </c>
      <c r="B38" s="2">
        <v>0.90837599999999996</v>
      </c>
      <c r="C38" s="2">
        <v>0.744973</v>
      </c>
      <c r="D38" s="2">
        <v>0.82891300000000001</v>
      </c>
      <c r="E38" s="2">
        <v>0.59231199999999995</v>
      </c>
      <c r="F38" s="2">
        <v>0.961781</v>
      </c>
      <c r="G38" s="2">
        <v>0.89256500000000005</v>
      </c>
      <c r="H38" s="2"/>
      <c r="J38" s="5">
        <f t="shared" si="15"/>
        <v>0.82148666666666681</v>
      </c>
      <c r="K38">
        <f t="shared" si="16"/>
        <v>0.12295995631189108</v>
      </c>
      <c r="M38" s="6"/>
      <c r="N38" s="6" t="s">
        <v>16</v>
      </c>
      <c r="O38">
        <f t="shared" ref="O38:P38" si="20">J38</f>
        <v>0.82148666666666681</v>
      </c>
      <c r="P38">
        <f t="shared" si="20"/>
        <v>0.12295995631189108</v>
      </c>
    </row>
    <row r="39" spans="1:16">
      <c r="A39" s="3"/>
      <c r="H39" s="2"/>
    </row>
    <row r="40" spans="1:16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2"/>
    </row>
    <row r="41" spans="1:16">
      <c r="A41" s="1" t="s">
        <v>11</v>
      </c>
      <c r="B41" s="1"/>
      <c r="C41" s="1"/>
      <c r="D41" s="1"/>
      <c r="E41" s="1"/>
      <c r="F41" s="1"/>
      <c r="G41" s="1"/>
      <c r="H41" s="2"/>
      <c r="J41" t="s">
        <v>13</v>
      </c>
      <c r="K41" t="s">
        <v>14</v>
      </c>
      <c r="M41" s="6"/>
      <c r="N41" s="6"/>
      <c r="O41" s="6" t="s">
        <v>13</v>
      </c>
      <c r="P41" s="6" t="s">
        <v>14</v>
      </c>
    </row>
    <row r="42" spans="1:16">
      <c r="A42" s="1" t="s">
        <v>1</v>
      </c>
      <c r="B42" s="2">
        <v>0.41165299999999999</v>
      </c>
      <c r="C42" s="2">
        <v>0.72065800000000002</v>
      </c>
      <c r="D42" s="2">
        <v>5.2345000000000003E-2</v>
      </c>
      <c r="E42" s="2">
        <v>0.22886300000000001</v>
      </c>
      <c r="F42" s="2">
        <v>0.61494700000000002</v>
      </c>
      <c r="G42" s="2">
        <v>0.32600400000000002</v>
      </c>
      <c r="H42" s="2"/>
      <c r="J42" s="5">
        <f>AVERAGE(B42:G42)</f>
        <v>0.39241166666666677</v>
      </c>
      <c r="K42">
        <f>_xlfn.STDEV.P(B42:G42)</f>
        <v>0.22525590675767462</v>
      </c>
      <c r="M42" s="6" t="s">
        <v>17</v>
      </c>
      <c r="N42" s="6" t="s">
        <v>15</v>
      </c>
      <c r="O42">
        <f>J42</f>
        <v>0.39241166666666677</v>
      </c>
      <c r="P42">
        <f t="shared" ref="P42" si="21">K42</f>
        <v>0.22525590675767462</v>
      </c>
    </row>
    <row r="43" spans="1:16">
      <c r="A43" s="1" t="s">
        <v>2</v>
      </c>
      <c r="B43" s="2">
        <v>0.473715</v>
      </c>
      <c r="C43" s="2">
        <v>0.62735600000000002</v>
      </c>
      <c r="D43" s="2">
        <v>0.294213</v>
      </c>
      <c r="E43" s="2">
        <v>0.35308699999999998</v>
      </c>
      <c r="F43" s="2">
        <v>0.67183400000000004</v>
      </c>
      <c r="G43" s="2">
        <v>0.90029800000000004</v>
      </c>
      <c r="H43" s="2"/>
      <c r="J43" s="5">
        <f t="shared" ref="J43:J51" si="22">AVERAGE(B43:G43)</f>
        <v>0.55341716666666674</v>
      </c>
      <c r="K43">
        <f t="shared" ref="K43:K51" si="23">_xlfn.STDEV.P(B43:G43)</f>
        <v>0.20554286701757732</v>
      </c>
      <c r="M43" s="6"/>
      <c r="N43" s="6" t="s">
        <v>16</v>
      </c>
      <c r="O43">
        <f>J47</f>
        <v>0.47284299999999996</v>
      </c>
      <c r="P43">
        <f>K47</f>
        <v>0.30151480029621547</v>
      </c>
    </row>
    <row r="44" spans="1:16">
      <c r="A44" s="1" t="s">
        <v>3</v>
      </c>
      <c r="B44" s="2">
        <v>0.31014599999999998</v>
      </c>
      <c r="C44" s="2">
        <v>0.84078600000000003</v>
      </c>
      <c r="D44" s="2">
        <v>0.89217800000000003</v>
      </c>
      <c r="E44" s="2">
        <v>0.15099199999999999</v>
      </c>
      <c r="F44" s="2">
        <v>0.55159800000000003</v>
      </c>
      <c r="G44" s="2">
        <v>0.84837899999999999</v>
      </c>
      <c r="H44" s="2"/>
      <c r="J44" s="5">
        <f t="shared" si="22"/>
        <v>0.59901316666666671</v>
      </c>
      <c r="K44">
        <f t="shared" si="23"/>
        <v>0.28664683411962794</v>
      </c>
      <c r="M44" s="6" t="s">
        <v>18</v>
      </c>
      <c r="N44" s="6" t="s">
        <v>15</v>
      </c>
      <c r="O44">
        <f t="shared" ref="O44:P44" si="24">J43</f>
        <v>0.55341716666666674</v>
      </c>
      <c r="P44">
        <f t="shared" si="24"/>
        <v>0.20554286701757732</v>
      </c>
    </row>
    <row r="45" spans="1:16">
      <c r="A45" s="1" t="s">
        <v>21</v>
      </c>
      <c r="B45" s="2">
        <v>0.20455699999999999</v>
      </c>
      <c r="C45" s="2">
        <v>0.94259000000000004</v>
      </c>
      <c r="D45" s="2">
        <v>0.905864</v>
      </c>
      <c r="E45" s="2">
        <v>0.23935400000000001</v>
      </c>
      <c r="F45" s="2">
        <v>0.89913100000000001</v>
      </c>
      <c r="G45" s="2">
        <v>0.95051799999999997</v>
      </c>
      <c r="H45" s="2"/>
      <c r="J45" s="5">
        <f t="shared" si="22"/>
        <v>0.69033566666666657</v>
      </c>
      <c r="K45">
        <f t="shared" si="23"/>
        <v>0.3318484658227141</v>
      </c>
      <c r="M45" s="6"/>
      <c r="N45" s="6" t="s">
        <v>16</v>
      </c>
      <c r="O45">
        <f>J48</f>
        <v>0.44348333333333328</v>
      </c>
      <c r="P45">
        <f>K48</f>
        <v>0.26768208830480661</v>
      </c>
    </row>
    <row r="46" spans="1:16">
      <c r="A46" s="1" t="s">
        <v>4</v>
      </c>
      <c r="B46" s="2">
        <v>0.42160199999999998</v>
      </c>
      <c r="C46" s="2">
        <v>0.88100000000000001</v>
      </c>
      <c r="D46" s="2">
        <v>0.81990099999999999</v>
      </c>
      <c r="E46" s="2">
        <v>0.16617499999999999</v>
      </c>
      <c r="F46" s="2">
        <v>0.55159800000000003</v>
      </c>
      <c r="G46" s="2">
        <v>0.77528900000000001</v>
      </c>
      <c r="H46" s="2"/>
      <c r="J46" s="5">
        <f t="shared" si="22"/>
        <v>0.60259416666666665</v>
      </c>
      <c r="K46">
        <f t="shared" si="23"/>
        <v>0.25178563493271849</v>
      </c>
      <c r="M46" s="6" t="s">
        <v>19</v>
      </c>
      <c r="N46" s="6" t="s">
        <v>15</v>
      </c>
      <c r="O46">
        <f>J44</f>
        <v>0.59901316666666671</v>
      </c>
      <c r="P46">
        <f t="shared" ref="P46" si="25">K44</f>
        <v>0.28664683411962794</v>
      </c>
    </row>
    <row r="47" spans="1:16">
      <c r="A47" s="1" t="s">
        <v>5</v>
      </c>
      <c r="B47" s="2">
        <v>0.53516699999999995</v>
      </c>
      <c r="C47" s="2">
        <v>0.80750200000000005</v>
      </c>
      <c r="D47" s="2">
        <v>5.0770999999999997E-2</v>
      </c>
      <c r="E47" s="2">
        <v>0.329291</v>
      </c>
      <c r="F47" s="2">
        <v>0.88626400000000005</v>
      </c>
      <c r="G47" s="2">
        <v>0.22806299999999999</v>
      </c>
      <c r="H47" s="2"/>
      <c r="J47" s="5">
        <f t="shared" si="22"/>
        <v>0.47284299999999996</v>
      </c>
      <c r="K47">
        <f t="shared" si="23"/>
        <v>0.30151480029621547</v>
      </c>
      <c r="M47" s="6"/>
      <c r="N47" s="6" t="s">
        <v>16</v>
      </c>
      <c r="O47">
        <f>J49</f>
        <v>0.61131566666666659</v>
      </c>
      <c r="P47">
        <f>K49</f>
        <v>0.30948958100969354</v>
      </c>
    </row>
    <row r="48" spans="1:16">
      <c r="A48" s="1" t="s">
        <v>6</v>
      </c>
      <c r="B48" s="2">
        <v>0.39117499999999999</v>
      </c>
      <c r="C48" s="2">
        <v>0.70959000000000005</v>
      </c>
      <c r="D48" s="2">
        <v>5.6134999999999997E-2</v>
      </c>
      <c r="E48" s="2">
        <v>0.34244400000000003</v>
      </c>
      <c r="F48" s="2">
        <v>0.86222600000000005</v>
      </c>
      <c r="G48" s="2">
        <v>0.29932999999999998</v>
      </c>
      <c r="H48" s="2"/>
      <c r="J48" s="5">
        <f t="shared" si="22"/>
        <v>0.44348333333333328</v>
      </c>
      <c r="K48">
        <f t="shared" si="23"/>
        <v>0.26768208830480661</v>
      </c>
      <c r="M48" s="6" t="s">
        <v>23</v>
      </c>
      <c r="N48" s="6" t="s">
        <v>15</v>
      </c>
      <c r="O48">
        <f t="shared" ref="O48:P48" si="26">J45</f>
        <v>0.69033566666666657</v>
      </c>
      <c r="P48">
        <f t="shared" si="26"/>
        <v>0.3318484658227141</v>
      </c>
    </row>
    <row r="49" spans="1:16">
      <c r="A49" s="1" t="s">
        <v>7</v>
      </c>
      <c r="B49" s="2">
        <v>0.21523600000000001</v>
      </c>
      <c r="C49" s="2">
        <v>0.77030799999999999</v>
      </c>
      <c r="D49" s="2">
        <v>0.91973499999999997</v>
      </c>
      <c r="E49" s="2">
        <v>0.17210700000000001</v>
      </c>
      <c r="F49" s="2">
        <v>0.65951199999999999</v>
      </c>
      <c r="G49" s="2">
        <v>0.93099600000000005</v>
      </c>
      <c r="H49" s="2"/>
      <c r="J49" s="5">
        <f t="shared" si="22"/>
        <v>0.61131566666666659</v>
      </c>
      <c r="K49">
        <f t="shared" si="23"/>
        <v>0.30948958100969354</v>
      </c>
      <c r="M49" s="6"/>
      <c r="N49" s="6" t="s">
        <v>16</v>
      </c>
      <c r="O49">
        <f>J50</f>
        <v>0.34882883333333337</v>
      </c>
      <c r="P49">
        <f>K50</f>
        <v>0.2710101171933233</v>
      </c>
    </row>
    <row r="50" spans="1:16">
      <c r="A50" s="1" t="s">
        <v>22</v>
      </c>
      <c r="B50" s="2">
        <v>0.195988</v>
      </c>
      <c r="C50" s="2">
        <v>0.169013</v>
      </c>
      <c r="D50" s="2">
        <v>4.8700000000000002E-4</v>
      </c>
      <c r="E50" s="2">
        <v>0.31579699999999999</v>
      </c>
      <c r="F50" s="2">
        <v>0.64407000000000003</v>
      </c>
      <c r="G50" s="2">
        <v>0.76761800000000002</v>
      </c>
      <c r="H50" s="2"/>
      <c r="J50" s="5">
        <f t="shared" si="22"/>
        <v>0.34882883333333337</v>
      </c>
      <c r="K50">
        <f t="shared" si="23"/>
        <v>0.2710101171933233</v>
      </c>
      <c r="M50" s="6" t="s">
        <v>20</v>
      </c>
      <c r="N50" s="6" t="s">
        <v>15</v>
      </c>
      <c r="O50">
        <f>J46</f>
        <v>0.60259416666666665</v>
      </c>
      <c r="P50">
        <f>K46</f>
        <v>0.25178563493271849</v>
      </c>
    </row>
    <row r="51" spans="1:16">
      <c r="A51" s="1" t="s">
        <v>8</v>
      </c>
      <c r="B51" s="2">
        <v>0.29150700000000002</v>
      </c>
      <c r="C51" s="2">
        <v>0.87844</v>
      </c>
      <c r="D51" s="2">
        <v>0.81990099999999999</v>
      </c>
      <c r="E51" s="2">
        <v>0.11378199999999999</v>
      </c>
      <c r="F51" s="2">
        <v>0.55159800000000003</v>
      </c>
      <c r="G51" s="2">
        <v>0.77528900000000001</v>
      </c>
      <c r="J51" s="5">
        <f t="shared" si="22"/>
        <v>0.57175283333333338</v>
      </c>
      <c r="K51">
        <f t="shared" si="23"/>
        <v>0.28452965005157593</v>
      </c>
      <c r="M51" s="6"/>
      <c r="N51" s="6" t="s">
        <v>16</v>
      </c>
      <c r="O51">
        <f t="shared" ref="O51:P51" si="27">J51</f>
        <v>0.57175283333333338</v>
      </c>
      <c r="P51">
        <f t="shared" si="27"/>
        <v>0.28452965005157593</v>
      </c>
    </row>
    <row r="52" spans="1:16">
      <c r="A52" s="3"/>
      <c r="H52" s="1"/>
    </row>
    <row r="53" spans="1:16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/>
    </row>
    <row r="54" spans="1:16">
      <c r="A54" s="1" t="s">
        <v>12</v>
      </c>
      <c r="B54" s="1"/>
      <c r="C54" s="1"/>
      <c r="D54" s="1"/>
      <c r="E54" s="1"/>
      <c r="F54" s="1"/>
      <c r="G54" s="1"/>
      <c r="H54" s="2"/>
      <c r="J54" t="s">
        <v>13</v>
      </c>
      <c r="K54" t="s">
        <v>14</v>
      </c>
      <c r="M54" s="6"/>
      <c r="N54" s="6"/>
      <c r="O54" s="6" t="s">
        <v>13</v>
      </c>
      <c r="P54" s="6" t="s">
        <v>14</v>
      </c>
    </row>
    <row r="55" spans="1:16">
      <c r="A55" s="1" t="s">
        <v>1</v>
      </c>
      <c r="B55" s="2">
        <v>0.814411</v>
      </c>
      <c r="C55" s="2">
        <v>0.86615299999999995</v>
      </c>
      <c r="D55" s="2">
        <v>0.55587900000000001</v>
      </c>
      <c r="E55" s="2">
        <v>0.35699999999999998</v>
      </c>
      <c r="F55" s="2">
        <v>0.28010400000000002</v>
      </c>
      <c r="G55" s="2">
        <v>0.53226099999999998</v>
      </c>
      <c r="H55" s="2"/>
      <c r="J55" s="5">
        <f>AVERAGE(B55:G55)</f>
        <v>0.56763466666666662</v>
      </c>
      <c r="K55">
        <f>_xlfn.STDEV.P(B55:G55)</f>
        <v>0.21542287602810953</v>
      </c>
      <c r="M55" s="6" t="s">
        <v>17</v>
      </c>
      <c r="N55" s="6" t="s">
        <v>15</v>
      </c>
      <c r="O55">
        <f>J55</f>
        <v>0.56763466666666662</v>
      </c>
      <c r="P55">
        <f t="shared" ref="P55" si="28">K55</f>
        <v>0.21542287602810953</v>
      </c>
    </row>
    <row r="56" spans="1:16">
      <c r="A56" s="1" t="s">
        <v>2</v>
      </c>
      <c r="B56" s="2">
        <v>0.77041499999999996</v>
      </c>
      <c r="C56" s="2">
        <v>0.924678</v>
      </c>
      <c r="D56" s="2">
        <v>0.88710500000000003</v>
      </c>
      <c r="E56" s="2">
        <v>0.38081199999999998</v>
      </c>
      <c r="F56" s="2">
        <v>0.53299600000000003</v>
      </c>
      <c r="G56" s="2">
        <v>0.34957100000000002</v>
      </c>
      <c r="H56" s="2"/>
      <c r="J56" s="5">
        <f t="shared" ref="J56:J64" si="29">AVERAGE(B56:G56)</f>
        <v>0.64092950000000004</v>
      </c>
      <c r="K56">
        <f t="shared" ref="K56:K64" si="30">_xlfn.STDEV.P(B56:G56)</f>
        <v>0.23169038697994501</v>
      </c>
      <c r="M56" s="6"/>
      <c r="N56" s="6" t="s">
        <v>16</v>
      </c>
      <c r="O56">
        <f>J60</f>
        <v>0.44830483333333332</v>
      </c>
      <c r="P56">
        <f>K60</f>
        <v>0.31850817335060461</v>
      </c>
    </row>
    <row r="57" spans="1:16">
      <c r="A57" s="1" t="s">
        <v>3</v>
      </c>
      <c r="B57" s="2">
        <v>0.46179300000000001</v>
      </c>
      <c r="C57" s="2">
        <v>0.81661399999999995</v>
      </c>
      <c r="D57" s="2">
        <v>0.87376699999999996</v>
      </c>
      <c r="E57" s="2">
        <v>0.851661</v>
      </c>
      <c r="F57" s="2">
        <v>0.35928100000000002</v>
      </c>
      <c r="G57" s="2">
        <v>0.46720800000000001</v>
      </c>
      <c r="H57" s="2"/>
      <c r="J57" s="5">
        <f t="shared" si="29"/>
        <v>0.63838733333333331</v>
      </c>
      <c r="K57">
        <f t="shared" si="30"/>
        <v>0.21254107725227042</v>
      </c>
      <c r="M57" s="6" t="s">
        <v>18</v>
      </c>
      <c r="N57" s="6" t="s">
        <v>15</v>
      </c>
      <c r="O57">
        <f t="shared" ref="O57:P57" si="31">J56</f>
        <v>0.64092950000000004</v>
      </c>
      <c r="P57">
        <f t="shared" si="31"/>
        <v>0.23169038697994501</v>
      </c>
    </row>
    <row r="58" spans="1:16">
      <c r="A58" s="1" t="s">
        <v>21</v>
      </c>
      <c r="B58" s="2">
        <v>0.17586299999999999</v>
      </c>
      <c r="C58" s="2">
        <v>0.68163899999999999</v>
      </c>
      <c r="D58" s="2">
        <v>0.87257799999999996</v>
      </c>
      <c r="E58" s="2">
        <v>0.83507299999999995</v>
      </c>
      <c r="F58" s="2">
        <v>0.21196599999999999</v>
      </c>
      <c r="G58" s="2">
        <v>0.30434099999999997</v>
      </c>
      <c r="H58" s="2"/>
      <c r="J58" s="5">
        <f t="shared" si="29"/>
        <v>0.51357666666666668</v>
      </c>
      <c r="K58">
        <f t="shared" si="30"/>
        <v>0.29134340467145581</v>
      </c>
      <c r="M58" s="6"/>
      <c r="N58" s="6" t="s">
        <v>16</v>
      </c>
      <c r="O58">
        <f>J61</f>
        <v>0.55220049999999998</v>
      </c>
      <c r="P58">
        <f>K61</f>
        <v>0.3074301957175265</v>
      </c>
    </row>
    <row r="59" spans="1:16">
      <c r="A59" s="1" t="s">
        <v>4</v>
      </c>
      <c r="B59" s="2">
        <v>0.401092</v>
      </c>
      <c r="C59" s="2">
        <v>0.82419100000000001</v>
      </c>
      <c r="D59" s="2">
        <v>0.82697399999999999</v>
      </c>
      <c r="E59" s="2">
        <v>0.85983699999999996</v>
      </c>
      <c r="F59" s="2">
        <v>0.35928100000000002</v>
      </c>
      <c r="G59" s="2">
        <v>0.46720800000000001</v>
      </c>
      <c r="H59" s="2"/>
      <c r="J59" s="5">
        <f t="shared" si="29"/>
        <v>0.62309716666666659</v>
      </c>
      <c r="K59">
        <f t="shared" si="30"/>
        <v>0.21650132323184301</v>
      </c>
      <c r="M59" s="6" t="s">
        <v>19</v>
      </c>
      <c r="N59" s="6" t="s">
        <v>15</v>
      </c>
      <c r="O59">
        <f>J57</f>
        <v>0.63838733333333331</v>
      </c>
      <c r="P59">
        <f t="shared" ref="P59" si="32">K57</f>
        <v>0.21254107725227042</v>
      </c>
    </row>
    <row r="60" spans="1:16">
      <c r="A60" s="1" t="s">
        <v>5</v>
      </c>
      <c r="B60" s="2">
        <v>0.71468699999999996</v>
      </c>
      <c r="C60" s="2">
        <v>0.96069599999999999</v>
      </c>
      <c r="D60" s="2">
        <v>0.23658599999999999</v>
      </c>
      <c r="E60" s="2">
        <v>0.27406799999999998</v>
      </c>
      <c r="F60" s="2">
        <v>4.0610000000000004E-3</v>
      </c>
      <c r="G60" s="2">
        <v>0.49973099999999998</v>
      </c>
      <c r="H60" s="2"/>
      <c r="J60" s="5">
        <f t="shared" si="29"/>
        <v>0.44830483333333332</v>
      </c>
      <c r="K60">
        <f t="shared" si="30"/>
        <v>0.31850817335060461</v>
      </c>
      <c r="M60" s="6"/>
      <c r="N60" s="6" t="s">
        <v>16</v>
      </c>
      <c r="O60">
        <f>J62</f>
        <v>0.55330383333333344</v>
      </c>
      <c r="P60">
        <f>K62</f>
        <v>0.22661107223126917</v>
      </c>
    </row>
    <row r="61" spans="1:16">
      <c r="A61" s="1" t="s">
        <v>6</v>
      </c>
      <c r="B61" s="2">
        <v>0.73346900000000004</v>
      </c>
      <c r="C61" s="2">
        <v>0.953704</v>
      </c>
      <c r="D61" s="2">
        <v>7.9021999999999995E-2</v>
      </c>
      <c r="E61" s="2">
        <v>0.287022</v>
      </c>
      <c r="F61" s="2">
        <v>0.81260699999999997</v>
      </c>
      <c r="G61" s="2">
        <v>0.44737900000000003</v>
      </c>
      <c r="H61" s="2"/>
      <c r="J61" s="5">
        <f t="shared" si="29"/>
        <v>0.55220049999999998</v>
      </c>
      <c r="K61">
        <f t="shared" si="30"/>
        <v>0.3074301957175265</v>
      </c>
      <c r="M61" s="6" t="s">
        <v>23</v>
      </c>
      <c r="N61" s="6" t="s">
        <v>15</v>
      </c>
      <c r="O61">
        <f t="shared" ref="O61:P61" si="33">J58</f>
        <v>0.51357666666666668</v>
      </c>
      <c r="P61">
        <f t="shared" si="33"/>
        <v>0.29134340467145581</v>
      </c>
    </row>
    <row r="62" spans="1:16">
      <c r="A62" s="1" t="s">
        <v>7</v>
      </c>
      <c r="B62" s="2">
        <v>0.57838000000000001</v>
      </c>
      <c r="C62" s="2">
        <v>0.27561799999999997</v>
      </c>
      <c r="D62" s="2">
        <v>0.27642099999999997</v>
      </c>
      <c r="E62" s="2">
        <v>0.85033800000000004</v>
      </c>
      <c r="F62" s="2">
        <v>0.80821500000000002</v>
      </c>
      <c r="G62" s="2">
        <v>0.53085099999999996</v>
      </c>
      <c r="H62" s="2"/>
      <c r="J62" s="5">
        <f t="shared" si="29"/>
        <v>0.55330383333333344</v>
      </c>
      <c r="K62">
        <f t="shared" si="30"/>
        <v>0.22661107223126917</v>
      </c>
      <c r="M62" s="6"/>
      <c r="N62" s="6" t="s">
        <v>16</v>
      </c>
      <c r="O62">
        <f>J63</f>
        <v>0.37581466666666669</v>
      </c>
      <c r="P62">
        <f>K63</f>
        <v>0.22440422683977129</v>
      </c>
    </row>
    <row r="63" spans="1:16">
      <c r="A63" s="1" t="s">
        <v>22</v>
      </c>
      <c r="B63" s="2">
        <v>3.3690999999999999E-2</v>
      </c>
      <c r="C63" s="2">
        <v>0.31800099999999998</v>
      </c>
      <c r="D63" s="2">
        <v>0.20652599999999999</v>
      </c>
      <c r="E63" s="2">
        <v>0.68241099999999999</v>
      </c>
      <c r="F63" s="2">
        <v>0.39621200000000001</v>
      </c>
      <c r="G63" s="2">
        <v>0.61804700000000001</v>
      </c>
      <c r="H63" s="2"/>
      <c r="J63" s="5">
        <f t="shared" si="29"/>
        <v>0.37581466666666669</v>
      </c>
      <c r="K63">
        <f t="shared" si="30"/>
        <v>0.22440422683977129</v>
      </c>
      <c r="M63" s="6" t="s">
        <v>20</v>
      </c>
      <c r="N63" s="6" t="s">
        <v>15</v>
      </c>
      <c r="O63">
        <f>J59</f>
        <v>0.62309716666666659</v>
      </c>
      <c r="P63">
        <f>K59</f>
        <v>0.21650132323184301</v>
      </c>
    </row>
    <row r="64" spans="1:16">
      <c r="A64" s="1" t="s">
        <v>8</v>
      </c>
      <c r="B64" s="2">
        <v>0.30677300000000002</v>
      </c>
      <c r="C64" s="2">
        <v>0.79445299999999996</v>
      </c>
      <c r="D64" s="2">
        <v>0.77171599999999996</v>
      </c>
      <c r="E64" s="2">
        <v>0.87374099999999999</v>
      </c>
      <c r="F64" s="2">
        <v>0.35928100000000002</v>
      </c>
      <c r="G64" s="2">
        <v>0.46720800000000001</v>
      </c>
      <c r="H64" s="2"/>
      <c r="J64" s="5">
        <f t="shared" si="29"/>
        <v>0.59552866666666671</v>
      </c>
      <c r="K64">
        <f t="shared" si="30"/>
        <v>0.22497183444797894</v>
      </c>
      <c r="M64" s="6"/>
      <c r="N64" s="6" t="s">
        <v>16</v>
      </c>
      <c r="O64">
        <f t="shared" ref="O64:P64" si="34">J64</f>
        <v>0.59552866666666671</v>
      </c>
      <c r="P64">
        <f t="shared" si="34"/>
        <v>0.22497183444797894</v>
      </c>
    </row>
    <row r="65" spans="1:8">
      <c r="A65" s="1"/>
      <c r="B65" s="2"/>
      <c r="C65" s="2"/>
      <c r="D65" s="2"/>
      <c r="E65" s="2"/>
      <c r="F65" s="2"/>
      <c r="G65" s="2"/>
      <c r="H65" s="2"/>
    </row>
    <row r="66" spans="1:8">
      <c r="A66" s="1"/>
      <c r="B66" s="2"/>
      <c r="C66" s="2"/>
      <c r="D66" s="2"/>
      <c r="E66" s="2"/>
      <c r="F66" s="2"/>
      <c r="G66" s="2"/>
      <c r="H66" s="2"/>
    </row>
    <row r="67" spans="1:8">
      <c r="A67" s="1"/>
      <c r="B67" s="2"/>
      <c r="C67" s="2"/>
      <c r="D67" s="2"/>
      <c r="E67" s="2"/>
      <c r="F67" s="2"/>
      <c r="G67" s="2"/>
      <c r="H67" s="2"/>
    </row>
    <row r="68" spans="1:8">
      <c r="A68" s="3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2"/>
      <c r="C71" s="2"/>
      <c r="D71" s="2"/>
      <c r="E71" s="2"/>
      <c r="F71" s="2"/>
      <c r="G71" s="2"/>
      <c r="H71" s="2"/>
    </row>
    <row r="72" spans="1:8">
      <c r="A72" s="1"/>
      <c r="B72" s="2"/>
      <c r="C72" s="2"/>
      <c r="D72" s="2"/>
      <c r="E72" s="2"/>
      <c r="F72" s="2"/>
      <c r="G72" s="2"/>
      <c r="H72" s="2"/>
    </row>
    <row r="73" spans="1:8">
      <c r="A73" s="1"/>
      <c r="B73" s="2"/>
      <c r="C73" s="2"/>
      <c r="D73" s="2"/>
      <c r="E73" s="2"/>
      <c r="F73" s="2"/>
      <c r="G73" s="2"/>
      <c r="H73" s="2"/>
    </row>
    <row r="74" spans="1:8">
      <c r="A74" s="1"/>
      <c r="B74" s="2"/>
      <c r="C74" s="2"/>
      <c r="D74" s="2"/>
      <c r="E74" s="2"/>
      <c r="F74" s="2"/>
      <c r="G74" s="2"/>
      <c r="H74" s="2"/>
    </row>
    <row r="75" spans="1:8">
      <c r="A75" s="1"/>
      <c r="B75" s="2"/>
      <c r="C75" s="2"/>
      <c r="D75" s="2"/>
      <c r="E75" s="2"/>
      <c r="F75" s="2"/>
      <c r="G75" s="2"/>
      <c r="H75" s="2"/>
    </row>
    <row r="76" spans="1:8">
      <c r="A76" s="1"/>
      <c r="B76" s="2"/>
      <c r="C76" s="2"/>
      <c r="D76" s="2"/>
      <c r="E76" s="2"/>
      <c r="F76" s="2"/>
      <c r="G76" s="2"/>
      <c r="H76" s="2"/>
    </row>
    <row r="77" spans="1:8">
      <c r="A77" s="1"/>
      <c r="B77" s="2"/>
      <c r="C77" s="2"/>
      <c r="D77" s="2"/>
      <c r="E77" s="2"/>
      <c r="F77" s="2"/>
      <c r="G77" s="2"/>
      <c r="H77" s="2"/>
    </row>
    <row r="78" spans="1:8">
      <c r="A78" s="1"/>
      <c r="B78" s="2"/>
      <c r="C78" s="2"/>
      <c r="D78" s="2"/>
      <c r="E78" s="2"/>
      <c r="F78" s="2"/>
      <c r="G78" s="2"/>
      <c r="H78" s="2"/>
    </row>
    <row r="79" spans="1:8">
      <c r="A79" s="1"/>
      <c r="B79" s="2"/>
      <c r="C79" s="2"/>
      <c r="D79" s="2"/>
      <c r="E79" s="2"/>
      <c r="F79" s="2"/>
      <c r="G79" s="2"/>
      <c r="H79" s="2"/>
    </row>
    <row r="80" spans="1:8">
      <c r="A80" s="1"/>
      <c r="B80" s="2"/>
      <c r="C80" s="2"/>
      <c r="D80" s="2"/>
      <c r="E80" s="2"/>
      <c r="F80" s="2"/>
      <c r="G80" s="2"/>
      <c r="H80" s="2"/>
    </row>
    <row r="81" spans="1:8">
      <c r="A81" s="1"/>
      <c r="B81" s="2"/>
      <c r="C81" s="2"/>
      <c r="D81" s="2"/>
      <c r="E81" s="2"/>
      <c r="F81" s="2"/>
      <c r="G81" s="2"/>
      <c r="H81" s="2"/>
    </row>
    <row r="82" spans="1:8">
      <c r="A82" s="1"/>
      <c r="B82" s="2"/>
      <c r="C82" s="2"/>
      <c r="D82" s="2"/>
      <c r="E82" s="2"/>
      <c r="F82" s="2"/>
      <c r="G82" s="2"/>
      <c r="H82" s="2"/>
    </row>
    <row r="83" spans="1:8">
      <c r="A83" s="1"/>
      <c r="B83" s="2"/>
      <c r="C83" s="2"/>
      <c r="D83" s="2"/>
      <c r="E83" s="2"/>
      <c r="F83" s="2"/>
      <c r="G83" s="2"/>
      <c r="H83" s="2"/>
    </row>
    <row r="84" spans="1:8">
      <c r="A84" s="1"/>
      <c r="B84" s="2"/>
      <c r="C84" s="2"/>
      <c r="D84" s="2"/>
      <c r="E84" s="2"/>
      <c r="F84" s="2"/>
      <c r="G84" s="2"/>
      <c r="H84" s="2"/>
    </row>
  </sheetData>
  <conditionalFormatting sqref="H37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H67 H54:H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H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5D65-629B-5948-A25E-37DDBB1FAB60}">
  <dimension ref="A1:P84"/>
  <sheetViews>
    <sheetView zoomScale="75" workbookViewId="0">
      <selection activeCell="I58" sqref="I58"/>
    </sheetView>
  </sheetViews>
  <sheetFormatPr baseColWidth="10" defaultRowHeight="16"/>
  <cols>
    <col min="1" max="1" width="30.83203125" bestFit="1" customWidth="1"/>
  </cols>
  <sheetData>
    <row r="1" spans="1:1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16">
      <c r="A2" s="1" t="s">
        <v>0</v>
      </c>
      <c r="B2" s="1"/>
      <c r="C2" s="1"/>
      <c r="D2" s="1"/>
      <c r="E2" s="1"/>
      <c r="F2" s="1"/>
      <c r="G2" s="1"/>
      <c r="H2" s="1"/>
      <c r="J2" t="s">
        <v>13</v>
      </c>
      <c r="K2" t="s">
        <v>14</v>
      </c>
      <c r="O2" t="s">
        <v>13</v>
      </c>
      <c r="P2" t="s">
        <v>14</v>
      </c>
    </row>
    <row r="3" spans="1:16">
      <c r="A3" s="1" t="s">
        <v>1</v>
      </c>
      <c r="B3" s="2">
        <v>13.471807</v>
      </c>
      <c r="C3" s="2">
        <v>10.564314</v>
      </c>
      <c r="D3" s="2">
        <v>20.544746</v>
      </c>
      <c r="E3" s="2">
        <v>18.490849000000001</v>
      </c>
      <c r="F3" s="2">
        <v>9.0792809999999999</v>
      </c>
      <c r="G3" s="2">
        <v>14.825828</v>
      </c>
      <c r="H3" s="2"/>
      <c r="J3" s="5">
        <f>AVERAGE(B3:G3)</f>
        <v>14.496137499999998</v>
      </c>
      <c r="K3">
        <f>_xlfn.STDEV.P(B3:G3)</f>
        <v>4.0518083191391199</v>
      </c>
      <c r="M3" t="s">
        <v>17</v>
      </c>
      <c r="N3" t="s">
        <v>15</v>
      </c>
      <c r="O3">
        <f>J3</f>
        <v>14.496137499999998</v>
      </c>
      <c r="P3">
        <f t="shared" ref="P3" si="0">K3</f>
        <v>4.0518083191391199</v>
      </c>
    </row>
    <row r="4" spans="1:16">
      <c r="A4" s="1" t="s">
        <v>2</v>
      </c>
      <c r="B4" s="2">
        <v>12.77586</v>
      </c>
      <c r="C4" s="2">
        <v>10.586625</v>
      </c>
      <c r="D4" s="2">
        <v>22.854628999999999</v>
      </c>
      <c r="E4" s="2">
        <v>17.546810000000001</v>
      </c>
      <c r="F4" s="2">
        <v>10.172667000000001</v>
      </c>
      <c r="G4" s="2">
        <v>16.769244</v>
      </c>
      <c r="H4" s="2"/>
      <c r="J4" s="5">
        <f t="shared" ref="J4:J12" si="1">AVERAGE(B4:G4)</f>
        <v>15.117639166666665</v>
      </c>
      <c r="K4">
        <f t="shared" ref="K4:K12" si="2">_xlfn.STDEV.P(B4:G4)</f>
        <v>4.4526480869475646</v>
      </c>
      <c r="N4" t="s">
        <v>16</v>
      </c>
      <c r="O4">
        <f>J8</f>
        <v>15.420926833333331</v>
      </c>
      <c r="P4">
        <f>K8</f>
        <v>4.0094616656216138</v>
      </c>
    </row>
    <row r="5" spans="1:16">
      <c r="A5" s="1" t="s">
        <v>3</v>
      </c>
      <c r="B5" s="2">
        <v>23.576582999999999</v>
      </c>
      <c r="C5" s="2">
        <v>25.483474999999999</v>
      </c>
      <c r="D5" s="2">
        <v>30.118801000000001</v>
      </c>
      <c r="E5" s="2">
        <v>20.497563</v>
      </c>
      <c r="F5" s="2">
        <v>10.751442000000001</v>
      </c>
      <c r="G5" s="2">
        <v>13.686299</v>
      </c>
      <c r="H5" s="2"/>
      <c r="J5" s="5">
        <f t="shared" si="1"/>
        <v>20.685693833333335</v>
      </c>
      <c r="K5">
        <f t="shared" si="2"/>
        <v>6.6842568253873091</v>
      </c>
      <c r="M5" t="s">
        <v>18</v>
      </c>
      <c r="N5" t="s">
        <v>15</v>
      </c>
      <c r="O5">
        <f t="shared" ref="O5:P5" si="3">J4</f>
        <v>15.117639166666665</v>
      </c>
      <c r="P5">
        <f t="shared" si="3"/>
        <v>4.4526480869475646</v>
      </c>
    </row>
    <row r="6" spans="1:16">
      <c r="A6" s="1" t="s">
        <v>21</v>
      </c>
      <c r="B6" s="2">
        <v>25.760376000000001</v>
      </c>
      <c r="C6" s="2">
        <v>22.338225999999999</v>
      </c>
      <c r="D6" s="2">
        <v>30.859441</v>
      </c>
      <c r="E6" s="2">
        <v>16.980186</v>
      </c>
      <c r="F6" s="2">
        <v>14.743064</v>
      </c>
      <c r="G6" s="2">
        <v>18.770250000000001</v>
      </c>
      <c r="H6" s="2"/>
      <c r="J6" s="5">
        <f t="shared" si="1"/>
        <v>21.57525716666667</v>
      </c>
      <c r="K6">
        <f t="shared" si="2"/>
        <v>5.4765411565956468</v>
      </c>
      <c r="N6" t="s">
        <v>16</v>
      </c>
      <c r="O6">
        <f>J9</f>
        <v>15.2858375</v>
      </c>
      <c r="P6">
        <f>K9</f>
        <v>4.8590899280839519</v>
      </c>
    </row>
    <row r="7" spans="1:16">
      <c r="A7" s="1" t="s">
        <v>4</v>
      </c>
      <c r="B7" s="2">
        <v>17.993950000000002</v>
      </c>
      <c r="C7" s="2">
        <v>23.907623000000001</v>
      </c>
      <c r="D7" s="2">
        <v>27.208791999999999</v>
      </c>
      <c r="E7" s="2">
        <v>17.095258000000001</v>
      </c>
      <c r="F7" s="2">
        <v>11.005580999999999</v>
      </c>
      <c r="G7" s="2">
        <v>14.558802</v>
      </c>
      <c r="H7" s="2"/>
      <c r="J7" s="5">
        <f t="shared" si="1"/>
        <v>18.628334333333335</v>
      </c>
      <c r="K7">
        <f t="shared" si="2"/>
        <v>5.460698534597765</v>
      </c>
      <c r="M7" t="s">
        <v>19</v>
      </c>
      <c r="N7" t="s">
        <v>15</v>
      </c>
      <c r="O7">
        <f>J5</f>
        <v>20.685693833333335</v>
      </c>
      <c r="P7">
        <f t="shared" ref="P7" si="4">K5</f>
        <v>6.6842568253873091</v>
      </c>
    </row>
    <row r="8" spans="1:16">
      <c r="A8" s="1" t="s">
        <v>5</v>
      </c>
      <c r="B8" s="2">
        <v>15.105710999999999</v>
      </c>
      <c r="C8" s="2">
        <v>16.257199</v>
      </c>
      <c r="D8" s="2">
        <v>21.551525999999999</v>
      </c>
      <c r="E8" s="2">
        <v>14.847929000000001</v>
      </c>
      <c r="F8" s="2">
        <v>7.9505499999999998</v>
      </c>
      <c r="G8" s="2">
        <v>16.812646000000001</v>
      </c>
      <c r="H8" s="2"/>
      <c r="J8" s="5">
        <f t="shared" si="1"/>
        <v>15.420926833333331</v>
      </c>
      <c r="K8">
        <f t="shared" si="2"/>
        <v>4.0094616656216138</v>
      </c>
      <c r="N8" t="s">
        <v>16</v>
      </c>
      <c r="O8">
        <f>J10</f>
        <v>20.606071833333335</v>
      </c>
      <c r="P8">
        <f>K10</f>
        <v>6.7169835186516362</v>
      </c>
    </row>
    <row r="9" spans="1:16">
      <c r="A9" s="1" t="s">
        <v>6</v>
      </c>
      <c r="B9" s="2">
        <v>14.319925</v>
      </c>
      <c r="C9" s="2">
        <v>15.988466000000001</v>
      </c>
      <c r="D9" s="2">
        <v>21.076560000000001</v>
      </c>
      <c r="E9" s="2">
        <v>12.160897</v>
      </c>
      <c r="F9" s="2">
        <v>7.2269600000000001</v>
      </c>
      <c r="G9" s="2">
        <v>20.942216999999999</v>
      </c>
      <c r="H9" s="2"/>
      <c r="J9" s="5">
        <f t="shared" si="1"/>
        <v>15.2858375</v>
      </c>
      <c r="K9">
        <f t="shared" si="2"/>
        <v>4.8590899280839519</v>
      </c>
      <c r="M9" t="s">
        <v>23</v>
      </c>
      <c r="N9" t="s">
        <v>15</v>
      </c>
      <c r="O9">
        <f t="shared" ref="O9:P9" si="5">J6</f>
        <v>21.57525716666667</v>
      </c>
      <c r="P9">
        <f t="shared" si="5"/>
        <v>5.4765411565956468</v>
      </c>
    </row>
    <row r="10" spans="1:16">
      <c r="A10" s="1" t="s">
        <v>7</v>
      </c>
      <c r="B10" s="2">
        <v>16.276085999999999</v>
      </c>
      <c r="C10" s="2">
        <v>23.311287</v>
      </c>
      <c r="D10" s="2">
        <v>32.543458000000001</v>
      </c>
      <c r="E10" s="2">
        <v>23.276406999999999</v>
      </c>
      <c r="F10" s="2">
        <v>11.798365</v>
      </c>
      <c r="G10" s="2">
        <v>16.430828000000002</v>
      </c>
      <c r="H10" s="2"/>
      <c r="J10" s="5">
        <f t="shared" si="1"/>
        <v>20.606071833333335</v>
      </c>
      <c r="K10">
        <f t="shared" si="2"/>
        <v>6.7169835186516362</v>
      </c>
      <c r="N10" t="s">
        <v>16</v>
      </c>
      <c r="O10">
        <f>J11</f>
        <v>20.7218695</v>
      </c>
      <c r="P10">
        <f>K11</f>
        <v>5.6688400328735566</v>
      </c>
    </row>
    <row r="11" spans="1:16">
      <c r="A11" s="1" t="s">
        <v>22</v>
      </c>
      <c r="B11" s="2">
        <v>26.252161000000001</v>
      </c>
      <c r="C11" s="2">
        <v>21.212057999999999</v>
      </c>
      <c r="D11" s="2">
        <v>29.422028000000001</v>
      </c>
      <c r="E11" s="2">
        <v>18.0275</v>
      </c>
      <c r="F11" s="2">
        <v>12.875416</v>
      </c>
      <c r="G11" s="2">
        <v>16.542054</v>
      </c>
      <c r="H11" s="2"/>
      <c r="J11" s="5">
        <f t="shared" si="1"/>
        <v>20.7218695</v>
      </c>
      <c r="K11">
        <f t="shared" si="2"/>
        <v>5.6688400328735566</v>
      </c>
      <c r="M11" t="s">
        <v>20</v>
      </c>
      <c r="N11" t="s">
        <v>15</v>
      </c>
      <c r="O11">
        <f>J7</f>
        <v>18.628334333333335</v>
      </c>
      <c r="P11">
        <f>K7</f>
        <v>5.460698534597765</v>
      </c>
    </row>
    <row r="12" spans="1:16">
      <c r="A12" s="1" t="s">
        <v>8</v>
      </c>
      <c r="B12" s="2">
        <v>14.324179000000001</v>
      </c>
      <c r="C12" s="2">
        <v>22.976478</v>
      </c>
      <c r="D12" s="2">
        <v>29.218402000000001</v>
      </c>
      <c r="E12" s="2">
        <v>16.628239000000001</v>
      </c>
      <c r="F12" s="2">
        <v>11.191248</v>
      </c>
      <c r="G12" s="2">
        <v>14.807368</v>
      </c>
      <c r="H12" s="2"/>
      <c r="J12" s="5">
        <f t="shared" si="1"/>
        <v>18.190985666666666</v>
      </c>
      <c r="K12">
        <f t="shared" si="2"/>
        <v>6.0874791542277595</v>
      </c>
      <c r="N12" t="s">
        <v>16</v>
      </c>
      <c r="O12">
        <f t="shared" ref="O12:P12" si="6">J12</f>
        <v>18.190985666666666</v>
      </c>
      <c r="P12">
        <f t="shared" si="6"/>
        <v>6.0874791542277595</v>
      </c>
    </row>
    <row r="13" spans="1:16">
      <c r="A13" s="3"/>
      <c r="H13" s="2"/>
    </row>
    <row r="14" spans="1:16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2"/>
    </row>
    <row r="15" spans="1:16">
      <c r="A15" s="1" t="s">
        <v>9</v>
      </c>
      <c r="B15" s="1"/>
      <c r="C15" s="1"/>
      <c r="D15" s="1"/>
      <c r="E15" s="1"/>
      <c r="F15" s="1"/>
      <c r="G15" s="1"/>
      <c r="H15" s="2"/>
      <c r="J15" t="s">
        <v>13</v>
      </c>
      <c r="K15" t="s">
        <v>14</v>
      </c>
      <c r="O15" t="s">
        <v>13</v>
      </c>
      <c r="P15" t="s">
        <v>14</v>
      </c>
    </row>
    <row r="16" spans="1:16">
      <c r="A16" s="1" t="s">
        <v>1</v>
      </c>
      <c r="B16" s="2">
        <v>8.9202000000000004E-2</v>
      </c>
      <c r="C16" s="2">
        <v>9.8603999999999997E-2</v>
      </c>
      <c r="D16" s="2">
        <v>8.6097999999999994E-2</v>
      </c>
      <c r="E16" s="2">
        <v>7.0461999999999997E-2</v>
      </c>
      <c r="F16" s="2">
        <v>2.4171000000000002E-2</v>
      </c>
      <c r="G16" s="2">
        <v>6.1518999999999997E-2</v>
      </c>
      <c r="H16" s="2"/>
      <c r="J16" s="5">
        <f>AVERAGE(B16:G16)</f>
        <v>7.167599999999999E-2</v>
      </c>
      <c r="K16">
        <f>_xlfn.STDEV.P(B16:G16)</f>
        <v>2.4500460587507353E-2</v>
      </c>
      <c r="M16" t="s">
        <v>17</v>
      </c>
      <c r="N16" t="s">
        <v>15</v>
      </c>
      <c r="O16">
        <f>J16</f>
        <v>7.167599999999999E-2</v>
      </c>
      <c r="P16">
        <f t="shared" ref="P16" si="7">K16</f>
        <v>2.4500460587507353E-2</v>
      </c>
    </row>
    <row r="17" spans="1:16">
      <c r="A17" s="1" t="s">
        <v>2</v>
      </c>
      <c r="B17" s="2">
        <v>9.8725999999999994E-2</v>
      </c>
      <c r="C17" s="2">
        <v>8.2686999999999997E-2</v>
      </c>
      <c r="D17" s="2">
        <v>8.4681999999999993E-2</v>
      </c>
      <c r="E17" s="2">
        <v>7.8048000000000006E-2</v>
      </c>
      <c r="F17" s="2">
        <v>3.7381999999999999E-2</v>
      </c>
      <c r="G17" s="2">
        <v>5.4677000000000003E-2</v>
      </c>
      <c r="J17" s="5">
        <f t="shared" ref="J17:J25" si="8">AVERAGE(B17:G17)</f>
        <v>7.2700333333333325E-2</v>
      </c>
      <c r="K17">
        <f t="shared" ref="K17:K25" si="9">_xlfn.STDEV.P(B17:G17)</f>
        <v>2.0499804573594259E-2</v>
      </c>
      <c r="N17" t="s">
        <v>16</v>
      </c>
      <c r="O17">
        <f>J21</f>
        <v>7.9577166666666685E-2</v>
      </c>
      <c r="P17">
        <f>K21</f>
        <v>2.442633194878471E-2</v>
      </c>
    </row>
    <row r="18" spans="1:16">
      <c r="A18" s="1" t="s">
        <v>3</v>
      </c>
      <c r="B18" s="2">
        <v>0.114066</v>
      </c>
      <c r="C18" s="2">
        <v>0.16312499999999999</v>
      </c>
      <c r="D18" s="2">
        <v>7.7755000000000005E-2</v>
      </c>
      <c r="E18" s="2">
        <v>7.8560000000000005E-2</v>
      </c>
      <c r="F18" s="2">
        <v>9.1730999999999993E-2</v>
      </c>
      <c r="G18" s="2">
        <v>0.104156</v>
      </c>
      <c r="H18" s="1"/>
      <c r="J18" s="5">
        <f t="shared" si="8"/>
        <v>0.10489883333333333</v>
      </c>
      <c r="K18">
        <f t="shared" si="9"/>
        <v>2.9094068395560595E-2</v>
      </c>
      <c r="M18" t="s">
        <v>18</v>
      </c>
      <c r="N18" t="s">
        <v>15</v>
      </c>
      <c r="O18">
        <f t="shared" ref="O18:P18" si="10">J17</f>
        <v>7.2700333333333325E-2</v>
      </c>
      <c r="P18">
        <f t="shared" si="10"/>
        <v>2.0499804573594259E-2</v>
      </c>
    </row>
    <row r="19" spans="1:16">
      <c r="A19" s="1" t="s">
        <v>21</v>
      </c>
      <c r="B19" s="2">
        <v>0.17244799999999999</v>
      </c>
      <c r="C19" s="2">
        <v>0.16586500000000001</v>
      </c>
      <c r="D19" s="2">
        <v>7.9960000000000003E-2</v>
      </c>
      <c r="E19" s="2">
        <v>0.19803499999999999</v>
      </c>
      <c r="F19" s="2">
        <v>6.2397000000000001E-2</v>
      </c>
      <c r="G19" s="2">
        <v>6.9511000000000003E-2</v>
      </c>
      <c r="H19" s="1"/>
      <c r="J19" s="5">
        <f t="shared" si="8"/>
        <v>0.12470266666666667</v>
      </c>
      <c r="K19">
        <f t="shared" si="9"/>
        <v>5.5199045947874482E-2</v>
      </c>
      <c r="N19" t="s">
        <v>16</v>
      </c>
      <c r="O19">
        <f>J22</f>
        <v>6.5252833333333357E-2</v>
      </c>
      <c r="P19">
        <f>K22</f>
        <v>2.5433157252011639E-2</v>
      </c>
    </row>
    <row r="20" spans="1:16">
      <c r="A20" s="1" t="s">
        <v>4</v>
      </c>
      <c r="B20" s="2">
        <v>0.115107</v>
      </c>
      <c r="C20" s="2">
        <v>9.2836000000000002E-2</v>
      </c>
      <c r="D20" s="2">
        <v>0.10233</v>
      </c>
      <c r="E20" s="2">
        <v>0.10224800000000001</v>
      </c>
      <c r="F20" s="2">
        <v>8.9071999999999998E-2</v>
      </c>
      <c r="G20" s="2">
        <v>0.105352</v>
      </c>
      <c r="H20" s="2"/>
      <c r="J20" s="5">
        <f t="shared" si="8"/>
        <v>0.10115750000000001</v>
      </c>
      <c r="K20">
        <f t="shared" si="9"/>
        <v>8.4661384300439273E-3</v>
      </c>
      <c r="M20" t="s">
        <v>19</v>
      </c>
      <c r="N20" t="s">
        <v>15</v>
      </c>
      <c r="O20">
        <f>J18</f>
        <v>0.10489883333333333</v>
      </c>
      <c r="P20">
        <f t="shared" ref="P20" si="11">K18</f>
        <v>2.9094068395560595E-2</v>
      </c>
    </row>
    <row r="21" spans="1:16">
      <c r="A21" s="1" t="s">
        <v>5</v>
      </c>
      <c r="B21" s="2">
        <v>8.5684999999999997E-2</v>
      </c>
      <c r="C21" s="2">
        <v>9.8903000000000005E-2</v>
      </c>
      <c r="D21" s="2">
        <v>0.11118</v>
      </c>
      <c r="E21" s="2">
        <v>8.3601999999999996E-2</v>
      </c>
      <c r="F21" s="2">
        <v>3.7006999999999998E-2</v>
      </c>
      <c r="G21" s="2">
        <v>6.1086000000000001E-2</v>
      </c>
      <c r="H21" s="2"/>
      <c r="J21" s="5">
        <f t="shared" si="8"/>
        <v>7.9577166666666685E-2</v>
      </c>
      <c r="K21">
        <f t="shared" si="9"/>
        <v>2.442633194878471E-2</v>
      </c>
      <c r="N21" t="s">
        <v>16</v>
      </c>
      <c r="O21">
        <f>J23</f>
        <v>0.10618716666666665</v>
      </c>
      <c r="P21">
        <f>K23</f>
        <v>5.2505576467065787E-2</v>
      </c>
    </row>
    <row r="22" spans="1:16">
      <c r="A22" s="1" t="s">
        <v>6</v>
      </c>
      <c r="B22" s="2">
        <v>6.9707000000000005E-2</v>
      </c>
      <c r="C22" s="2">
        <v>0.100605</v>
      </c>
      <c r="D22" s="2">
        <v>8.6512000000000006E-2</v>
      </c>
      <c r="E22" s="2">
        <v>6.701E-2</v>
      </c>
      <c r="F22" s="2">
        <v>2.4274E-2</v>
      </c>
      <c r="G22" s="2">
        <v>4.3409000000000003E-2</v>
      </c>
      <c r="H22" s="2"/>
      <c r="J22" s="5">
        <f t="shared" si="8"/>
        <v>6.5252833333333357E-2</v>
      </c>
      <c r="K22">
        <f t="shared" si="9"/>
        <v>2.5433157252011639E-2</v>
      </c>
      <c r="M22" t="s">
        <v>23</v>
      </c>
      <c r="N22" t="s">
        <v>15</v>
      </c>
      <c r="O22">
        <f t="shared" ref="O22:P22" si="12">J19</f>
        <v>0.12470266666666667</v>
      </c>
      <c r="P22">
        <f t="shared" si="12"/>
        <v>5.5199045947874482E-2</v>
      </c>
    </row>
    <row r="23" spans="1:16">
      <c r="A23" s="1" t="s">
        <v>7</v>
      </c>
      <c r="B23" s="2">
        <v>0.209175</v>
      </c>
      <c r="C23" s="2">
        <v>0.128825</v>
      </c>
      <c r="D23" s="2">
        <v>7.8187000000000006E-2</v>
      </c>
      <c r="E23" s="2">
        <v>4.48E-2</v>
      </c>
      <c r="F23" s="2">
        <v>7.7746999999999997E-2</v>
      </c>
      <c r="G23" s="2">
        <v>9.8389000000000004E-2</v>
      </c>
      <c r="H23" s="2"/>
      <c r="J23" s="5">
        <f t="shared" si="8"/>
        <v>0.10618716666666665</v>
      </c>
      <c r="K23">
        <f t="shared" si="9"/>
        <v>5.2505576467065787E-2</v>
      </c>
      <c r="N23" t="s">
        <v>16</v>
      </c>
      <c r="O23">
        <f>J24</f>
        <v>0.116079</v>
      </c>
      <c r="P23">
        <f>K24</f>
        <v>4.6467755042251244E-2</v>
      </c>
    </row>
    <row r="24" spans="1:16">
      <c r="A24" s="1" t="s">
        <v>22</v>
      </c>
      <c r="B24" s="2">
        <v>0.145423</v>
      </c>
      <c r="C24" s="2">
        <v>0.13596900000000001</v>
      </c>
      <c r="D24" s="2">
        <v>9.0708999999999998E-2</v>
      </c>
      <c r="E24" s="2">
        <v>0.18845700000000001</v>
      </c>
      <c r="F24" s="2">
        <v>9.2302999999999996E-2</v>
      </c>
      <c r="G24" s="2">
        <v>4.3612999999999999E-2</v>
      </c>
      <c r="H24" s="2"/>
      <c r="J24" s="5">
        <f t="shared" si="8"/>
        <v>0.116079</v>
      </c>
      <c r="K24">
        <f t="shared" si="9"/>
        <v>4.6467755042251244E-2</v>
      </c>
      <c r="M24" t="s">
        <v>20</v>
      </c>
      <c r="N24" t="s">
        <v>15</v>
      </c>
      <c r="O24">
        <f>J20</f>
        <v>0.10115750000000001</v>
      </c>
      <c r="P24">
        <f>K20</f>
        <v>8.4661384300439273E-3</v>
      </c>
    </row>
    <row r="25" spans="1:16">
      <c r="A25" s="1" t="s">
        <v>8</v>
      </c>
      <c r="B25" s="2">
        <v>9.6114000000000005E-2</v>
      </c>
      <c r="C25" s="2">
        <v>7.8646999999999995E-2</v>
      </c>
      <c r="D25" s="2">
        <v>0.11172700000000001</v>
      </c>
      <c r="E25" s="2">
        <v>8.6845000000000006E-2</v>
      </c>
      <c r="F25" s="2">
        <v>8.8813000000000003E-2</v>
      </c>
      <c r="G25" s="2">
        <v>9.1647000000000006E-2</v>
      </c>
      <c r="H25" s="2"/>
      <c r="J25" s="5">
        <f t="shared" si="8"/>
        <v>9.2298833333333344E-2</v>
      </c>
      <c r="K25">
        <f t="shared" si="9"/>
        <v>1.0171053115200071E-2</v>
      </c>
      <c r="N25" t="s">
        <v>16</v>
      </c>
      <c r="O25">
        <f t="shared" ref="O25:P25" si="13">J25</f>
        <v>9.2298833333333344E-2</v>
      </c>
      <c r="P25">
        <f t="shared" si="13"/>
        <v>1.0171053115200071E-2</v>
      </c>
    </row>
    <row r="26" spans="1:16">
      <c r="A26" s="3"/>
      <c r="H26" s="2"/>
    </row>
    <row r="27" spans="1:16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2"/>
    </row>
    <row r="28" spans="1:16">
      <c r="A28" s="1" t="s">
        <v>10</v>
      </c>
      <c r="B28" s="1"/>
      <c r="C28" s="1"/>
      <c r="D28" s="1"/>
      <c r="E28" s="1"/>
      <c r="F28" s="1"/>
      <c r="G28" s="1"/>
      <c r="H28" s="2"/>
      <c r="J28" t="s">
        <v>13</v>
      </c>
      <c r="K28" t="s">
        <v>14</v>
      </c>
      <c r="M28" s="6"/>
      <c r="N28" s="6"/>
      <c r="O28" s="6" t="s">
        <v>13</v>
      </c>
      <c r="P28" s="6" t="s">
        <v>14</v>
      </c>
    </row>
    <row r="29" spans="1:16">
      <c r="A29" s="1" t="s">
        <v>1</v>
      </c>
      <c r="B29" s="2">
        <v>6.7057039999999999</v>
      </c>
      <c r="C29" s="2">
        <v>4.2160029999999997</v>
      </c>
      <c r="D29" s="2">
        <v>2.8544239999999999</v>
      </c>
      <c r="E29" s="2">
        <v>4.165896</v>
      </c>
      <c r="F29" s="2">
        <v>3.2844709999999999</v>
      </c>
      <c r="G29" s="2">
        <v>2.981325</v>
      </c>
      <c r="H29" s="2"/>
      <c r="J29" s="5">
        <f>AVERAGE(B29:G29)</f>
        <v>4.0346371666666663</v>
      </c>
      <c r="K29">
        <f>_xlfn.STDEV.P(B29:G29)</f>
        <v>1.307022021734578</v>
      </c>
      <c r="M29" s="6" t="s">
        <v>17</v>
      </c>
      <c r="N29" s="6" t="s">
        <v>15</v>
      </c>
      <c r="O29">
        <f>J29</f>
        <v>4.0346371666666663</v>
      </c>
      <c r="P29">
        <f t="shared" ref="P29" si="14">K29</f>
        <v>1.307022021734578</v>
      </c>
    </row>
    <row r="30" spans="1:16">
      <c r="A30" s="1" t="s">
        <v>2</v>
      </c>
      <c r="B30" s="2">
        <v>5.4074359999999997</v>
      </c>
      <c r="C30" s="2">
        <v>3.2867169999999999</v>
      </c>
      <c r="D30" s="2">
        <v>3.7560090000000002</v>
      </c>
      <c r="E30" s="2">
        <v>4.163691</v>
      </c>
      <c r="F30" s="2">
        <v>4.3125629999999999</v>
      </c>
      <c r="G30" s="2">
        <v>2.7273350000000001</v>
      </c>
      <c r="H30" s="2"/>
      <c r="J30" s="5">
        <f t="shared" ref="J30:J38" si="15">AVERAGE(B30:G30)</f>
        <v>3.9422918333333334</v>
      </c>
      <c r="K30">
        <f t="shared" ref="K30:K38" si="16">_xlfn.STDEV.P(B30:G30)</f>
        <v>0.84393577164189604</v>
      </c>
      <c r="M30" s="6"/>
      <c r="N30" s="6" t="s">
        <v>16</v>
      </c>
      <c r="O30">
        <f>J34</f>
        <v>4.1192013333333337</v>
      </c>
      <c r="P30">
        <f>K34</f>
        <v>1.5720972055139879</v>
      </c>
    </row>
    <row r="31" spans="1:16">
      <c r="A31" s="1" t="s">
        <v>3</v>
      </c>
      <c r="B31" s="2">
        <v>7.3430090000000003</v>
      </c>
      <c r="C31" s="2">
        <v>3.9729990000000002</v>
      </c>
      <c r="D31" s="2">
        <v>3.2040060000000001</v>
      </c>
      <c r="E31" s="2">
        <v>4.1046009999999997</v>
      </c>
      <c r="F31" s="2">
        <v>0.87315399999999999</v>
      </c>
      <c r="G31" s="2">
        <v>0.81314399999999998</v>
      </c>
      <c r="H31" s="2"/>
      <c r="J31" s="5">
        <f t="shared" si="15"/>
        <v>3.3851521666666664</v>
      </c>
      <c r="K31">
        <f t="shared" si="16"/>
        <v>2.2168286645883284</v>
      </c>
      <c r="M31" s="6" t="s">
        <v>18</v>
      </c>
      <c r="N31" s="6" t="s">
        <v>15</v>
      </c>
      <c r="O31">
        <f t="shared" ref="O31:P31" si="17">J30</f>
        <v>3.9422918333333334</v>
      </c>
      <c r="P31">
        <f t="shared" si="17"/>
        <v>0.84393577164189604</v>
      </c>
    </row>
    <row r="32" spans="1:16">
      <c r="A32" s="1" t="s">
        <v>21</v>
      </c>
      <c r="B32" s="2">
        <v>8.3040970000000005</v>
      </c>
      <c r="C32" s="2">
        <v>4.7443270000000002</v>
      </c>
      <c r="D32" s="2">
        <v>1.083793</v>
      </c>
      <c r="E32" s="2">
        <v>3.9127809999999998</v>
      </c>
      <c r="F32" s="2">
        <v>2.540219</v>
      </c>
      <c r="G32" s="2">
        <v>2.9873509999999999</v>
      </c>
      <c r="H32" s="2"/>
      <c r="J32" s="5">
        <f t="shared" si="15"/>
        <v>3.9287613333333335</v>
      </c>
      <c r="K32">
        <f t="shared" si="16"/>
        <v>2.2626353723235857</v>
      </c>
      <c r="M32" s="6"/>
      <c r="N32" s="6" t="s">
        <v>16</v>
      </c>
      <c r="O32">
        <f>J35</f>
        <v>3.8568864999999999</v>
      </c>
      <c r="P32">
        <f>K35</f>
        <v>1.5037755556183403</v>
      </c>
    </row>
    <row r="33" spans="1:16">
      <c r="A33" s="1" t="s">
        <v>4</v>
      </c>
      <c r="B33" s="2">
        <v>5.6508419999999999</v>
      </c>
      <c r="C33" s="2">
        <v>3.2308599999999998</v>
      </c>
      <c r="D33" s="2">
        <v>2.8491059999999999</v>
      </c>
      <c r="E33" s="2">
        <v>3.2580650000000002</v>
      </c>
      <c r="F33" s="2">
        <v>3.3697699999999999</v>
      </c>
      <c r="G33" s="2">
        <v>3.531981</v>
      </c>
      <c r="H33" s="2"/>
      <c r="J33" s="5">
        <f t="shared" si="15"/>
        <v>3.6484373333333338</v>
      </c>
      <c r="K33">
        <f t="shared" si="16"/>
        <v>0.91892455055926836</v>
      </c>
      <c r="M33" s="6" t="s">
        <v>19</v>
      </c>
      <c r="N33" s="6" t="s">
        <v>15</v>
      </c>
      <c r="O33">
        <f>J31</f>
        <v>3.3851521666666664</v>
      </c>
      <c r="P33">
        <f t="shared" ref="P33" si="18">K31</f>
        <v>2.2168286645883284</v>
      </c>
    </row>
    <row r="34" spans="1:16">
      <c r="A34" s="1" t="s">
        <v>5</v>
      </c>
      <c r="B34" s="2">
        <v>7.2875480000000001</v>
      </c>
      <c r="C34" s="2">
        <v>4.5431470000000003</v>
      </c>
      <c r="D34" s="2">
        <v>2.8928989999999999</v>
      </c>
      <c r="E34" s="2">
        <v>4.1206810000000003</v>
      </c>
      <c r="F34" s="2">
        <v>3.325666</v>
      </c>
      <c r="G34" s="2">
        <v>2.5452669999999999</v>
      </c>
      <c r="J34" s="5">
        <f t="shared" si="15"/>
        <v>4.1192013333333337</v>
      </c>
      <c r="K34">
        <f t="shared" si="16"/>
        <v>1.5720972055139879</v>
      </c>
      <c r="M34" s="6"/>
      <c r="N34" s="6" t="s">
        <v>16</v>
      </c>
      <c r="O34">
        <f>J36</f>
        <v>3.7807628333333336</v>
      </c>
      <c r="P34">
        <f>K36</f>
        <v>2.3590627175777112</v>
      </c>
    </row>
    <row r="35" spans="1:16">
      <c r="A35" s="1" t="s">
        <v>6</v>
      </c>
      <c r="B35" s="2">
        <v>5.2434440000000002</v>
      </c>
      <c r="C35" s="2">
        <v>2.442482</v>
      </c>
      <c r="D35" s="2">
        <v>5.4028580000000002</v>
      </c>
      <c r="E35" s="2">
        <v>4.1506869999999996</v>
      </c>
      <c r="F35" s="2">
        <v>4.6133139999999999</v>
      </c>
      <c r="G35" s="2">
        <v>1.2885340000000001</v>
      </c>
      <c r="H35" s="1"/>
      <c r="J35" s="5">
        <f t="shared" si="15"/>
        <v>3.8568864999999999</v>
      </c>
      <c r="K35">
        <f t="shared" si="16"/>
        <v>1.5037755556183403</v>
      </c>
      <c r="M35" s="6" t="s">
        <v>23</v>
      </c>
      <c r="N35" s="6" t="s">
        <v>15</v>
      </c>
      <c r="O35">
        <f t="shared" ref="O35:P35" si="19">J32</f>
        <v>3.9287613333333335</v>
      </c>
      <c r="P35">
        <f t="shared" si="19"/>
        <v>2.2626353723235857</v>
      </c>
    </row>
    <row r="36" spans="1:16">
      <c r="A36" s="1" t="s">
        <v>7</v>
      </c>
      <c r="B36" s="2">
        <v>8.0702040000000004</v>
      </c>
      <c r="C36" s="2">
        <v>4.1930610000000001</v>
      </c>
      <c r="D36" s="2">
        <v>4.2469450000000002</v>
      </c>
      <c r="E36" s="2">
        <v>3.9711120000000002</v>
      </c>
      <c r="F36" s="2">
        <v>1.4277219999999999</v>
      </c>
      <c r="G36" s="2">
        <v>0.77553300000000003</v>
      </c>
      <c r="H36" s="1"/>
      <c r="J36" s="5">
        <f t="shared" si="15"/>
        <v>3.7807628333333336</v>
      </c>
      <c r="K36">
        <f t="shared" si="16"/>
        <v>2.3590627175777112</v>
      </c>
      <c r="M36" s="6"/>
      <c r="N36" s="6" t="s">
        <v>16</v>
      </c>
      <c r="O36">
        <f>J37</f>
        <v>3.2689280000000003</v>
      </c>
      <c r="P36">
        <f>K37</f>
        <v>1.7265470082766345</v>
      </c>
    </row>
    <row r="37" spans="1:16">
      <c r="A37" s="1" t="s">
        <v>22</v>
      </c>
      <c r="B37" s="2">
        <v>6.1670559999999996</v>
      </c>
      <c r="C37" s="2">
        <v>3.8312339999999998</v>
      </c>
      <c r="D37" s="2">
        <v>3.0798420000000002</v>
      </c>
      <c r="E37" s="2">
        <v>4.0431869999999996</v>
      </c>
      <c r="F37" s="2">
        <v>1.665502</v>
      </c>
      <c r="G37" s="2">
        <v>0.82674700000000001</v>
      </c>
      <c r="H37" s="2"/>
      <c r="J37" s="5">
        <f t="shared" si="15"/>
        <v>3.2689280000000003</v>
      </c>
      <c r="K37">
        <f t="shared" si="16"/>
        <v>1.7265470082766345</v>
      </c>
      <c r="M37" s="6" t="s">
        <v>20</v>
      </c>
      <c r="N37" s="6" t="s">
        <v>15</v>
      </c>
      <c r="O37">
        <f>J33</f>
        <v>3.6484373333333338</v>
      </c>
      <c r="P37">
        <f>K33</f>
        <v>0.91892455055926836</v>
      </c>
    </row>
    <row r="38" spans="1:16">
      <c r="A38" s="1" t="s">
        <v>8</v>
      </c>
      <c r="B38" s="2">
        <v>6.2641030000000004</v>
      </c>
      <c r="C38" s="2">
        <v>3.098211</v>
      </c>
      <c r="D38" s="2">
        <v>2.4167860000000001</v>
      </c>
      <c r="E38" s="2">
        <v>3.0657719999999999</v>
      </c>
      <c r="F38" s="2">
        <v>2.986637</v>
      </c>
      <c r="G38" s="2">
        <v>3.2140230000000001</v>
      </c>
      <c r="H38" s="2"/>
      <c r="J38" s="5">
        <f t="shared" si="15"/>
        <v>3.5075886666666674</v>
      </c>
      <c r="K38">
        <f t="shared" si="16"/>
        <v>1.2588741801067929</v>
      </c>
      <c r="M38" s="6"/>
      <c r="N38" s="6" t="s">
        <v>16</v>
      </c>
      <c r="O38">
        <f t="shared" ref="O38:P38" si="20">J38</f>
        <v>3.5075886666666674</v>
      </c>
      <c r="P38">
        <f t="shared" si="20"/>
        <v>1.2588741801067929</v>
      </c>
    </row>
    <row r="39" spans="1:16">
      <c r="A39" s="3"/>
      <c r="H39" s="2"/>
    </row>
    <row r="40" spans="1:16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2"/>
    </row>
    <row r="41" spans="1:16">
      <c r="A41" s="1" t="s">
        <v>11</v>
      </c>
      <c r="B41" s="1"/>
      <c r="C41" s="1"/>
      <c r="D41" s="1"/>
      <c r="E41" s="1"/>
      <c r="F41" s="1"/>
      <c r="G41" s="1"/>
      <c r="H41" s="2"/>
      <c r="J41" t="s">
        <v>13</v>
      </c>
      <c r="K41" t="s">
        <v>14</v>
      </c>
      <c r="M41" s="6"/>
      <c r="N41" s="6"/>
      <c r="O41" s="6" t="s">
        <v>13</v>
      </c>
      <c r="P41" s="6" t="s">
        <v>14</v>
      </c>
    </row>
    <row r="42" spans="1:16">
      <c r="A42" s="1" t="s">
        <v>1</v>
      </c>
      <c r="B42" s="2">
        <v>3.6985299999999999</v>
      </c>
      <c r="C42" s="2">
        <v>2.36896</v>
      </c>
      <c r="D42" s="2">
        <v>3.8293279999999998</v>
      </c>
      <c r="E42" s="2">
        <v>5.0509769999999996</v>
      </c>
      <c r="F42" s="2">
        <v>5.1794469999999997</v>
      </c>
      <c r="G42" s="2">
        <v>6.7692969999999999</v>
      </c>
      <c r="H42" s="2"/>
      <c r="J42" s="5">
        <f>AVERAGE(B42:G42)</f>
        <v>4.4827564999999998</v>
      </c>
      <c r="K42">
        <f>_xlfn.STDEV.P(B42:G42)</f>
        <v>1.3872415854780249</v>
      </c>
      <c r="M42" s="6" t="s">
        <v>17</v>
      </c>
      <c r="N42" s="6" t="s">
        <v>15</v>
      </c>
      <c r="O42">
        <f>J42</f>
        <v>4.4827564999999998</v>
      </c>
      <c r="P42">
        <f t="shared" ref="P42" si="21">K42</f>
        <v>1.3872415854780249</v>
      </c>
    </row>
    <row r="43" spans="1:16">
      <c r="A43" s="1" t="s">
        <v>2</v>
      </c>
      <c r="B43" s="2">
        <v>3.7880929999999999</v>
      </c>
      <c r="C43" s="2">
        <v>2.8067639999999998</v>
      </c>
      <c r="D43" s="2">
        <v>2.6888589999999999</v>
      </c>
      <c r="E43" s="2">
        <v>4.9907029999999999</v>
      </c>
      <c r="F43" s="2">
        <v>3.871213</v>
      </c>
      <c r="G43" s="2">
        <v>6.8642969999999996</v>
      </c>
      <c r="H43" s="2"/>
      <c r="J43" s="5">
        <f t="shared" ref="J43:J51" si="22">AVERAGE(B43:G43)</f>
        <v>4.1683215000000002</v>
      </c>
      <c r="K43">
        <f t="shared" ref="K43:K51" si="23">_xlfn.STDEV.P(B43:G43)</f>
        <v>1.4271235940309854</v>
      </c>
      <c r="M43" s="6"/>
      <c r="N43" s="6" t="s">
        <v>16</v>
      </c>
      <c r="O43">
        <f>J47</f>
        <v>4.5433580000000005</v>
      </c>
      <c r="P43">
        <f>K47</f>
        <v>1.4258638899414615</v>
      </c>
    </row>
    <row r="44" spans="1:16">
      <c r="A44" s="1" t="s">
        <v>3</v>
      </c>
      <c r="B44" s="2">
        <v>4.2880050000000001</v>
      </c>
      <c r="C44" s="2">
        <v>3.7196859999999998</v>
      </c>
      <c r="D44" s="2">
        <v>2.1231089999999999</v>
      </c>
      <c r="E44" s="2">
        <v>4.60501</v>
      </c>
      <c r="F44" s="2">
        <v>5.3812579999999999</v>
      </c>
      <c r="G44" s="2">
        <v>7.4795639999999999</v>
      </c>
      <c r="H44" s="2"/>
      <c r="J44" s="5">
        <f t="shared" si="22"/>
        <v>4.5994386666666669</v>
      </c>
      <c r="K44">
        <f t="shared" si="23"/>
        <v>1.6283713103738209</v>
      </c>
      <c r="M44" s="6" t="s">
        <v>18</v>
      </c>
      <c r="N44" s="6" t="s">
        <v>15</v>
      </c>
      <c r="O44">
        <f t="shared" ref="O44:P44" si="24">J43</f>
        <v>4.1683215000000002</v>
      </c>
      <c r="P44">
        <f t="shared" si="24"/>
        <v>1.4271235940309854</v>
      </c>
    </row>
    <row r="45" spans="1:16">
      <c r="A45" s="1" t="s">
        <v>21</v>
      </c>
      <c r="B45" s="2">
        <v>5.1114550000000003</v>
      </c>
      <c r="C45" s="2">
        <v>3.9885860000000002</v>
      </c>
      <c r="D45" s="2">
        <v>1.399961</v>
      </c>
      <c r="E45" s="2">
        <v>4.6010059999999999</v>
      </c>
      <c r="F45" s="2">
        <v>5.503285</v>
      </c>
      <c r="G45" s="2">
        <v>6.3325300000000002</v>
      </c>
      <c r="H45" s="2"/>
      <c r="J45" s="5">
        <f t="shared" si="22"/>
        <v>4.4894704999999995</v>
      </c>
      <c r="K45">
        <f t="shared" si="23"/>
        <v>1.5609797820536486</v>
      </c>
      <c r="M45" s="6"/>
      <c r="N45" s="6" t="s">
        <v>16</v>
      </c>
      <c r="O45">
        <f>J48</f>
        <v>4.1972674999999997</v>
      </c>
      <c r="P45">
        <f>K48</f>
        <v>2.0254663596230338</v>
      </c>
    </row>
    <row r="46" spans="1:16">
      <c r="A46" s="1" t="s">
        <v>4</v>
      </c>
      <c r="B46" s="2">
        <v>3.7045530000000002</v>
      </c>
      <c r="C46" s="2">
        <v>3.5308190000000002</v>
      </c>
      <c r="D46" s="2">
        <v>2.4544280000000001</v>
      </c>
      <c r="E46" s="2">
        <v>4.9927229999999998</v>
      </c>
      <c r="F46" s="2">
        <v>3.4819629999999999</v>
      </c>
      <c r="G46" s="2">
        <v>4.1612020000000003</v>
      </c>
      <c r="H46" s="2"/>
      <c r="J46" s="5">
        <f t="shared" si="22"/>
        <v>3.7209479999999999</v>
      </c>
      <c r="K46">
        <f t="shared" si="23"/>
        <v>0.76472650976585577</v>
      </c>
      <c r="M46" s="6" t="s">
        <v>19</v>
      </c>
      <c r="N46" s="6" t="s">
        <v>15</v>
      </c>
      <c r="O46">
        <f>J44</f>
        <v>4.5994386666666669</v>
      </c>
      <c r="P46">
        <f t="shared" ref="P46" si="25">K44</f>
        <v>1.6283713103738209</v>
      </c>
    </row>
    <row r="47" spans="1:16">
      <c r="A47" s="1" t="s">
        <v>5</v>
      </c>
      <c r="B47" s="2">
        <v>4.2518770000000004</v>
      </c>
      <c r="C47" s="2">
        <v>3.3171550000000001</v>
      </c>
      <c r="D47" s="2">
        <v>3.1235599999999999</v>
      </c>
      <c r="E47" s="2">
        <v>5.1561560000000002</v>
      </c>
      <c r="F47" s="2">
        <v>4.0448919999999999</v>
      </c>
      <c r="G47" s="2">
        <v>7.3665079999999996</v>
      </c>
      <c r="H47" s="2"/>
      <c r="J47" s="5">
        <f t="shared" si="22"/>
        <v>4.5433580000000005</v>
      </c>
      <c r="K47">
        <f t="shared" si="23"/>
        <v>1.4258638899414615</v>
      </c>
      <c r="M47" s="6"/>
      <c r="N47" s="6" t="s">
        <v>16</v>
      </c>
      <c r="O47">
        <f>J49</f>
        <v>4.294913666666667</v>
      </c>
      <c r="P47">
        <f>K49</f>
        <v>1.53578907135438</v>
      </c>
    </row>
    <row r="48" spans="1:16">
      <c r="A48" s="1" t="s">
        <v>6</v>
      </c>
      <c r="B48" s="2">
        <v>4.3071650000000004</v>
      </c>
      <c r="C48" s="2">
        <v>2.1736930000000001</v>
      </c>
      <c r="D48" s="2">
        <v>3.6173709999999999</v>
      </c>
      <c r="E48" s="2">
        <v>5.4931770000000002</v>
      </c>
      <c r="F48" s="2">
        <v>1.8148839999999999</v>
      </c>
      <c r="G48" s="2">
        <v>7.7773149999999998</v>
      </c>
      <c r="H48" s="2"/>
      <c r="J48" s="5">
        <f t="shared" si="22"/>
        <v>4.1972674999999997</v>
      </c>
      <c r="K48">
        <f t="shared" si="23"/>
        <v>2.0254663596230338</v>
      </c>
      <c r="M48" s="6" t="s">
        <v>23</v>
      </c>
      <c r="N48" s="6" t="s">
        <v>15</v>
      </c>
      <c r="O48">
        <f t="shared" ref="O48:P48" si="26">J45</f>
        <v>4.4894704999999995</v>
      </c>
      <c r="P48">
        <f t="shared" si="26"/>
        <v>1.5609797820536486</v>
      </c>
    </row>
    <row r="49" spans="1:16">
      <c r="A49" s="1" t="s">
        <v>7</v>
      </c>
      <c r="B49" s="2">
        <v>4.8502580000000002</v>
      </c>
      <c r="C49" s="2">
        <v>4.643059</v>
      </c>
      <c r="D49" s="2">
        <v>1.0734319999999999</v>
      </c>
      <c r="E49" s="2">
        <v>5.274381</v>
      </c>
      <c r="F49" s="2">
        <v>4.1012880000000003</v>
      </c>
      <c r="G49" s="2">
        <v>5.827064</v>
      </c>
      <c r="H49" s="2"/>
      <c r="J49" s="5">
        <f t="shared" si="22"/>
        <v>4.294913666666667</v>
      </c>
      <c r="K49">
        <f t="shared" si="23"/>
        <v>1.53578907135438</v>
      </c>
      <c r="M49" s="6"/>
      <c r="N49" s="6" t="s">
        <v>16</v>
      </c>
      <c r="O49">
        <f>J50</f>
        <v>4.570475833333334</v>
      </c>
      <c r="P49">
        <f>K50</f>
        <v>0.83657692908391279</v>
      </c>
    </row>
    <row r="50" spans="1:16">
      <c r="A50" s="1" t="s">
        <v>22</v>
      </c>
      <c r="B50" s="2">
        <v>5.2869029999999997</v>
      </c>
      <c r="C50" s="2">
        <v>4.1336729999999999</v>
      </c>
      <c r="D50" s="2">
        <v>3.4438930000000001</v>
      </c>
      <c r="E50" s="2">
        <v>4.6678189999999997</v>
      </c>
      <c r="F50" s="2">
        <v>3.9615469999999999</v>
      </c>
      <c r="G50" s="2">
        <v>5.9290200000000004</v>
      </c>
      <c r="H50" s="2"/>
      <c r="J50" s="5">
        <f t="shared" si="22"/>
        <v>4.570475833333334</v>
      </c>
      <c r="K50">
        <f t="shared" si="23"/>
        <v>0.83657692908391279</v>
      </c>
      <c r="M50" s="6" t="s">
        <v>20</v>
      </c>
      <c r="N50" s="6" t="s">
        <v>15</v>
      </c>
      <c r="O50">
        <f>J46</f>
        <v>3.7209479999999999</v>
      </c>
      <c r="P50">
        <f>K46</f>
        <v>0.76472650976585577</v>
      </c>
    </row>
    <row r="51" spans="1:16">
      <c r="A51" s="1" t="s">
        <v>8</v>
      </c>
      <c r="B51" s="2">
        <v>3.9190719999999999</v>
      </c>
      <c r="C51" s="2">
        <v>3.8533270000000002</v>
      </c>
      <c r="D51" s="2">
        <v>4.0500790000000002</v>
      </c>
      <c r="E51" s="2">
        <v>7.2455109999999996</v>
      </c>
      <c r="F51" s="2">
        <v>3.5153919999999999</v>
      </c>
      <c r="G51" s="2">
        <v>4.6508880000000001</v>
      </c>
      <c r="J51" s="5">
        <f t="shared" si="22"/>
        <v>4.5390448333333326</v>
      </c>
      <c r="K51">
        <f t="shared" si="23"/>
        <v>1.2569139439929082</v>
      </c>
      <c r="M51" s="6"/>
      <c r="N51" s="6" t="s">
        <v>16</v>
      </c>
      <c r="O51">
        <f t="shared" ref="O51:P51" si="27">J51</f>
        <v>4.5390448333333326</v>
      </c>
      <c r="P51">
        <f t="shared" si="27"/>
        <v>1.2569139439929082</v>
      </c>
    </row>
    <row r="52" spans="1:16">
      <c r="A52" s="3"/>
      <c r="H52" s="1"/>
    </row>
    <row r="53" spans="1:16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/>
    </row>
    <row r="54" spans="1:16">
      <c r="A54" s="1" t="s">
        <v>12</v>
      </c>
      <c r="B54" s="1"/>
      <c r="C54" s="1"/>
      <c r="D54" s="1"/>
      <c r="E54" s="1"/>
      <c r="F54" s="1"/>
      <c r="G54" s="1"/>
      <c r="H54" s="2"/>
      <c r="J54" t="s">
        <v>13</v>
      </c>
      <c r="K54" t="s">
        <v>14</v>
      </c>
      <c r="M54" s="6"/>
      <c r="N54" s="6"/>
      <c r="O54" s="6" t="s">
        <v>13</v>
      </c>
      <c r="P54" s="6" t="s">
        <v>14</v>
      </c>
    </row>
    <row r="55" spans="1:16">
      <c r="A55" s="1" t="s">
        <v>1</v>
      </c>
      <c r="B55" s="2">
        <v>36.702916999999999</v>
      </c>
      <c r="C55" s="2">
        <v>12.322646000000001</v>
      </c>
      <c r="D55" s="2">
        <v>23.469871000000001</v>
      </c>
      <c r="E55" s="2">
        <v>32.986800000000002</v>
      </c>
      <c r="F55" s="2">
        <v>24.850909000000001</v>
      </c>
      <c r="G55" s="2">
        <v>33.580703</v>
      </c>
      <c r="H55" s="2"/>
      <c r="J55" s="5">
        <f>AVERAGE(B55:G55)</f>
        <v>27.318974333333333</v>
      </c>
      <c r="K55">
        <f>_xlfn.STDEV.P(B55:G55)</f>
        <v>8.2177519238879384</v>
      </c>
      <c r="M55" s="6" t="s">
        <v>17</v>
      </c>
      <c r="N55" s="6" t="s">
        <v>15</v>
      </c>
      <c r="O55">
        <f>J55</f>
        <v>27.318974333333333</v>
      </c>
      <c r="P55">
        <f t="shared" ref="P55" si="28">K55</f>
        <v>8.2177519238879384</v>
      </c>
    </row>
    <row r="56" spans="1:16">
      <c r="A56" s="1" t="s">
        <v>2</v>
      </c>
      <c r="B56" s="2">
        <v>29.224419999999999</v>
      </c>
      <c r="C56" s="2">
        <v>5.6764900000000003</v>
      </c>
      <c r="D56" s="2">
        <v>20.414097000000002</v>
      </c>
      <c r="E56" s="2">
        <v>31.344850000000001</v>
      </c>
      <c r="F56" s="2">
        <v>25.044884</v>
      </c>
      <c r="G56" s="2">
        <v>40.806524000000003</v>
      </c>
      <c r="H56" s="2"/>
      <c r="J56" s="5">
        <f>AVERAGE(B56:G56)</f>
        <v>25.418544166666663</v>
      </c>
      <c r="K56">
        <f t="shared" ref="K56:K64" si="29">_xlfn.STDEV.P(B56:G56)</f>
        <v>10.811479478805062</v>
      </c>
      <c r="M56" s="6"/>
      <c r="N56" s="6" t="s">
        <v>16</v>
      </c>
      <c r="O56">
        <f>J60</f>
        <v>25.741496000000001</v>
      </c>
      <c r="P56">
        <f>K60</f>
        <v>14.171001019337218</v>
      </c>
    </row>
    <row r="57" spans="1:16">
      <c r="A57" s="1" t="s">
        <v>3</v>
      </c>
      <c r="B57" s="2">
        <v>28.093724000000002</v>
      </c>
      <c r="C57" s="2">
        <v>13.056412999999999</v>
      </c>
      <c r="D57" s="2">
        <v>37.874581999999997</v>
      </c>
      <c r="E57" s="2">
        <v>26.991886999999998</v>
      </c>
      <c r="F57" s="2">
        <v>10.013021999999999</v>
      </c>
      <c r="G57" s="2">
        <v>15.756283</v>
      </c>
      <c r="H57" s="2"/>
      <c r="J57" s="5">
        <f t="shared" ref="J57:J64" si="30">AVERAGE(B57:G57)</f>
        <v>21.964318500000001</v>
      </c>
      <c r="K57">
        <f t="shared" si="29"/>
        <v>9.803966158670665</v>
      </c>
      <c r="M57" s="6" t="s">
        <v>18</v>
      </c>
      <c r="N57" s="6" t="s">
        <v>15</v>
      </c>
      <c r="O57">
        <f t="shared" ref="O57:P57" si="31">J56</f>
        <v>25.418544166666663</v>
      </c>
      <c r="P57">
        <f t="shared" si="31"/>
        <v>10.811479478805062</v>
      </c>
    </row>
    <row r="58" spans="1:16">
      <c r="A58" s="1" t="s">
        <v>21</v>
      </c>
      <c r="B58" s="2">
        <v>21.398876999999999</v>
      </c>
      <c r="C58" s="2">
        <v>15.847844</v>
      </c>
      <c r="D58" s="2">
        <v>30.076384999999998</v>
      </c>
      <c r="E58" s="2">
        <v>25.661673</v>
      </c>
      <c r="F58" s="2">
        <v>11.160254</v>
      </c>
      <c r="G58" s="2">
        <v>10.582064000000001</v>
      </c>
      <c r="H58" s="2"/>
      <c r="J58" s="5">
        <f t="shared" si="30"/>
        <v>19.121182833333332</v>
      </c>
      <c r="K58">
        <f t="shared" si="29"/>
        <v>7.2455738478359235</v>
      </c>
      <c r="M58" s="6"/>
      <c r="N58" s="6" t="s">
        <v>16</v>
      </c>
      <c r="O58">
        <f>J61</f>
        <v>25.979571333333336</v>
      </c>
      <c r="P58">
        <f>K61</f>
        <v>14.552725701784656</v>
      </c>
    </row>
    <row r="59" spans="1:16">
      <c r="A59" s="1" t="s">
        <v>4</v>
      </c>
      <c r="B59" s="2">
        <v>42.313048000000002</v>
      </c>
      <c r="C59" s="2">
        <v>11.95452</v>
      </c>
      <c r="D59" s="2">
        <v>28.531753999999999</v>
      </c>
      <c r="E59" s="2">
        <v>30.137457999999999</v>
      </c>
      <c r="F59" s="2">
        <v>26.830992999999999</v>
      </c>
      <c r="G59" s="2">
        <v>30.426169999999999</v>
      </c>
      <c r="H59" s="2"/>
      <c r="J59" s="5">
        <f t="shared" si="30"/>
        <v>28.365657166666665</v>
      </c>
      <c r="K59">
        <f t="shared" si="29"/>
        <v>8.8846581978217305</v>
      </c>
      <c r="M59" s="6" t="s">
        <v>19</v>
      </c>
      <c r="N59" s="6" t="s">
        <v>15</v>
      </c>
      <c r="O59">
        <f>J57</f>
        <v>21.964318500000001</v>
      </c>
      <c r="P59">
        <f t="shared" ref="P59" si="32">K57</f>
        <v>9.803966158670665</v>
      </c>
    </row>
    <row r="60" spans="1:16">
      <c r="A60" s="1" t="s">
        <v>5</v>
      </c>
      <c r="B60" s="2">
        <v>33.643931000000002</v>
      </c>
      <c r="C60" s="2">
        <v>8.5101230000000001</v>
      </c>
      <c r="D60" s="2">
        <v>32.683750000000003</v>
      </c>
      <c r="E60" s="2">
        <v>36.004610999999997</v>
      </c>
      <c r="F60" s="2">
        <v>3.623767</v>
      </c>
      <c r="G60" s="2">
        <v>39.982793999999998</v>
      </c>
      <c r="H60" s="2"/>
      <c r="J60" s="5">
        <f t="shared" si="30"/>
        <v>25.741496000000001</v>
      </c>
      <c r="K60">
        <f t="shared" si="29"/>
        <v>14.171001019337218</v>
      </c>
      <c r="M60" s="6"/>
      <c r="N60" s="6" t="s">
        <v>16</v>
      </c>
      <c r="O60">
        <f>J62</f>
        <v>26.785000333333333</v>
      </c>
      <c r="P60">
        <f>K62</f>
        <v>7.3922408088997544</v>
      </c>
    </row>
    <row r="61" spans="1:16">
      <c r="A61" s="1" t="s">
        <v>6</v>
      </c>
      <c r="B61" s="2">
        <v>29.998014999999999</v>
      </c>
      <c r="C61" s="2">
        <v>5.5772640000000004</v>
      </c>
      <c r="D61" s="2">
        <v>35.064749999999997</v>
      </c>
      <c r="E61" s="2">
        <v>35.893903999999999</v>
      </c>
      <c r="F61" s="2">
        <v>6.5881410000000002</v>
      </c>
      <c r="G61" s="2">
        <v>42.755353999999997</v>
      </c>
      <c r="H61" s="2"/>
      <c r="J61" s="5">
        <f t="shared" si="30"/>
        <v>25.979571333333336</v>
      </c>
      <c r="K61">
        <f t="shared" si="29"/>
        <v>14.552725701784656</v>
      </c>
      <c r="M61" s="6" t="s">
        <v>23</v>
      </c>
      <c r="N61" s="6" t="s">
        <v>15</v>
      </c>
      <c r="O61">
        <f t="shared" ref="O61:P61" si="33">J58</f>
        <v>19.121182833333332</v>
      </c>
      <c r="P61">
        <f t="shared" si="33"/>
        <v>7.2455738478359235</v>
      </c>
    </row>
    <row r="62" spans="1:16">
      <c r="A62" s="1" t="s">
        <v>7</v>
      </c>
      <c r="B62" s="2">
        <v>26.399992999999998</v>
      </c>
      <c r="C62" s="2">
        <v>22.984152000000002</v>
      </c>
      <c r="D62" s="2">
        <v>41.597268999999997</v>
      </c>
      <c r="E62" s="2">
        <v>27.783819999999999</v>
      </c>
      <c r="F62" s="2">
        <v>17.415510000000001</v>
      </c>
      <c r="G62" s="2">
        <v>24.529257999999999</v>
      </c>
      <c r="H62" s="2"/>
      <c r="J62" s="5">
        <f t="shared" si="30"/>
        <v>26.785000333333333</v>
      </c>
      <c r="K62">
        <f t="shared" si="29"/>
        <v>7.3922408088997544</v>
      </c>
      <c r="M62" s="6"/>
      <c r="N62" s="6" t="s">
        <v>16</v>
      </c>
      <c r="O62">
        <f>J63</f>
        <v>21.927726500000002</v>
      </c>
      <c r="P62">
        <f>K63</f>
        <v>10.777032576176362</v>
      </c>
    </row>
    <row r="63" spans="1:16">
      <c r="A63" s="1" t="s">
        <v>22</v>
      </c>
      <c r="B63" s="2">
        <v>19.049901999999999</v>
      </c>
      <c r="C63" s="2">
        <v>16.706645999999999</v>
      </c>
      <c r="D63" s="2">
        <v>35.607252000000003</v>
      </c>
      <c r="E63" s="2">
        <v>33.234504000000001</v>
      </c>
      <c r="F63" s="2">
        <v>3.3904580000000002</v>
      </c>
      <c r="G63" s="2">
        <v>23.577597000000001</v>
      </c>
      <c r="H63" s="2"/>
      <c r="J63" s="5">
        <f t="shared" si="30"/>
        <v>21.927726500000002</v>
      </c>
      <c r="K63">
        <f t="shared" si="29"/>
        <v>10.777032576176362</v>
      </c>
      <c r="M63" s="6" t="s">
        <v>20</v>
      </c>
      <c r="N63" s="6" t="s">
        <v>15</v>
      </c>
      <c r="O63">
        <f>J59</f>
        <v>28.365657166666665</v>
      </c>
      <c r="P63">
        <f>K59</f>
        <v>8.8846581978217305</v>
      </c>
    </row>
    <row r="64" spans="1:16">
      <c r="A64" s="1" t="s">
        <v>8</v>
      </c>
      <c r="B64" s="2">
        <v>40.545000999999999</v>
      </c>
      <c r="C64" s="2">
        <v>14.596059</v>
      </c>
      <c r="D64" s="2">
        <v>26.250478000000001</v>
      </c>
      <c r="E64" s="2">
        <v>39.897489999999998</v>
      </c>
      <c r="F64" s="2">
        <v>12.800274</v>
      </c>
      <c r="G64" s="2">
        <v>25.517088999999999</v>
      </c>
      <c r="H64" s="2"/>
      <c r="J64" s="5">
        <f t="shared" si="30"/>
        <v>26.601065166666668</v>
      </c>
      <c r="K64">
        <f t="shared" si="29"/>
        <v>10.855936820096671</v>
      </c>
      <c r="M64" s="6"/>
      <c r="N64" s="6" t="s">
        <v>16</v>
      </c>
      <c r="O64">
        <f t="shared" ref="O64:P64" si="34">J64</f>
        <v>26.601065166666668</v>
      </c>
      <c r="P64">
        <f t="shared" si="34"/>
        <v>10.855936820096671</v>
      </c>
    </row>
    <row r="65" spans="1:8">
      <c r="A65" s="1"/>
      <c r="B65" s="2"/>
      <c r="C65" s="2"/>
      <c r="D65" s="2"/>
      <c r="E65" s="2"/>
      <c r="F65" s="2"/>
      <c r="G65" s="2"/>
      <c r="H65" s="2"/>
    </row>
    <row r="66" spans="1:8">
      <c r="A66" s="1"/>
      <c r="B66" s="2"/>
      <c r="C66" s="2"/>
      <c r="D66" s="2"/>
      <c r="E66" s="2"/>
      <c r="F66" s="2"/>
      <c r="G66" s="2"/>
      <c r="H66" s="2"/>
    </row>
    <row r="67" spans="1:8">
      <c r="A67" s="1"/>
      <c r="B67" s="2"/>
      <c r="C67" s="2"/>
      <c r="D67" s="2"/>
      <c r="E67" s="2"/>
      <c r="F67" s="2"/>
      <c r="G67" s="2"/>
      <c r="H67" s="2"/>
    </row>
    <row r="68" spans="1:8">
      <c r="A68" s="3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2"/>
      <c r="C71" s="2"/>
      <c r="D71" s="2"/>
      <c r="E71" s="2"/>
      <c r="F71" s="2"/>
      <c r="G71" s="2"/>
      <c r="H71" s="2"/>
    </row>
    <row r="72" spans="1:8">
      <c r="A72" s="1"/>
      <c r="B72" s="2"/>
      <c r="C72" s="2"/>
      <c r="D72" s="2"/>
      <c r="E72" s="2"/>
      <c r="F72" s="2"/>
      <c r="G72" s="2"/>
      <c r="H72" s="2"/>
    </row>
    <row r="73" spans="1:8">
      <c r="A73" s="1"/>
      <c r="B73" s="2"/>
      <c r="C73" s="2"/>
      <c r="D73" s="2"/>
      <c r="E73" s="2"/>
      <c r="F73" s="2"/>
      <c r="G73" s="2"/>
      <c r="H73" s="2"/>
    </row>
    <row r="74" spans="1:8">
      <c r="A74" s="1"/>
      <c r="B74" s="2"/>
      <c r="C74" s="2"/>
      <c r="D74" s="2"/>
      <c r="E74" s="2"/>
      <c r="F74" s="2"/>
      <c r="G74" s="2"/>
      <c r="H74" s="2"/>
    </row>
    <row r="75" spans="1:8">
      <c r="A75" s="1"/>
      <c r="B75" s="2"/>
      <c r="C75" s="2"/>
      <c r="D75" s="2"/>
      <c r="E75" s="2"/>
      <c r="F75" s="2"/>
      <c r="G75" s="2"/>
      <c r="H75" s="2"/>
    </row>
    <row r="76" spans="1:8">
      <c r="A76" s="1"/>
      <c r="B76" s="2"/>
      <c r="C76" s="2"/>
      <c r="D76" s="2"/>
      <c r="E76" s="2"/>
      <c r="F76" s="2"/>
      <c r="G76" s="2"/>
      <c r="H76" s="2"/>
    </row>
    <row r="77" spans="1:8">
      <c r="A77" s="1"/>
      <c r="B77" s="2"/>
      <c r="C77" s="2"/>
      <c r="D77" s="2"/>
      <c r="E77" s="2"/>
      <c r="F77" s="2"/>
      <c r="G77" s="2"/>
      <c r="H77" s="2"/>
    </row>
    <row r="78" spans="1:8">
      <c r="A78" s="1"/>
      <c r="B78" s="2"/>
      <c r="C78" s="2"/>
      <c r="D78" s="2"/>
      <c r="E78" s="2"/>
      <c r="F78" s="2"/>
      <c r="G78" s="2"/>
      <c r="H78" s="2"/>
    </row>
    <row r="79" spans="1:8">
      <c r="A79" s="1"/>
      <c r="B79" s="2"/>
      <c r="C79" s="2"/>
      <c r="D79" s="2"/>
      <c r="E79" s="2"/>
      <c r="F79" s="2"/>
      <c r="G79" s="2"/>
      <c r="H79" s="2"/>
    </row>
    <row r="80" spans="1:8">
      <c r="A80" s="1"/>
      <c r="B80" s="2"/>
      <c r="C80" s="2"/>
      <c r="D80" s="2"/>
      <c r="E80" s="2"/>
      <c r="F80" s="2"/>
      <c r="G80" s="2"/>
      <c r="H80" s="2"/>
    </row>
    <row r="81" spans="1:8">
      <c r="A81" s="1"/>
      <c r="B81" s="2"/>
      <c r="C81" s="2"/>
      <c r="D81" s="2"/>
      <c r="E81" s="2"/>
      <c r="F81" s="2"/>
      <c r="G81" s="2"/>
      <c r="H81" s="2"/>
    </row>
    <row r="82" spans="1:8">
      <c r="A82" s="1"/>
      <c r="B82" s="2"/>
      <c r="C82" s="2"/>
      <c r="D82" s="2"/>
      <c r="E82" s="2"/>
      <c r="F82" s="2"/>
      <c r="G82" s="2"/>
      <c r="H82" s="2"/>
    </row>
    <row r="83" spans="1:8">
      <c r="A83" s="1"/>
      <c r="B83" s="2"/>
      <c r="C83" s="2"/>
      <c r="D83" s="2"/>
      <c r="E83" s="2"/>
      <c r="F83" s="2"/>
      <c r="G83" s="2"/>
      <c r="H83" s="2"/>
    </row>
    <row r="84" spans="1:8">
      <c r="A84" s="1"/>
      <c r="B84" s="2"/>
      <c r="C84" s="2"/>
      <c r="D84" s="2"/>
      <c r="E84" s="2"/>
      <c r="F84" s="2"/>
      <c r="G84" s="2"/>
      <c r="H84" s="2"/>
    </row>
  </sheetData>
  <conditionalFormatting sqref="H37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H67 H54:H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H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C61D-C210-A24F-ACA2-CCEA0E012D1E}">
  <dimension ref="A1:M84"/>
  <sheetViews>
    <sheetView zoomScale="82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>
        <v>7</v>
      </c>
      <c r="B1" s="1">
        <v>8</v>
      </c>
      <c r="C1" s="1">
        <v>9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t="s">
        <v>13</v>
      </c>
      <c r="M2" t="s">
        <v>14</v>
      </c>
    </row>
    <row r="3" spans="1:13">
      <c r="A3" s="1" t="s">
        <v>1</v>
      </c>
      <c r="B3" s="2">
        <v>0.150174</v>
      </c>
      <c r="C3" s="2">
        <v>0.43370700000000001</v>
      </c>
      <c r="D3" s="2">
        <v>0.211031</v>
      </c>
      <c r="E3" s="2"/>
      <c r="G3" s="5">
        <f>AVERAGE(B3:D3)</f>
        <v>0.26497066666666663</v>
      </c>
      <c r="H3">
        <f>_xlfn.STDEV.P(B3:D3)</f>
        <v>0.12187385897539948</v>
      </c>
      <c r="J3" t="s">
        <v>17</v>
      </c>
      <c r="K3" t="s">
        <v>15</v>
      </c>
      <c r="L3">
        <f>G3</f>
        <v>0.26497066666666663</v>
      </c>
      <c r="M3">
        <f t="shared" ref="M3" si="0">H3</f>
        <v>0.12187385897539948</v>
      </c>
    </row>
    <row r="4" spans="1:13">
      <c r="A4" s="1" t="s">
        <v>2</v>
      </c>
      <c r="B4" s="2">
        <v>0.14413899999999999</v>
      </c>
      <c r="C4" s="2">
        <v>0.43706800000000001</v>
      </c>
      <c r="D4" s="2">
        <v>8.1039E-2</v>
      </c>
      <c r="E4" s="2"/>
      <c r="G4" s="5">
        <f t="shared" ref="G4:G12" si="1">AVERAGE(B4:D4)</f>
        <v>0.22074866666666668</v>
      </c>
      <c r="H4">
        <f t="shared" ref="H4:H12" si="2">_xlfn.STDEV.P(B4:D4)</f>
        <v>0.15511488856185132</v>
      </c>
      <c r="K4" t="s">
        <v>16</v>
      </c>
      <c r="L4">
        <f>G8</f>
        <v>0.11224366666666667</v>
      </c>
      <c r="M4">
        <f>H8</f>
        <v>9.932411474337717E-2</v>
      </c>
    </row>
    <row r="5" spans="1:13">
      <c r="A5" s="1" t="s">
        <v>3</v>
      </c>
      <c r="B5" s="2">
        <v>0.11848400000000001</v>
      </c>
      <c r="C5" s="2">
        <v>9.0000000000000002E-6</v>
      </c>
      <c r="D5" s="2">
        <v>0</v>
      </c>
      <c r="E5" s="2"/>
      <c r="G5" s="5">
        <f t="shared" si="1"/>
        <v>3.9497666666666667E-2</v>
      </c>
      <c r="H5">
        <f t="shared" si="2"/>
        <v>5.5851772041916652E-2</v>
      </c>
      <c r="J5" t="s">
        <v>18</v>
      </c>
      <c r="K5" t="s">
        <v>15</v>
      </c>
      <c r="L5">
        <f t="shared" ref="L5:M5" si="3">G4</f>
        <v>0.22074866666666668</v>
      </c>
      <c r="M5">
        <f t="shared" si="3"/>
        <v>0.15511488856185132</v>
      </c>
    </row>
    <row r="6" spans="1:13">
      <c r="A6" s="1" t="s">
        <v>21</v>
      </c>
      <c r="B6" s="2">
        <v>0.107409</v>
      </c>
      <c r="C6" s="2">
        <v>7.1000000000000005E-5</v>
      </c>
      <c r="D6" s="2">
        <v>0.19586999999999999</v>
      </c>
      <c r="E6" s="2"/>
      <c r="G6" s="5">
        <f t="shared" si="1"/>
        <v>0.10111666666666667</v>
      </c>
      <c r="H6">
        <f t="shared" si="2"/>
        <v>8.0058342036014918E-2</v>
      </c>
      <c r="K6" t="s">
        <v>16</v>
      </c>
      <c r="L6" s="5">
        <f>G9</f>
        <v>0.16723366666666664</v>
      </c>
      <c r="M6">
        <f>H9</f>
        <v>0.1624731847256306</v>
      </c>
    </row>
    <row r="7" spans="1:13">
      <c r="A7" s="1" t="s">
        <v>4</v>
      </c>
      <c r="B7" s="2">
        <v>0.128665</v>
      </c>
      <c r="C7" s="2">
        <v>3.68E-4</v>
      </c>
      <c r="D7" s="2">
        <v>0.120603</v>
      </c>
      <c r="E7" s="2"/>
      <c r="G7" s="5">
        <f t="shared" si="1"/>
        <v>8.3212000000000008E-2</v>
      </c>
      <c r="H7">
        <f t="shared" si="2"/>
        <v>5.8671942260902409E-2</v>
      </c>
      <c r="J7" t="s">
        <v>19</v>
      </c>
      <c r="K7" t="s">
        <v>15</v>
      </c>
      <c r="L7">
        <f>G5</f>
        <v>3.9497666666666667E-2</v>
      </c>
      <c r="M7">
        <f t="shared" ref="M7" si="4">H5</f>
        <v>5.5851772041916652E-2</v>
      </c>
    </row>
    <row r="8" spans="1:13">
      <c r="A8" s="1" t="s">
        <v>5</v>
      </c>
      <c r="B8" s="2">
        <v>2.3579999999999999E-3</v>
      </c>
      <c r="C8" s="2">
        <v>0.24296100000000001</v>
      </c>
      <c r="D8" s="2">
        <v>9.1411999999999993E-2</v>
      </c>
      <c r="E8" s="2"/>
      <c r="G8" s="5">
        <f t="shared" si="1"/>
        <v>0.11224366666666667</v>
      </c>
      <c r="H8">
        <f t="shared" si="2"/>
        <v>9.932411474337717E-2</v>
      </c>
      <c r="K8" t="s">
        <v>16</v>
      </c>
      <c r="L8">
        <f>G10</f>
        <v>3.3974999999999998E-2</v>
      </c>
      <c r="M8">
        <f>H10</f>
        <v>4.7617221849522745E-2</v>
      </c>
    </row>
    <row r="9" spans="1:13">
      <c r="A9" s="1" t="s">
        <v>6</v>
      </c>
      <c r="B9" s="2">
        <v>1.56E-3</v>
      </c>
      <c r="C9" s="2">
        <v>0.38794899999999999</v>
      </c>
      <c r="D9" s="2">
        <v>0.112192</v>
      </c>
      <c r="E9" s="2"/>
      <c r="G9" s="5">
        <f t="shared" si="1"/>
        <v>0.16723366666666664</v>
      </c>
      <c r="H9">
        <f t="shared" si="2"/>
        <v>0.1624731847256306</v>
      </c>
      <c r="J9" t="s">
        <v>23</v>
      </c>
      <c r="K9" t="s">
        <v>15</v>
      </c>
      <c r="L9">
        <f t="shared" ref="L9:M9" si="5">G6</f>
        <v>0.10111666666666667</v>
      </c>
      <c r="M9">
        <f t="shared" si="5"/>
        <v>8.0058342036014918E-2</v>
      </c>
    </row>
    <row r="10" spans="1:13">
      <c r="A10" s="1" t="s">
        <v>7</v>
      </c>
      <c r="B10" s="2">
        <v>0.101315</v>
      </c>
      <c r="C10" s="2">
        <v>6.0999999999999997E-4</v>
      </c>
      <c r="D10" s="2">
        <v>0</v>
      </c>
      <c r="E10" s="2"/>
      <c r="G10" s="5">
        <f t="shared" si="1"/>
        <v>3.3974999999999998E-2</v>
      </c>
      <c r="H10">
        <f t="shared" si="2"/>
        <v>4.7617221849522745E-2</v>
      </c>
      <c r="K10" t="s">
        <v>16</v>
      </c>
      <c r="L10">
        <f>G11</f>
        <v>9.8858666666666664E-2</v>
      </c>
      <c r="M10">
        <f>H11</f>
        <v>7.6614315356567389E-2</v>
      </c>
    </row>
    <row r="11" spans="1:13">
      <c r="A11" s="1" t="s">
        <v>22</v>
      </c>
      <c r="B11" s="2">
        <v>0.109678</v>
      </c>
      <c r="C11" s="2">
        <v>8.5000000000000006E-5</v>
      </c>
      <c r="D11" s="2">
        <v>0.18681300000000001</v>
      </c>
      <c r="E11" s="2"/>
      <c r="G11" s="5">
        <f t="shared" si="1"/>
        <v>9.8858666666666664E-2</v>
      </c>
      <c r="H11">
        <f t="shared" si="2"/>
        <v>7.6614315356567389E-2</v>
      </c>
      <c r="J11" t="s">
        <v>20</v>
      </c>
      <c r="K11" t="s">
        <v>15</v>
      </c>
      <c r="L11">
        <f>G7</f>
        <v>8.3212000000000008E-2</v>
      </c>
      <c r="M11">
        <f>H7</f>
        <v>5.8671942260902409E-2</v>
      </c>
    </row>
    <row r="12" spans="1:13">
      <c r="A12" s="1" t="s">
        <v>8</v>
      </c>
      <c r="B12" s="2">
        <v>0.128665</v>
      </c>
      <c r="C12" s="2">
        <v>3.68E-4</v>
      </c>
      <c r="D12" s="2">
        <v>0.120603</v>
      </c>
      <c r="E12" s="2"/>
      <c r="G12" s="5">
        <f t="shared" si="1"/>
        <v>8.3212000000000008E-2</v>
      </c>
      <c r="H12">
        <f t="shared" si="2"/>
        <v>5.8671942260902409E-2</v>
      </c>
      <c r="K12" t="s">
        <v>16</v>
      </c>
      <c r="L12">
        <f t="shared" ref="L12:M12" si="6">G12</f>
        <v>8.3212000000000008E-2</v>
      </c>
      <c r="M12">
        <f t="shared" si="6"/>
        <v>5.8671942260902409E-2</v>
      </c>
    </row>
    <row r="13" spans="1:13">
      <c r="A13" s="3"/>
    </row>
    <row r="14" spans="1:13">
      <c r="A14" s="1"/>
      <c r="B14" s="1">
        <v>7</v>
      </c>
      <c r="C14" s="1">
        <v>8</v>
      </c>
      <c r="D14" s="1">
        <v>9</v>
      </c>
      <c r="E14" s="1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t="s">
        <v>13</v>
      </c>
      <c r="M15" t="s">
        <v>14</v>
      </c>
    </row>
    <row r="16" spans="1:13">
      <c r="A16" s="1" t="s">
        <v>1</v>
      </c>
      <c r="B16" s="2">
        <v>0.20532500000000001</v>
      </c>
      <c r="C16" s="4">
        <v>0.76664529999999997</v>
      </c>
      <c r="D16" s="4">
        <v>0.61676430000000004</v>
      </c>
      <c r="E16" s="4"/>
      <c r="G16" s="5">
        <f>AVERAGE(B16:D16)</f>
        <v>0.5295782</v>
      </c>
      <c r="H16">
        <f>_xlfn.STDEV.P(B16:D16)</f>
        <v>0.23730596540181353</v>
      </c>
      <c r="J16" t="s">
        <v>17</v>
      </c>
      <c r="K16" t="s">
        <v>15</v>
      </c>
      <c r="L16">
        <f>G16</f>
        <v>0.5295782</v>
      </c>
      <c r="M16">
        <f t="shared" ref="M16" si="7">H16</f>
        <v>0.23730596540181353</v>
      </c>
    </row>
    <row r="17" spans="1:13">
      <c r="A17" s="1" t="s">
        <v>2</v>
      </c>
      <c r="B17" s="2">
        <v>0.27362500000000001</v>
      </c>
      <c r="C17" s="4">
        <v>0.77583559999999996</v>
      </c>
      <c r="D17" s="4">
        <v>0.53903469999999998</v>
      </c>
      <c r="E17" s="4"/>
      <c r="G17" s="5">
        <f t="shared" ref="G17:G25" si="8">AVERAGE(B17:D17)</f>
        <v>0.52949843333333335</v>
      </c>
      <c r="H17">
        <f t="shared" ref="H17:H25" si="9">_xlfn.STDEV.P(B17:D17)</f>
        <v>0.20513747743816971</v>
      </c>
      <c r="K17" t="s">
        <v>16</v>
      </c>
      <c r="L17">
        <f>G21</f>
        <v>0.51541150000000002</v>
      </c>
      <c r="M17">
        <f>H21</f>
        <v>0.20229816442533535</v>
      </c>
    </row>
    <row r="18" spans="1:13">
      <c r="A18" s="1" t="s">
        <v>3</v>
      </c>
      <c r="B18" s="2">
        <v>0.27831800000000001</v>
      </c>
      <c r="C18" s="4">
        <v>8.6215090000000004E-8</v>
      </c>
      <c r="D18" s="4">
        <v>0.3191831</v>
      </c>
      <c r="E18" s="4"/>
      <c r="G18" s="5">
        <f t="shared" si="8"/>
        <v>0.19916706207169668</v>
      </c>
      <c r="H18">
        <f t="shared" si="9"/>
        <v>0.14181702366876855</v>
      </c>
      <c r="J18" t="s">
        <v>18</v>
      </c>
      <c r="K18" t="s">
        <v>15</v>
      </c>
      <c r="L18">
        <f t="shared" ref="L18:M18" si="10">G17</f>
        <v>0.52949843333333335</v>
      </c>
      <c r="M18">
        <f t="shared" si="10"/>
        <v>0.20513747743816971</v>
      </c>
    </row>
    <row r="19" spans="1:13">
      <c r="A19" s="1" t="s">
        <v>21</v>
      </c>
      <c r="B19" s="2">
        <v>0.41077000000000002</v>
      </c>
      <c r="C19" s="4">
        <v>4.8871350000000001E-2</v>
      </c>
      <c r="D19" s="4">
        <v>7.1559559999999996E-4</v>
      </c>
      <c r="E19" s="4"/>
      <c r="G19" s="5">
        <f t="shared" si="8"/>
        <v>0.15345231519999999</v>
      </c>
      <c r="H19">
        <f t="shared" si="9"/>
        <v>0.18301008597630608</v>
      </c>
      <c r="K19" t="s">
        <v>16</v>
      </c>
      <c r="L19">
        <f>G22</f>
        <v>0.55038656666666663</v>
      </c>
      <c r="M19">
        <f>H22</f>
        <v>0.20036007551812526</v>
      </c>
    </row>
    <row r="20" spans="1:13">
      <c r="A20" s="1" t="s">
        <v>4</v>
      </c>
      <c r="B20" s="2">
        <v>0.61939599999999995</v>
      </c>
      <c r="C20" s="4">
        <v>0.68311820000000001</v>
      </c>
      <c r="D20" s="4">
        <v>0.4033989</v>
      </c>
      <c r="E20" s="4"/>
      <c r="G20" s="5">
        <f t="shared" si="8"/>
        <v>0.56863770000000002</v>
      </c>
      <c r="H20">
        <f t="shared" si="9"/>
        <v>0.11970247967994081</v>
      </c>
      <c r="J20" t="s">
        <v>19</v>
      </c>
      <c r="K20" t="s">
        <v>15</v>
      </c>
      <c r="L20">
        <f>G18</f>
        <v>0.19916706207169668</v>
      </c>
      <c r="M20">
        <f t="shared" ref="M20" si="11">H18</f>
        <v>0.14181702366876855</v>
      </c>
    </row>
    <row r="21" spans="1:13">
      <c r="A21" s="1" t="s">
        <v>5</v>
      </c>
      <c r="B21" s="2">
        <v>0.23046700000000001</v>
      </c>
      <c r="C21" s="4">
        <v>0.6800602</v>
      </c>
      <c r="D21" s="4">
        <v>0.63570729999999998</v>
      </c>
      <c r="E21" s="4"/>
      <c r="G21" s="5">
        <f t="shared" si="8"/>
        <v>0.51541150000000002</v>
      </c>
      <c r="H21">
        <f t="shared" si="9"/>
        <v>0.20229816442533535</v>
      </c>
      <c r="K21" t="s">
        <v>16</v>
      </c>
      <c r="L21">
        <f>G23</f>
        <v>0.12128352999999999</v>
      </c>
      <c r="M21">
        <f>H23</f>
        <v>0.1588785640088318</v>
      </c>
    </row>
    <row r="22" spans="1:13">
      <c r="A22" s="1" t="s">
        <v>6</v>
      </c>
      <c r="B22" s="2">
        <v>0.27831800000000001</v>
      </c>
      <c r="C22" s="4">
        <v>0.75497930000000002</v>
      </c>
      <c r="D22" s="4">
        <v>0.61786240000000003</v>
      </c>
      <c r="E22" s="4"/>
      <c r="G22" s="5">
        <f t="shared" si="8"/>
        <v>0.55038656666666663</v>
      </c>
      <c r="H22">
        <f t="shared" si="9"/>
        <v>0.20036007551812526</v>
      </c>
      <c r="J22" t="s">
        <v>23</v>
      </c>
      <c r="K22" t="s">
        <v>15</v>
      </c>
      <c r="L22">
        <f t="shared" ref="L22:M22" si="12">G19</f>
        <v>0.15345231519999999</v>
      </c>
      <c r="M22">
        <f t="shared" si="12"/>
        <v>0.18301008597630608</v>
      </c>
    </row>
    <row r="23" spans="1:13">
      <c r="A23" s="1" t="s">
        <v>7</v>
      </c>
      <c r="B23" s="2">
        <v>0.34572799999999998</v>
      </c>
      <c r="C23" s="4">
        <v>1.8122590000000001E-2</v>
      </c>
      <c r="D23" s="4">
        <v>1.5050509999999999E-31</v>
      </c>
      <c r="E23" s="4"/>
      <c r="G23" s="5">
        <f t="shared" si="8"/>
        <v>0.12128352999999999</v>
      </c>
      <c r="H23">
        <f t="shared" si="9"/>
        <v>0.1588785640088318</v>
      </c>
      <c r="K23" t="s">
        <v>16</v>
      </c>
      <c r="L23">
        <f>G24</f>
        <v>0.21734489666666668</v>
      </c>
      <c r="M23">
        <f>H24</f>
        <v>0.16232676647161229</v>
      </c>
    </row>
    <row r="24" spans="1:13">
      <c r="A24" s="1" t="s">
        <v>22</v>
      </c>
      <c r="B24" s="2">
        <v>0.44259300000000001</v>
      </c>
      <c r="C24" s="4">
        <v>6.6348489999999996E-2</v>
      </c>
      <c r="D24" s="4">
        <v>0.1430932</v>
      </c>
      <c r="E24" s="4"/>
      <c r="G24" s="5">
        <f t="shared" si="8"/>
        <v>0.21734489666666668</v>
      </c>
      <c r="H24">
        <f t="shared" si="9"/>
        <v>0.16232676647161229</v>
      </c>
      <c r="J24" t="s">
        <v>20</v>
      </c>
      <c r="K24" t="s">
        <v>15</v>
      </c>
      <c r="L24">
        <f>G20</f>
        <v>0.56863770000000002</v>
      </c>
      <c r="M24">
        <f>H20</f>
        <v>0.11970247967994081</v>
      </c>
    </row>
    <row r="25" spans="1:13">
      <c r="A25" s="1" t="s">
        <v>8</v>
      </c>
      <c r="B25" s="2">
        <v>0.60290200000000005</v>
      </c>
      <c r="C25" s="4">
        <v>0.59820050000000002</v>
      </c>
      <c r="D25" s="4">
        <v>0.3276946</v>
      </c>
      <c r="E25" s="4"/>
      <c r="G25" s="5">
        <f t="shared" si="8"/>
        <v>0.50959903333333345</v>
      </c>
      <c r="H25">
        <f t="shared" si="9"/>
        <v>0.12864017821117207</v>
      </c>
      <c r="K25" t="s">
        <v>16</v>
      </c>
      <c r="L25">
        <f t="shared" ref="L25:M25" si="13">G25</f>
        <v>0.50959903333333345</v>
      </c>
      <c r="M25">
        <f t="shared" si="13"/>
        <v>0.12864017821117207</v>
      </c>
    </row>
    <row r="26" spans="1:13">
      <c r="A26" s="3"/>
    </row>
    <row r="27" spans="1:13">
      <c r="A27" s="1"/>
      <c r="B27" s="1">
        <v>7</v>
      </c>
      <c r="C27" s="1">
        <v>8</v>
      </c>
      <c r="D27" s="1">
        <v>9</v>
      </c>
      <c r="E27" s="1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6" t="s">
        <v>13</v>
      </c>
      <c r="M28" s="6" t="s">
        <v>14</v>
      </c>
    </row>
    <row r="29" spans="1:13">
      <c r="A29" s="1" t="s">
        <v>1</v>
      </c>
      <c r="B29" s="2">
        <v>0.57651600000000003</v>
      </c>
      <c r="C29" s="2">
        <v>0.810782</v>
      </c>
      <c r="D29" s="2">
        <v>0.54498199999999997</v>
      </c>
      <c r="E29" s="2"/>
      <c r="G29" s="5">
        <f>AVERAGE(B29:D29)</f>
        <v>0.6440933333333333</v>
      </c>
      <c r="H29">
        <f>_xlfn.STDEV.P(B29:D29)</f>
        <v>0.11856765153372227</v>
      </c>
      <c r="J29" s="6" t="s">
        <v>17</v>
      </c>
      <c r="K29" s="6" t="s">
        <v>15</v>
      </c>
      <c r="L29">
        <f>G29</f>
        <v>0.6440933333333333</v>
      </c>
      <c r="M29">
        <f t="shared" ref="M29" si="14">H29</f>
        <v>0.11856765153372227</v>
      </c>
    </row>
    <row r="30" spans="1:13">
      <c r="A30" s="1" t="s">
        <v>2</v>
      </c>
      <c r="B30" s="2">
        <v>0.66809300000000005</v>
      </c>
      <c r="C30" s="2">
        <v>0.91364299999999998</v>
      </c>
      <c r="D30" s="2">
        <v>0.51063800000000004</v>
      </c>
      <c r="E30" s="2"/>
      <c r="G30" s="5">
        <f t="shared" ref="G30:G38" si="15">AVERAGE(B30:D30)</f>
        <v>0.69745800000000002</v>
      </c>
      <c r="H30">
        <f t="shared" ref="H30:H38" si="16">_xlfn.STDEV.P(B30:D30)</f>
        <v>0.16583120921587713</v>
      </c>
      <c r="J30" s="6"/>
      <c r="K30" s="6" t="s">
        <v>16</v>
      </c>
      <c r="L30">
        <f>G34</f>
        <v>0.74639966666666668</v>
      </c>
      <c r="M30">
        <f>H34</f>
        <v>0.15114140445365129</v>
      </c>
    </row>
    <row r="31" spans="1:13">
      <c r="A31" s="1" t="s">
        <v>3</v>
      </c>
      <c r="B31" s="2">
        <v>8.6953000000000003E-2</v>
      </c>
      <c r="C31" s="2">
        <v>0.23578499999999999</v>
      </c>
      <c r="D31" s="2">
        <v>0.26656999999999997</v>
      </c>
      <c r="E31" s="2"/>
      <c r="G31" s="5">
        <f t="shared" si="15"/>
        <v>0.19643599999999997</v>
      </c>
      <c r="H31">
        <f t="shared" si="16"/>
        <v>7.8429690479222602E-2</v>
      </c>
      <c r="J31" s="6" t="s">
        <v>18</v>
      </c>
      <c r="K31" s="6" t="s">
        <v>15</v>
      </c>
      <c r="L31">
        <f t="shared" ref="L31:M31" si="17">G30</f>
        <v>0.69745800000000002</v>
      </c>
      <c r="M31">
        <f t="shared" si="17"/>
        <v>0.16583120921587713</v>
      </c>
    </row>
    <row r="32" spans="1:13">
      <c r="A32" s="1" t="s">
        <v>21</v>
      </c>
      <c r="B32" s="2">
        <v>0.22530700000000001</v>
      </c>
      <c r="C32" s="2">
        <v>0.13816200000000001</v>
      </c>
      <c r="D32" s="2">
        <v>0.74648400000000004</v>
      </c>
      <c r="E32" s="2"/>
      <c r="G32" s="5">
        <f t="shared" si="15"/>
        <v>0.3699843333333333</v>
      </c>
      <c r="H32">
        <f t="shared" si="16"/>
        <v>0.26859208477582186</v>
      </c>
      <c r="J32" s="6"/>
      <c r="K32" s="6" t="s">
        <v>16</v>
      </c>
      <c r="L32" s="5">
        <f>G35</f>
        <v>0.75243833333333321</v>
      </c>
      <c r="M32">
        <f>H35</f>
        <v>0.17265472507547833</v>
      </c>
    </row>
    <row r="33" spans="1:13">
      <c r="A33" s="1" t="s">
        <v>4</v>
      </c>
      <c r="B33" s="2">
        <v>0.205566</v>
      </c>
      <c r="C33" s="2">
        <v>0.258714</v>
      </c>
      <c r="D33" s="2">
        <v>0.41205000000000003</v>
      </c>
      <c r="E33" s="2"/>
      <c r="G33" s="5">
        <f t="shared" si="15"/>
        <v>0.29211000000000004</v>
      </c>
      <c r="H33">
        <f t="shared" si="16"/>
        <v>8.7541914441026519E-2</v>
      </c>
      <c r="J33" s="6" t="s">
        <v>19</v>
      </c>
      <c r="K33" s="6" t="s">
        <v>15</v>
      </c>
      <c r="L33">
        <f>G31</f>
        <v>0.19643599999999997</v>
      </c>
      <c r="M33">
        <f t="shared" ref="M33" si="18">H31</f>
        <v>7.8429690479222602E-2</v>
      </c>
    </row>
    <row r="34" spans="1:13">
      <c r="A34" s="1" t="s">
        <v>5</v>
      </c>
      <c r="B34" s="2">
        <v>0.77327599999999996</v>
      </c>
      <c r="C34" s="2">
        <v>0.91660200000000003</v>
      </c>
      <c r="D34" s="2">
        <v>0.54932099999999995</v>
      </c>
      <c r="E34" s="2"/>
      <c r="G34" s="5">
        <f t="shared" si="15"/>
        <v>0.74639966666666668</v>
      </c>
      <c r="H34">
        <f t="shared" si="16"/>
        <v>0.15114140445365129</v>
      </c>
      <c r="J34" s="6"/>
      <c r="K34" s="6" t="s">
        <v>16</v>
      </c>
      <c r="L34">
        <f>G36</f>
        <v>0.22567633333333334</v>
      </c>
      <c r="M34">
        <f>H36</f>
        <v>0.10939801775575686</v>
      </c>
    </row>
    <row r="35" spans="1:13">
      <c r="A35" s="1" t="s">
        <v>6</v>
      </c>
      <c r="B35" s="2">
        <v>0.82433400000000001</v>
      </c>
      <c r="C35" s="2">
        <v>0.918574</v>
      </c>
      <c r="D35" s="2">
        <v>0.51440699999999995</v>
      </c>
      <c r="E35" s="2"/>
      <c r="G35" s="5">
        <f t="shared" si="15"/>
        <v>0.75243833333333321</v>
      </c>
      <c r="H35">
        <f t="shared" si="16"/>
        <v>0.17265472507547833</v>
      </c>
      <c r="J35" s="6" t="s">
        <v>23</v>
      </c>
      <c r="K35" s="6" t="s">
        <v>15</v>
      </c>
      <c r="L35">
        <f t="shared" ref="L35:M35" si="19">G32</f>
        <v>0.3699843333333333</v>
      </c>
      <c r="M35">
        <f t="shared" si="19"/>
        <v>0.26859208477582186</v>
      </c>
    </row>
    <row r="36" spans="1:13">
      <c r="A36" s="1" t="s">
        <v>7</v>
      </c>
      <c r="B36" s="2">
        <v>9.5753000000000005E-2</v>
      </c>
      <c r="C36" s="2">
        <v>0.217893</v>
      </c>
      <c r="D36" s="2">
        <v>0.36338300000000001</v>
      </c>
      <c r="E36" s="2"/>
      <c r="G36" s="5">
        <f t="shared" si="15"/>
        <v>0.22567633333333334</v>
      </c>
      <c r="H36">
        <f t="shared" si="16"/>
        <v>0.10939801775575686</v>
      </c>
      <c r="J36" s="6"/>
      <c r="K36" s="6" t="s">
        <v>16</v>
      </c>
      <c r="L36">
        <f>G37</f>
        <v>0.54192566666666664</v>
      </c>
      <c r="M36">
        <f>H37</f>
        <v>0.30818481625731581</v>
      </c>
    </row>
    <row r="37" spans="1:13">
      <c r="A37" s="1" t="s">
        <v>22</v>
      </c>
      <c r="B37" s="2">
        <v>0.66795099999999996</v>
      </c>
      <c r="C37" s="2">
        <v>0.84023700000000001</v>
      </c>
      <c r="D37" s="2">
        <v>0.117589</v>
      </c>
      <c r="E37" s="2"/>
      <c r="G37" s="5">
        <f t="shared" si="15"/>
        <v>0.54192566666666664</v>
      </c>
      <c r="H37">
        <f t="shared" si="16"/>
        <v>0.30818481625731581</v>
      </c>
      <c r="J37" s="6" t="s">
        <v>20</v>
      </c>
      <c r="K37" s="6" t="s">
        <v>15</v>
      </c>
      <c r="L37">
        <f>G33</f>
        <v>0.29211000000000004</v>
      </c>
      <c r="M37">
        <f>H33</f>
        <v>8.7541914441026519E-2</v>
      </c>
    </row>
    <row r="38" spans="1:13">
      <c r="A38" s="1" t="s">
        <v>8</v>
      </c>
      <c r="B38" s="2">
        <v>0.34720299999999998</v>
      </c>
      <c r="C38" s="2">
        <v>0.420709</v>
      </c>
      <c r="D38" s="2">
        <v>0.44705099999999998</v>
      </c>
      <c r="E38" s="2"/>
      <c r="G38" s="5">
        <f t="shared" si="15"/>
        <v>0.40498766666666669</v>
      </c>
      <c r="H38">
        <f t="shared" si="16"/>
        <v>4.2251437982103325E-2</v>
      </c>
      <c r="J38" s="6"/>
      <c r="K38" s="6" t="s">
        <v>16</v>
      </c>
      <c r="L38">
        <f t="shared" ref="L38:M38" si="20">G38</f>
        <v>0.40498766666666669</v>
      </c>
      <c r="M38">
        <f t="shared" si="20"/>
        <v>4.2251437982103325E-2</v>
      </c>
    </row>
    <row r="39" spans="1:13">
      <c r="A39" s="3"/>
    </row>
    <row r="40" spans="1:13">
      <c r="A40" s="1"/>
      <c r="B40" s="1">
        <v>7</v>
      </c>
      <c r="C40" s="1">
        <v>8</v>
      </c>
      <c r="D40" s="1">
        <v>9</v>
      </c>
      <c r="E40" s="1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6" t="s">
        <v>13</v>
      </c>
      <c r="M41" s="6" t="s">
        <v>14</v>
      </c>
    </row>
    <row r="42" spans="1:13">
      <c r="A42" s="1" t="s">
        <v>1</v>
      </c>
      <c r="B42" s="2">
        <v>0.58693300000000004</v>
      </c>
      <c r="C42" s="2">
        <v>0.26450499999999999</v>
      </c>
      <c r="D42" s="4">
        <v>0.38008530000000001</v>
      </c>
      <c r="E42" s="4"/>
      <c r="G42" s="5">
        <f>AVERAGE(B42:D42)</f>
        <v>0.41050776666666672</v>
      </c>
      <c r="H42">
        <f>_xlfn.STDEV.P(B42:D42)</f>
        <v>0.1333769061833503</v>
      </c>
      <c r="J42" s="6" t="s">
        <v>17</v>
      </c>
      <c r="K42" s="6" t="s">
        <v>15</v>
      </c>
      <c r="L42">
        <f>G42</f>
        <v>0.41050776666666672</v>
      </c>
      <c r="M42">
        <f t="shared" ref="M42" si="21">H42</f>
        <v>0.1333769061833503</v>
      </c>
    </row>
    <row r="43" spans="1:13">
      <c r="A43" s="1" t="s">
        <v>2</v>
      </c>
      <c r="B43" s="2">
        <v>0.61941800000000002</v>
      </c>
      <c r="C43" s="2">
        <v>0.204514</v>
      </c>
      <c r="D43" s="4">
        <v>0.26900439999999998</v>
      </c>
      <c r="E43" s="4"/>
      <c r="G43" s="5">
        <f t="shared" ref="G43:G51" si="22">AVERAGE(B43:D43)</f>
        <v>0.36431213333333329</v>
      </c>
      <c r="H43">
        <f t="shared" ref="H43:H51" si="23">_xlfn.STDEV.P(B43:D43)</f>
        <v>0.18229830009968706</v>
      </c>
      <c r="J43" s="6"/>
      <c r="K43" s="6" t="s">
        <v>16</v>
      </c>
      <c r="L43">
        <f>G47</f>
        <v>0.51777553333333337</v>
      </c>
      <c r="M43">
        <f>H47</f>
        <v>0.16642403048248647</v>
      </c>
    </row>
    <row r="44" spans="1:13">
      <c r="A44" s="1" t="s">
        <v>3</v>
      </c>
      <c r="B44" s="2">
        <v>0.80877699999999997</v>
      </c>
      <c r="C44" s="2">
        <v>3.6040999999999997E-2</v>
      </c>
      <c r="D44" s="4">
        <v>2.2673139999999999E-31</v>
      </c>
      <c r="E44" s="4"/>
      <c r="G44" s="5">
        <f t="shared" si="22"/>
        <v>0.28160599999999997</v>
      </c>
      <c r="H44">
        <f t="shared" si="23"/>
        <v>0.37305646208136728</v>
      </c>
      <c r="J44" s="6" t="s">
        <v>18</v>
      </c>
      <c r="K44" s="6" t="s">
        <v>15</v>
      </c>
      <c r="L44">
        <f t="shared" ref="L44:M44" si="24">G43</f>
        <v>0.36431213333333329</v>
      </c>
      <c r="M44">
        <f t="shared" si="24"/>
        <v>0.18229830009968706</v>
      </c>
    </row>
    <row r="45" spans="1:13">
      <c r="A45" s="1" t="s">
        <v>21</v>
      </c>
      <c r="B45" s="2">
        <v>0.86658100000000005</v>
      </c>
      <c r="C45" s="2">
        <v>4.4999999999999999E-4</v>
      </c>
      <c r="D45" s="4">
        <v>0.294298</v>
      </c>
      <c r="E45" s="4"/>
      <c r="G45" s="5">
        <f t="shared" si="22"/>
        <v>0.38710966666666669</v>
      </c>
      <c r="H45">
        <f t="shared" si="23"/>
        <v>0.35963521462016057</v>
      </c>
      <c r="J45" s="6"/>
      <c r="K45" s="6" t="s">
        <v>16</v>
      </c>
      <c r="L45" s="5">
        <f>G48</f>
        <v>0.48176956666666665</v>
      </c>
      <c r="M45">
        <f>H48</f>
        <v>0.19454704841805123</v>
      </c>
    </row>
    <row r="46" spans="1:13">
      <c r="A46" s="1" t="s">
        <v>4</v>
      </c>
      <c r="B46" s="2">
        <v>0.66252100000000003</v>
      </c>
      <c r="C46" s="2">
        <v>3.0858E-2</v>
      </c>
      <c r="D46" s="4">
        <v>0.3233145</v>
      </c>
      <c r="E46" s="4"/>
      <c r="G46" s="5">
        <f t="shared" si="22"/>
        <v>0.3388978333333334</v>
      </c>
      <c r="H46">
        <f t="shared" si="23"/>
        <v>0.25811065663210331</v>
      </c>
      <c r="J46" s="6" t="s">
        <v>19</v>
      </c>
      <c r="K46" s="6" t="s">
        <v>15</v>
      </c>
      <c r="L46">
        <f>G44</f>
        <v>0.28160599999999997</v>
      </c>
      <c r="M46">
        <f t="shared" ref="M46" si="25">H44</f>
        <v>0.37305646208136728</v>
      </c>
    </row>
    <row r="47" spans="1:13">
      <c r="A47" s="1" t="s">
        <v>5</v>
      </c>
      <c r="B47" s="2">
        <v>0.74778900000000004</v>
      </c>
      <c r="C47" s="2">
        <v>0.359574</v>
      </c>
      <c r="D47" s="4">
        <v>0.44596360000000002</v>
      </c>
      <c r="E47" s="4"/>
      <c r="G47" s="5">
        <f t="shared" si="22"/>
        <v>0.51777553333333337</v>
      </c>
      <c r="H47">
        <f t="shared" si="23"/>
        <v>0.16642403048248647</v>
      </c>
      <c r="J47" s="6"/>
      <c r="K47" s="6" t="s">
        <v>16</v>
      </c>
      <c r="L47">
        <f>G49</f>
        <v>0.27950700000000001</v>
      </c>
      <c r="M47">
        <f>H49</f>
        <v>0.37601799505431477</v>
      </c>
    </row>
    <row r="48" spans="1:13">
      <c r="A48" s="1" t="s">
        <v>6</v>
      </c>
      <c r="B48" s="2">
        <v>0.72650300000000001</v>
      </c>
      <c r="C48" s="2">
        <v>0.25053599999999998</v>
      </c>
      <c r="D48" s="4">
        <v>0.46826970000000001</v>
      </c>
      <c r="E48" s="4"/>
      <c r="G48" s="5">
        <f t="shared" si="22"/>
        <v>0.48176956666666665</v>
      </c>
      <c r="H48">
        <f t="shared" si="23"/>
        <v>0.19454704841805123</v>
      </c>
      <c r="J48" s="6" t="s">
        <v>23</v>
      </c>
      <c r="K48" s="6" t="s">
        <v>15</v>
      </c>
      <c r="L48">
        <f t="shared" ref="L48:M48" si="26">G45</f>
        <v>0.38710966666666669</v>
      </c>
      <c r="M48">
        <f t="shared" si="26"/>
        <v>0.35963521462016057</v>
      </c>
    </row>
    <row r="49" spans="1:13">
      <c r="A49" s="1" t="s">
        <v>7</v>
      </c>
      <c r="B49" s="2">
        <v>0.81103999999999998</v>
      </c>
      <c r="C49" s="2">
        <v>2.7480999999999998E-2</v>
      </c>
      <c r="D49" s="4">
        <v>2.2673139999999999E-31</v>
      </c>
      <c r="E49" s="4"/>
      <c r="G49" s="5">
        <f t="shared" si="22"/>
        <v>0.27950700000000001</v>
      </c>
      <c r="H49">
        <f t="shared" si="23"/>
        <v>0.37601799505431477</v>
      </c>
      <c r="J49" s="6"/>
      <c r="K49" s="6" t="s">
        <v>16</v>
      </c>
      <c r="L49">
        <f>G50</f>
        <v>0.15777466666666667</v>
      </c>
      <c r="M49">
        <f>H50</f>
        <v>0.11302086616884313</v>
      </c>
    </row>
    <row r="50" spans="1:13">
      <c r="A50" s="1" t="s">
        <v>22</v>
      </c>
      <c r="B50" s="2">
        <v>0.15989900000000001</v>
      </c>
      <c r="C50" s="2">
        <v>1.8303E-2</v>
      </c>
      <c r="D50" s="4">
        <v>0.295122</v>
      </c>
      <c r="E50" s="4"/>
      <c r="G50" s="5">
        <f t="shared" si="22"/>
        <v>0.15777466666666667</v>
      </c>
      <c r="H50">
        <f t="shared" si="23"/>
        <v>0.11302086616884313</v>
      </c>
      <c r="J50" s="6" t="s">
        <v>20</v>
      </c>
      <c r="K50" s="6" t="s">
        <v>15</v>
      </c>
      <c r="L50">
        <f>G46</f>
        <v>0.3388978333333334</v>
      </c>
      <c r="M50">
        <f>H46</f>
        <v>0.25811065663210331</v>
      </c>
    </row>
    <row r="51" spans="1:13">
      <c r="A51" s="1" t="s">
        <v>8</v>
      </c>
      <c r="B51" s="2">
        <v>0.59868900000000003</v>
      </c>
      <c r="C51" s="2">
        <v>6.0829999999999999E-3</v>
      </c>
      <c r="D51" s="4">
        <v>0.32460090000000003</v>
      </c>
      <c r="E51" s="4"/>
      <c r="G51" s="5">
        <f t="shared" si="22"/>
        <v>0.30979096666666667</v>
      </c>
      <c r="H51">
        <f t="shared" si="23"/>
        <v>0.2421569303888195</v>
      </c>
      <c r="J51" s="6"/>
      <c r="K51" s="6" t="s">
        <v>16</v>
      </c>
      <c r="L51">
        <f t="shared" ref="L51:M51" si="27">G51</f>
        <v>0.30979096666666667</v>
      </c>
      <c r="M51">
        <f t="shared" si="27"/>
        <v>0.2421569303888195</v>
      </c>
    </row>
    <row r="52" spans="1:13">
      <c r="A52" s="3"/>
    </row>
    <row r="53" spans="1:13">
      <c r="A53" s="1"/>
      <c r="B53" s="1">
        <v>7</v>
      </c>
      <c r="C53" s="1">
        <v>8</v>
      </c>
      <c r="D53" s="1">
        <v>9</v>
      </c>
      <c r="E53" s="1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6" t="s">
        <v>13</v>
      </c>
      <c r="M54" s="6" t="s">
        <v>14</v>
      </c>
    </row>
    <row r="55" spans="1:13">
      <c r="A55" s="1" t="s">
        <v>1</v>
      </c>
      <c r="B55" s="2">
        <v>4.4000000000000002E-4</v>
      </c>
      <c r="C55" s="2">
        <v>0.43245299999999998</v>
      </c>
      <c r="D55" s="4">
        <v>0.47884120000000002</v>
      </c>
      <c r="E55" s="4"/>
      <c r="G55" s="5">
        <f>AVERAGE(B55:D55)</f>
        <v>0.3039114</v>
      </c>
      <c r="H55">
        <f>_xlfn.STDEV.P(B55:D55)</f>
        <v>0.21542072670053522</v>
      </c>
      <c r="J55" s="6" t="s">
        <v>17</v>
      </c>
      <c r="K55" s="6" t="s">
        <v>15</v>
      </c>
      <c r="L55" s="5">
        <f>G55</f>
        <v>0.3039114</v>
      </c>
      <c r="M55">
        <f t="shared" ref="M55" si="28">H55</f>
        <v>0.21542072670053522</v>
      </c>
    </row>
    <row r="56" spans="1:13">
      <c r="A56" s="1" t="s">
        <v>2</v>
      </c>
      <c r="B56" s="2">
        <v>0.14599699999999999</v>
      </c>
      <c r="C56" s="2">
        <v>0.87695699999999999</v>
      </c>
      <c r="D56" s="4">
        <v>0.48694860000000001</v>
      </c>
      <c r="E56" s="4"/>
      <c r="G56" s="5">
        <f t="shared" ref="G56:G64" si="29">AVERAGE(B56:D56)</f>
        <v>0.50330086666666662</v>
      </c>
      <c r="H56">
        <f t="shared" ref="H56:H64" si="30">_xlfn.STDEV.P(B56:D56)</f>
        <v>0.29863710181294562</v>
      </c>
      <c r="J56" s="6"/>
      <c r="K56" s="6" t="s">
        <v>16</v>
      </c>
      <c r="L56">
        <f>G60</f>
        <v>0.43615580000000004</v>
      </c>
      <c r="M56">
        <f>H60</f>
        <v>0.29190516262046468</v>
      </c>
    </row>
    <row r="57" spans="1:13">
      <c r="A57" s="1" t="s">
        <v>3</v>
      </c>
      <c r="B57" s="2">
        <v>6.6209000000000004E-2</v>
      </c>
      <c r="C57" s="2">
        <v>0.43990099999999999</v>
      </c>
      <c r="D57" s="4">
        <v>9.7154730000000004E-33</v>
      </c>
      <c r="E57" s="4"/>
      <c r="G57" s="5">
        <f t="shared" si="29"/>
        <v>0.16870333333333332</v>
      </c>
      <c r="H57">
        <f t="shared" si="30"/>
        <v>0.19366128287008968</v>
      </c>
      <c r="J57" s="6" t="s">
        <v>18</v>
      </c>
      <c r="K57" s="6" t="s">
        <v>15</v>
      </c>
      <c r="L57">
        <f t="shared" ref="L57:M57" si="31">G56</f>
        <v>0.50330086666666662</v>
      </c>
      <c r="M57">
        <f t="shared" si="31"/>
        <v>0.29863710181294562</v>
      </c>
    </row>
    <row r="58" spans="1:13">
      <c r="A58" s="1" t="s">
        <v>21</v>
      </c>
      <c r="B58" s="2">
        <v>0.455592</v>
      </c>
      <c r="C58" s="2">
        <v>0.112702</v>
      </c>
      <c r="D58" s="4">
        <v>0.47233459999999999</v>
      </c>
      <c r="E58" s="4"/>
      <c r="G58" s="5">
        <f t="shared" si="29"/>
        <v>0.34687620000000002</v>
      </c>
      <c r="H58">
        <f t="shared" si="30"/>
        <v>0.16572717665472572</v>
      </c>
      <c r="J58" s="6"/>
      <c r="K58" s="6" t="s">
        <v>16</v>
      </c>
      <c r="L58" s="5">
        <f>G61</f>
        <v>0.43914763333333334</v>
      </c>
      <c r="M58">
        <f>H61</f>
        <v>0.27330986532688889</v>
      </c>
    </row>
    <row r="59" spans="1:13">
      <c r="A59" s="1" t="s">
        <v>4</v>
      </c>
      <c r="B59" s="2">
        <v>0.62002500000000005</v>
      </c>
      <c r="C59" s="2">
        <v>0.61726700000000001</v>
      </c>
      <c r="D59" s="4">
        <v>0.65042339999999998</v>
      </c>
      <c r="E59" s="4"/>
      <c r="G59" s="5">
        <f t="shared" si="29"/>
        <v>0.62923846666666672</v>
      </c>
      <c r="H59">
        <f t="shared" si="30"/>
        <v>1.502226550276472E-2</v>
      </c>
      <c r="J59" s="6" t="s">
        <v>19</v>
      </c>
      <c r="K59" s="6" t="s">
        <v>15</v>
      </c>
      <c r="L59">
        <f>G57</f>
        <v>0.16870333333333332</v>
      </c>
      <c r="M59">
        <f t="shared" ref="M59" si="32">H57</f>
        <v>0.19366128287008968</v>
      </c>
    </row>
    <row r="60" spans="1:13">
      <c r="A60" s="1" t="s">
        <v>5</v>
      </c>
      <c r="B60" s="2">
        <v>5.4608999999999998E-2</v>
      </c>
      <c r="C60" s="2">
        <v>0.76341899999999996</v>
      </c>
      <c r="D60" s="4">
        <v>0.49043940000000003</v>
      </c>
      <c r="E60" s="4"/>
      <c r="G60" s="5">
        <f t="shared" si="29"/>
        <v>0.43615580000000004</v>
      </c>
      <c r="H60">
        <f t="shared" si="30"/>
        <v>0.29190516262046468</v>
      </c>
      <c r="J60" s="6"/>
      <c r="K60" s="6" t="s">
        <v>16</v>
      </c>
      <c r="L60">
        <f>G62</f>
        <v>7.7986666666666662E-2</v>
      </c>
      <c r="M60">
        <f>H62</f>
        <v>9.5433273660477339E-2</v>
      </c>
    </row>
    <row r="61" spans="1:13">
      <c r="A61" s="1" t="s">
        <v>6</v>
      </c>
      <c r="B61" s="2">
        <v>7.5231999999999993E-2</v>
      </c>
      <c r="C61" s="2">
        <v>0.73389499999999996</v>
      </c>
      <c r="D61" s="4">
        <v>0.50831590000000004</v>
      </c>
      <c r="E61" s="4"/>
      <c r="G61" s="5">
        <f t="shared" si="29"/>
        <v>0.43914763333333334</v>
      </c>
      <c r="H61">
        <f t="shared" si="30"/>
        <v>0.27330986532688889</v>
      </c>
      <c r="J61" s="6" t="s">
        <v>23</v>
      </c>
      <c r="K61" s="6" t="s">
        <v>15</v>
      </c>
      <c r="L61">
        <f t="shared" ref="L61:M61" si="33">G58</f>
        <v>0.34687620000000002</v>
      </c>
      <c r="M61">
        <f t="shared" si="33"/>
        <v>0.16572717665472572</v>
      </c>
    </row>
    <row r="62" spans="1:13">
      <c r="A62" s="1" t="s">
        <v>7</v>
      </c>
      <c r="B62" s="2">
        <v>0.21237300000000001</v>
      </c>
      <c r="C62" s="2">
        <v>2.1586999999999999E-2</v>
      </c>
      <c r="D62" s="4">
        <v>0</v>
      </c>
      <c r="E62" s="4"/>
      <c r="G62" s="5">
        <f t="shared" si="29"/>
        <v>7.7986666666666662E-2</v>
      </c>
      <c r="H62">
        <f t="shared" si="30"/>
        <v>9.5433273660477339E-2</v>
      </c>
      <c r="J62" s="6"/>
      <c r="K62" s="6" t="s">
        <v>16</v>
      </c>
      <c r="L62">
        <f>G63</f>
        <v>0.47727613333333335</v>
      </c>
      <c r="M62">
        <f>H63</f>
        <v>0.1739635523268275</v>
      </c>
    </row>
    <row r="63" spans="1:13">
      <c r="A63" s="1" t="s">
        <v>22</v>
      </c>
      <c r="B63" s="2">
        <v>0.443166</v>
      </c>
      <c r="C63" s="2">
        <v>0.28332800000000002</v>
      </c>
      <c r="D63" s="4">
        <v>0.70533440000000003</v>
      </c>
      <c r="E63" s="4"/>
      <c r="G63" s="5">
        <f t="shared" si="29"/>
        <v>0.47727613333333335</v>
      </c>
      <c r="H63">
        <f t="shared" si="30"/>
        <v>0.1739635523268275</v>
      </c>
      <c r="J63" s="6" t="s">
        <v>20</v>
      </c>
      <c r="K63" s="6" t="s">
        <v>15</v>
      </c>
      <c r="L63">
        <f>G59</f>
        <v>0.62923846666666672</v>
      </c>
      <c r="M63">
        <f>H59</f>
        <v>1.502226550276472E-2</v>
      </c>
    </row>
    <row r="64" spans="1:13">
      <c r="A64" s="1" t="s">
        <v>8</v>
      </c>
      <c r="B64" s="2">
        <v>0.48086299999999998</v>
      </c>
      <c r="C64" s="2">
        <v>0.18731700000000001</v>
      </c>
      <c r="D64" s="4">
        <v>0.68967959999999995</v>
      </c>
      <c r="E64" s="4"/>
      <c r="G64" s="5">
        <f t="shared" si="29"/>
        <v>0.45261986666666659</v>
      </c>
      <c r="H64">
        <f t="shared" si="30"/>
        <v>0.20605873176524753</v>
      </c>
      <c r="J64" s="6"/>
      <c r="K64" s="6" t="s">
        <v>16</v>
      </c>
      <c r="L64">
        <f t="shared" ref="L64:M64" si="34">G64</f>
        <v>0.45261986666666659</v>
      </c>
      <c r="M64">
        <f t="shared" si="34"/>
        <v>0.20605873176524753</v>
      </c>
    </row>
    <row r="65" spans="1:9">
      <c r="A65" s="1"/>
      <c r="B65" s="2"/>
      <c r="C65" s="2"/>
      <c r="D65" s="2"/>
      <c r="E65" s="2"/>
    </row>
    <row r="66" spans="1:9">
      <c r="A66" s="1"/>
      <c r="B66" s="2"/>
      <c r="C66" s="2"/>
      <c r="D66" s="2"/>
      <c r="E66" s="2"/>
    </row>
    <row r="67" spans="1:9">
      <c r="A67" s="1"/>
      <c r="B67" s="2"/>
      <c r="C67" s="2"/>
      <c r="D67" s="2"/>
      <c r="E67" s="2"/>
    </row>
    <row r="68" spans="1:9">
      <c r="A68" s="3"/>
    </row>
    <row r="69" spans="1:9">
      <c r="A69" s="1"/>
      <c r="B69" s="1"/>
      <c r="C69" s="1"/>
      <c r="D69" s="1"/>
      <c r="E69" s="1"/>
    </row>
    <row r="70" spans="1:9">
      <c r="A70" s="1"/>
      <c r="B70" s="1"/>
      <c r="C70" s="9"/>
      <c r="D70" s="1"/>
      <c r="E70" s="1"/>
      <c r="I70" s="9"/>
    </row>
    <row r="71" spans="1:9">
      <c r="A71" s="1"/>
      <c r="B71" s="2"/>
      <c r="C71" s="9"/>
      <c r="D71" s="4"/>
      <c r="E71" s="4"/>
      <c r="I71" s="9"/>
    </row>
    <row r="72" spans="1:9">
      <c r="A72" s="1"/>
      <c r="B72" s="2"/>
      <c r="C72" s="9"/>
      <c r="D72" s="4"/>
      <c r="E72" s="4"/>
      <c r="I72" s="9"/>
    </row>
    <row r="73" spans="1:9">
      <c r="A73" s="1"/>
      <c r="B73" s="2"/>
      <c r="C73" s="9"/>
      <c r="D73" s="4"/>
      <c r="E73" s="4"/>
      <c r="I73" s="9"/>
    </row>
    <row r="74" spans="1:9">
      <c r="A74" s="1"/>
      <c r="B74" s="2"/>
      <c r="C74" s="9"/>
      <c r="D74" s="4"/>
      <c r="E74" s="4"/>
      <c r="I74" s="9"/>
    </row>
    <row r="75" spans="1:9">
      <c r="A75" s="1"/>
      <c r="B75" s="2"/>
      <c r="C75" s="9"/>
      <c r="D75" s="4"/>
      <c r="E75" s="4"/>
      <c r="I75" s="9"/>
    </row>
    <row r="76" spans="1:9">
      <c r="A76" s="1"/>
      <c r="B76" s="2"/>
      <c r="C76" s="9"/>
      <c r="D76" s="4"/>
      <c r="E76" s="4"/>
      <c r="I76" s="9"/>
    </row>
    <row r="77" spans="1:9">
      <c r="A77" s="1"/>
      <c r="B77" s="2"/>
      <c r="C77" s="9"/>
      <c r="D77" s="4"/>
      <c r="E77" s="4"/>
      <c r="I77" s="9"/>
    </row>
    <row r="78" spans="1:9">
      <c r="A78" s="1"/>
      <c r="B78" s="2"/>
      <c r="C78" s="9"/>
      <c r="D78" s="4"/>
      <c r="E78" s="4"/>
      <c r="I78" s="9"/>
    </row>
    <row r="79" spans="1:9">
      <c r="A79" s="1"/>
      <c r="B79" s="2"/>
      <c r="C79" s="9"/>
      <c r="D79" s="4"/>
      <c r="E79" s="4"/>
      <c r="I79" s="9"/>
    </row>
    <row r="80" spans="1:9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CD0D-A944-BB47-BC90-22401DD0A27F}">
  <dimension ref="A1:M84"/>
  <sheetViews>
    <sheetView topLeftCell="B1" workbookViewId="0">
      <selection activeCell="M3" sqref="M3:M64"/>
    </sheetView>
  </sheetViews>
  <sheetFormatPr baseColWidth="10" defaultRowHeight="16"/>
  <cols>
    <col min="1" max="1" width="30.83203125" bestFit="1" customWidth="1"/>
  </cols>
  <sheetData>
    <row r="1" spans="1:13">
      <c r="A1" s="1" t="s">
        <v>24</v>
      </c>
      <c r="B1" s="1">
        <v>8</v>
      </c>
      <c r="C1" s="1">
        <v>9</v>
      </c>
    </row>
    <row r="2" spans="1:13">
      <c r="A2" s="1" t="s">
        <v>0</v>
      </c>
      <c r="B2" s="1"/>
      <c r="C2" s="1"/>
      <c r="D2" s="1"/>
      <c r="E2" s="1"/>
      <c r="G2" t="s">
        <v>13</v>
      </c>
      <c r="H2" t="s">
        <v>14</v>
      </c>
      <c r="L2" t="s">
        <v>13</v>
      </c>
      <c r="M2" t="s">
        <v>14</v>
      </c>
    </row>
    <row r="3" spans="1:13">
      <c r="A3" s="1" t="s">
        <v>1</v>
      </c>
      <c r="B3" s="2">
        <v>22.043811000000002</v>
      </c>
      <c r="C3" s="2">
        <v>23.514246</v>
      </c>
      <c r="D3" s="2">
        <v>13.056206</v>
      </c>
      <c r="E3" s="2"/>
      <c r="G3" s="5">
        <f>AVERAGE(B3:D3)</f>
        <v>19.538087666666669</v>
      </c>
      <c r="H3">
        <f>_xlfn.STDEV.P(B3:D3)</f>
        <v>4.6225272472828207</v>
      </c>
      <c r="J3" t="s">
        <v>17</v>
      </c>
      <c r="K3" t="s">
        <v>15</v>
      </c>
      <c r="L3">
        <f>G3</f>
        <v>19.538087666666669</v>
      </c>
      <c r="M3">
        <f t="shared" ref="M3" si="0">H3</f>
        <v>4.6225272472828207</v>
      </c>
    </row>
    <row r="4" spans="1:13">
      <c r="A4" s="1" t="s">
        <v>2</v>
      </c>
      <c r="B4" s="2">
        <v>19.868922999999999</v>
      </c>
      <c r="C4" s="2">
        <v>19.388895000000002</v>
      </c>
      <c r="D4" s="2">
        <v>14.166175000000001</v>
      </c>
      <c r="E4" s="2"/>
      <c r="G4" s="5">
        <f t="shared" ref="G4:G12" si="1">AVERAGE(B4:D4)</f>
        <v>17.807997666666669</v>
      </c>
      <c r="H4">
        <f t="shared" ref="H4:H11" si="2">_xlfn.STDEV.P(B4:D4)</f>
        <v>2.5826034631460981</v>
      </c>
      <c r="K4" t="s">
        <v>16</v>
      </c>
      <c r="L4">
        <f>G8</f>
        <v>14.745461000000001</v>
      </c>
      <c r="M4">
        <f>H8</f>
        <v>1.27258271801273</v>
      </c>
    </row>
    <row r="5" spans="1:13">
      <c r="A5" s="1" t="s">
        <v>3</v>
      </c>
      <c r="B5" s="2">
        <v>6.3131700000000004</v>
      </c>
      <c r="C5" s="2">
        <v>9.0441369999999992</v>
      </c>
      <c r="D5" s="2">
        <v>17.323891</v>
      </c>
      <c r="E5" s="2"/>
      <c r="G5" s="5">
        <f t="shared" si="1"/>
        <v>10.893732666666665</v>
      </c>
      <c r="H5">
        <f t="shared" si="2"/>
        <v>4.6815059779643837</v>
      </c>
      <c r="J5" t="s">
        <v>18</v>
      </c>
      <c r="K5" t="s">
        <v>15</v>
      </c>
      <c r="L5">
        <f t="shared" ref="L5:M5" si="3">G4</f>
        <v>17.807997666666669</v>
      </c>
      <c r="M5">
        <f t="shared" si="3"/>
        <v>2.5826034631460981</v>
      </c>
    </row>
    <row r="6" spans="1:13">
      <c r="A6" s="1" t="s">
        <v>21</v>
      </c>
      <c r="B6" s="2">
        <v>73.617851000000002</v>
      </c>
      <c r="C6" s="2">
        <v>61.470114000000002</v>
      </c>
      <c r="D6" s="2">
        <v>200.615769</v>
      </c>
      <c r="E6" s="2"/>
      <c r="G6" s="5">
        <f t="shared" si="1"/>
        <v>111.90124466666667</v>
      </c>
      <c r="H6">
        <f t="shared" si="2"/>
        <v>62.926369667638724</v>
      </c>
      <c r="K6" t="s">
        <v>16</v>
      </c>
      <c r="L6" s="5">
        <f>G9</f>
        <v>21.025053666666665</v>
      </c>
      <c r="M6">
        <f>H9</f>
        <v>4.7473645230223172</v>
      </c>
    </row>
    <row r="7" spans="1:13">
      <c r="A7" s="1" t="s">
        <v>4</v>
      </c>
      <c r="B7" s="2">
        <v>25.340240000000001</v>
      </c>
      <c r="C7" s="2">
        <v>25.144141999999999</v>
      </c>
      <c r="D7" s="2">
        <v>16.199570000000001</v>
      </c>
      <c r="E7" s="2"/>
      <c r="G7" s="5">
        <f t="shared" si="1"/>
        <v>22.227984000000003</v>
      </c>
      <c r="H7">
        <f t="shared" si="2"/>
        <v>4.263484109109827</v>
      </c>
      <c r="J7" t="s">
        <v>19</v>
      </c>
      <c r="K7" t="s">
        <v>15</v>
      </c>
      <c r="L7">
        <f>G5</f>
        <v>10.893732666666665</v>
      </c>
      <c r="M7">
        <f t="shared" ref="M7" si="4">H5</f>
        <v>4.6815059779643837</v>
      </c>
    </row>
    <row r="8" spans="1:13">
      <c r="A8" s="1" t="s">
        <v>5</v>
      </c>
      <c r="B8" s="2">
        <v>15.491073</v>
      </c>
      <c r="C8" s="2">
        <v>15.791192000000001</v>
      </c>
      <c r="D8" s="2">
        <v>12.954117999999999</v>
      </c>
      <c r="E8" s="2"/>
      <c r="G8" s="5">
        <f t="shared" si="1"/>
        <v>14.745461000000001</v>
      </c>
      <c r="H8">
        <f t="shared" si="2"/>
        <v>1.27258271801273</v>
      </c>
      <c r="K8" t="s">
        <v>16</v>
      </c>
      <c r="L8">
        <f>G10</f>
        <v>20.309481999999999</v>
      </c>
      <c r="M8">
        <f>H10</f>
        <v>8.3991837984086253</v>
      </c>
    </row>
    <row r="9" spans="1:13">
      <c r="A9" s="1" t="s">
        <v>6</v>
      </c>
      <c r="B9" s="2">
        <v>25.065486</v>
      </c>
      <c r="C9" s="2">
        <v>23.648368999999999</v>
      </c>
      <c r="D9" s="2">
        <v>14.361306000000001</v>
      </c>
      <c r="E9" s="2"/>
      <c r="G9" s="5">
        <f t="shared" si="1"/>
        <v>21.025053666666665</v>
      </c>
      <c r="H9">
        <f t="shared" si="2"/>
        <v>4.7473645230223172</v>
      </c>
      <c r="J9" t="s">
        <v>23</v>
      </c>
      <c r="K9" t="s">
        <v>15</v>
      </c>
      <c r="L9">
        <f t="shared" ref="L9:M9" si="5">G6</f>
        <v>111.90124466666667</v>
      </c>
      <c r="M9">
        <f t="shared" si="5"/>
        <v>62.926369667638724</v>
      </c>
    </row>
    <row r="10" spans="1:13">
      <c r="A10" s="1" t="s">
        <v>7</v>
      </c>
      <c r="B10" s="2">
        <v>13.877466999999999</v>
      </c>
      <c r="C10" s="2">
        <v>14.877292000000001</v>
      </c>
      <c r="D10" s="2">
        <v>32.173687000000001</v>
      </c>
      <c r="E10" s="2"/>
      <c r="G10" s="5">
        <f t="shared" si="1"/>
        <v>20.309481999999999</v>
      </c>
      <c r="H10">
        <f t="shared" si="2"/>
        <v>8.3991837984086253</v>
      </c>
      <c r="K10" t="s">
        <v>16</v>
      </c>
      <c r="L10">
        <f>G11</f>
        <v>103.79880366666667</v>
      </c>
      <c r="M10">
        <f>H11</f>
        <v>59.829788570470129</v>
      </c>
    </row>
    <row r="11" spans="1:13">
      <c r="A11" s="1" t="s">
        <v>22</v>
      </c>
      <c r="B11" s="2">
        <v>67.293007000000003</v>
      </c>
      <c r="C11" s="2">
        <v>55.946478999999997</v>
      </c>
      <c r="D11" s="2">
        <v>188.156925</v>
      </c>
      <c r="E11" s="2"/>
      <c r="G11" s="5">
        <f t="shared" si="1"/>
        <v>103.79880366666667</v>
      </c>
      <c r="H11">
        <f t="shared" si="2"/>
        <v>59.829788570470129</v>
      </c>
      <c r="J11" t="s">
        <v>20</v>
      </c>
      <c r="K11" t="s">
        <v>15</v>
      </c>
      <c r="L11">
        <f>G7</f>
        <v>22.227984000000003</v>
      </c>
      <c r="M11">
        <f>H7</f>
        <v>4.263484109109827</v>
      </c>
    </row>
    <row r="12" spans="1:13">
      <c r="A12" s="1" t="s">
        <v>8</v>
      </c>
      <c r="B12" s="2">
        <v>29.612527</v>
      </c>
      <c r="C12" s="2">
        <v>29.584902</v>
      </c>
      <c r="D12" s="2">
        <v>18.835249000000001</v>
      </c>
      <c r="E12" s="2"/>
      <c r="G12" s="5">
        <f t="shared" si="1"/>
        <v>26.010892666666667</v>
      </c>
      <c r="H12">
        <f>_xlfn.STDEV.P(B12:D12)</f>
        <v>5.0739588297098841</v>
      </c>
      <c r="K12" t="s">
        <v>16</v>
      </c>
      <c r="L12">
        <f t="shared" ref="L12:M12" si="6">G12</f>
        <v>26.010892666666667</v>
      </c>
      <c r="M12">
        <f t="shared" si="6"/>
        <v>5.0739588297098841</v>
      </c>
    </row>
    <row r="13" spans="1:13">
      <c r="A13" s="3"/>
    </row>
    <row r="14" spans="1:13">
      <c r="A14" s="1"/>
      <c r="B14" s="1">
        <v>7</v>
      </c>
      <c r="C14" s="1">
        <v>8</v>
      </c>
      <c r="D14" s="1">
        <v>9</v>
      </c>
      <c r="E14" s="1"/>
    </row>
    <row r="15" spans="1:13">
      <c r="A15" s="1" t="s">
        <v>9</v>
      </c>
      <c r="B15" s="1"/>
      <c r="C15" s="1"/>
      <c r="D15" s="1"/>
      <c r="E15" s="1"/>
      <c r="G15" t="s">
        <v>13</v>
      </c>
      <c r="H15" t="s">
        <v>14</v>
      </c>
      <c r="L15" t="s">
        <v>13</v>
      </c>
      <c r="M15" t="s">
        <v>14</v>
      </c>
    </row>
    <row r="16" spans="1:13">
      <c r="A16" s="1" t="s">
        <v>1</v>
      </c>
      <c r="B16" s="2">
        <v>0.96718400000000004</v>
      </c>
      <c r="C16" s="2">
        <v>1.02773</v>
      </c>
      <c r="D16" s="2">
        <v>0.791995</v>
      </c>
      <c r="E16" s="4"/>
      <c r="G16" s="5">
        <f>AVERAGE(B16:D16)</f>
        <v>0.92896966666666669</v>
      </c>
      <c r="H16">
        <f>_xlfn.STDEV.P(B16:D16)</f>
        <v>9.9959988696589189E-2</v>
      </c>
      <c r="J16" t="s">
        <v>17</v>
      </c>
      <c r="K16" t="s">
        <v>15</v>
      </c>
      <c r="L16">
        <f>G16</f>
        <v>0.92896966666666669</v>
      </c>
      <c r="M16">
        <f t="shared" ref="M16" si="7">H16</f>
        <v>9.9959988696589189E-2</v>
      </c>
    </row>
    <row r="17" spans="1:13">
      <c r="A17" s="1" t="s">
        <v>2</v>
      </c>
      <c r="B17" s="2">
        <v>0.97569700000000004</v>
      </c>
      <c r="C17" s="2">
        <v>1.0269280000000001</v>
      </c>
      <c r="D17" s="2">
        <v>0.79074599999999995</v>
      </c>
      <c r="E17" s="4"/>
      <c r="G17" s="5">
        <f t="shared" ref="G17:G25" si="8">AVERAGE(B17:D17)</f>
        <v>0.93112366666666668</v>
      </c>
      <c r="H17">
        <f t="shared" ref="H17:H25" si="9">_xlfn.STDEV.P(B17:D17)</f>
        <v>0.10144151291699524</v>
      </c>
      <c r="K17" t="s">
        <v>16</v>
      </c>
      <c r="L17">
        <f>G21</f>
        <v>0.96182599999999996</v>
      </c>
      <c r="M17">
        <f>H21</f>
        <v>8.6210279619080232E-2</v>
      </c>
    </row>
    <row r="18" spans="1:13">
      <c r="A18" s="1" t="s">
        <v>3</v>
      </c>
      <c r="B18" s="2">
        <v>0.819797</v>
      </c>
      <c r="C18" s="2">
        <v>0.93533200000000005</v>
      </c>
      <c r="D18" s="2">
        <v>1.3880980000000001</v>
      </c>
      <c r="E18" s="4"/>
      <c r="G18" s="5">
        <f t="shared" si="8"/>
        <v>1.0477423333333336</v>
      </c>
      <c r="H18">
        <f t="shared" si="9"/>
        <v>0.24524622855453238</v>
      </c>
      <c r="J18" t="s">
        <v>18</v>
      </c>
      <c r="K18" t="s">
        <v>15</v>
      </c>
      <c r="L18">
        <f t="shared" ref="L18:M18" si="10">G17</f>
        <v>0.93112366666666668</v>
      </c>
      <c r="M18">
        <f t="shared" si="10"/>
        <v>0.10144151291699524</v>
      </c>
    </row>
    <row r="19" spans="1:13">
      <c r="A19" s="1" t="s">
        <v>21</v>
      </c>
      <c r="B19" s="2">
        <v>1.120735</v>
      </c>
      <c r="C19" s="2">
        <v>1.1737949999999999</v>
      </c>
      <c r="D19" s="2">
        <v>0.93165299999999995</v>
      </c>
      <c r="E19" s="4"/>
      <c r="G19" s="5">
        <f t="shared" si="8"/>
        <v>1.0753943333333333</v>
      </c>
      <c r="H19">
        <f t="shared" si="9"/>
        <v>0.10392310965751982</v>
      </c>
      <c r="K19" t="s">
        <v>16</v>
      </c>
      <c r="L19">
        <f>G22</f>
        <v>0.92907266666666677</v>
      </c>
      <c r="M19">
        <f>H22</f>
        <v>9.6985228168462723E-2</v>
      </c>
    </row>
    <row r="20" spans="1:13">
      <c r="A20" s="1" t="s">
        <v>4</v>
      </c>
      <c r="B20" s="2">
        <v>0.40345599999999998</v>
      </c>
      <c r="C20" s="2">
        <v>0.55011399999999999</v>
      </c>
      <c r="D20" s="2">
        <v>0.14785100000000001</v>
      </c>
      <c r="E20" s="4"/>
      <c r="G20" s="5">
        <f t="shared" si="8"/>
        <v>0.36714033333333335</v>
      </c>
      <c r="H20">
        <f t="shared" si="9"/>
        <v>0.16621873345350963</v>
      </c>
      <c r="J20" t="s">
        <v>19</v>
      </c>
      <c r="K20" t="s">
        <v>15</v>
      </c>
      <c r="L20">
        <f>G18</f>
        <v>1.0477423333333336</v>
      </c>
      <c r="M20">
        <f t="shared" ref="M20" si="11">H18</f>
        <v>0.24524622855453238</v>
      </c>
    </row>
    <row r="21" spans="1:13">
      <c r="A21" s="1" t="s">
        <v>5</v>
      </c>
      <c r="B21" s="2">
        <v>1.002194</v>
      </c>
      <c r="C21" s="2">
        <v>1.041272</v>
      </c>
      <c r="D21" s="2">
        <v>0.84201199999999998</v>
      </c>
      <c r="E21" s="4"/>
      <c r="G21" s="5">
        <f t="shared" si="8"/>
        <v>0.96182599999999996</v>
      </c>
      <c r="H21">
        <f t="shared" si="9"/>
        <v>8.6210279619080232E-2</v>
      </c>
      <c r="K21" t="s">
        <v>16</v>
      </c>
      <c r="L21">
        <f>G23</f>
        <v>1.1501443333333334</v>
      </c>
      <c r="M21">
        <f>H23</f>
        <v>7.1547122021473036E-2</v>
      </c>
    </row>
    <row r="22" spans="1:13">
      <c r="A22" s="1" t="s">
        <v>6</v>
      </c>
      <c r="B22" s="2">
        <v>0.970445</v>
      </c>
      <c r="C22" s="2">
        <v>1.021636</v>
      </c>
      <c r="D22" s="2">
        <v>0.79513699999999998</v>
      </c>
      <c r="E22" s="4"/>
      <c r="G22" s="5">
        <f t="shared" si="8"/>
        <v>0.92907266666666677</v>
      </c>
      <c r="H22">
        <f t="shared" si="9"/>
        <v>9.6985228168462723E-2</v>
      </c>
      <c r="J22" t="s">
        <v>23</v>
      </c>
      <c r="K22" t="s">
        <v>15</v>
      </c>
      <c r="L22">
        <f t="shared" ref="L22:M22" si="12">G19</f>
        <v>1.0753943333333333</v>
      </c>
      <c r="M22">
        <f t="shared" si="12"/>
        <v>0.10392310965751982</v>
      </c>
    </row>
    <row r="23" spans="1:13">
      <c r="A23" s="1" t="s">
        <v>7</v>
      </c>
      <c r="B23" s="2">
        <v>1.1728810000000001</v>
      </c>
      <c r="C23" s="2">
        <v>1.224162</v>
      </c>
      <c r="D23" s="2">
        <v>1.05339</v>
      </c>
      <c r="E23" s="4"/>
      <c r="G23" s="5">
        <f t="shared" si="8"/>
        <v>1.1501443333333334</v>
      </c>
      <c r="H23">
        <f t="shared" si="9"/>
        <v>7.1547122021473036E-2</v>
      </c>
      <c r="K23" t="s">
        <v>16</v>
      </c>
      <c r="L23">
        <f>G24</f>
        <v>1.2315176666666667</v>
      </c>
      <c r="M23">
        <f>H24</f>
        <v>5.1982464904576774E-2</v>
      </c>
    </row>
    <row r="24" spans="1:13">
      <c r="A24" s="1" t="s">
        <v>22</v>
      </c>
      <c r="B24" s="2">
        <v>1.169602</v>
      </c>
      <c r="C24" s="2">
        <v>1.2281519999999999</v>
      </c>
      <c r="D24" s="2">
        <v>1.296799</v>
      </c>
      <c r="E24" s="4"/>
      <c r="G24" s="5">
        <f t="shared" si="8"/>
        <v>1.2315176666666667</v>
      </c>
      <c r="H24">
        <f t="shared" si="9"/>
        <v>5.1982464904576774E-2</v>
      </c>
      <c r="J24" t="s">
        <v>20</v>
      </c>
      <c r="K24" t="s">
        <v>15</v>
      </c>
      <c r="L24">
        <f>G20</f>
        <v>0.36714033333333335</v>
      </c>
      <c r="M24">
        <f>H20</f>
        <v>0.16621873345350963</v>
      </c>
    </row>
    <row r="25" spans="1:13">
      <c r="A25" s="1" t="s">
        <v>8</v>
      </c>
      <c r="B25" s="2">
        <v>0.29474</v>
      </c>
      <c r="C25" s="2">
        <v>0.451492</v>
      </c>
      <c r="D25" s="2">
        <v>0.140182</v>
      </c>
      <c r="E25" s="4"/>
      <c r="G25" s="5">
        <f t="shared" si="8"/>
        <v>0.29547133333333336</v>
      </c>
      <c r="H25">
        <f t="shared" si="9"/>
        <v>0.1270928273909358</v>
      </c>
      <c r="K25" t="s">
        <v>16</v>
      </c>
      <c r="L25">
        <f t="shared" ref="L25:M25" si="13">G25</f>
        <v>0.29547133333333336</v>
      </c>
      <c r="M25">
        <f t="shared" si="13"/>
        <v>0.1270928273909358</v>
      </c>
    </row>
    <row r="26" spans="1:13">
      <c r="A26" s="3"/>
    </row>
    <row r="27" spans="1:13">
      <c r="A27" s="1"/>
      <c r="B27" s="1">
        <v>7</v>
      </c>
      <c r="C27" s="1">
        <v>8</v>
      </c>
      <c r="D27" s="1">
        <v>9</v>
      </c>
      <c r="E27" s="1"/>
    </row>
    <row r="28" spans="1:13">
      <c r="A28" s="1" t="s">
        <v>10</v>
      </c>
      <c r="B28" s="1"/>
      <c r="C28" s="1"/>
      <c r="D28" s="1"/>
      <c r="E28" s="1"/>
      <c r="G28" t="s">
        <v>13</v>
      </c>
      <c r="H28" t="s">
        <v>14</v>
      </c>
      <c r="J28" s="6"/>
      <c r="K28" s="6"/>
      <c r="L28" s="6" t="s">
        <v>13</v>
      </c>
      <c r="M28" s="6" t="s">
        <v>14</v>
      </c>
    </row>
    <row r="29" spans="1:13">
      <c r="A29" s="1" t="s">
        <v>1</v>
      </c>
      <c r="B29" s="2">
        <v>1.9627699999999999</v>
      </c>
      <c r="C29" s="2">
        <v>1.5793980000000001</v>
      </c>
      <c r="D29" s="2">
        <v>7.0985110000000002</v>
      </c>
      <c r="E29" s="2"/>
      <c r="G29" s="5">
        <f>AVERAGE(B29:D29)</f>
        <v>3.5468930000000003</v>
      </c>
      <c r="H29">
        <f>_xlfn.STDEV.P(B29:D29)</f>
        <v>2.5162453955631321</v>
      </c>
      <c r="J29" s="6" t="s">
        <v>17</v>
      </c>
      <c r="K29" s="6" t="s">
        <v>15</v>
      </c>
      <c r="L29">
        <f>G29</f>
        <v>3.5468930000000003</v>
      </c>
      <c r="M29">
        <f t="shared" ref="M29" si="14">H29</f>
        <v>2.5162453955631321</v>
      </c>
    </row>
    <row r="30" spans="1:13">
      <c r="A30" s="1" t="s">
        <v>2</v>
      </c>
      <c r="B30" s="2">
        <v>1.50437</v>
      </c>
      <c r="C30" s="2">
        <v>2.0916969999999999</v>
      </c>
      <c r="D30" s="2">
        <v>3.4069959999999999</v>
      </c>
      <c r="E30" s="2"/>
      <c r="G30" s="5">
        <f t="shared" ref="G30:G38" si="15">AVERAGE(B30:D30)</f>
        <v>2.3343543333333332</v>
      </c>
      <c r="H30">
        <f t="shared" ref="H30:H38" si="16">_xlfn.STDEV.P(B30:D30)</f>
        <v>0.79546982345208384</v>
      </c>
      <c r="J30" s="6"/>
      <c r="K30" s="6" t="s">
        <v>16</v>
      </c>
      <c r="L30">
        <f>G34</f>
        <v>3.2349256666666668</v>
      </c>
      <c r="M30">
        <f>H34</f>
        <v>2.5445179254030719</v>
      </c>
    </row>
    <row r="31" spans="1:13">
      <c r="A31" s="1" t="s">
        <v>3</v>
      </c>
      <c r="B31" s="2">
        <v>21.499573999999999</v>
      </c>
      <c r="C31" s="2">
        <v>23.098275999999998</v>
      </c>
      <c r="D31" s="2">
        <v>47.526147000000002</v>
      </c>
      <c r="E31" s="2"/>
      <c r="G31" s="5">
        <f t="shared" si="15"/>
        <v>30.707999000000001</v>
      </c>
      <c r="H31">
        <f t="shared" si="16"/>
        <v>11.91012282706407</v>
      </c>
      <c r="J31" s="6" t="s">
        <v>18</v>
      </c>
      <c r="K31" s="6" t="s">
        <v>15</v>
      </c>
      <c r="L31">
        <f t="shared" ref="L31:M31" si="17">G30</f>
        <v>2.3343543333333332</v>
      </c>
      <c r="M31">
        <f t="shared" si="17"/>
        <v>0.79546982345208384</v>
      </c>
    </row>
    <row r="32" spans="1:13">
      <c r="A32" s="1" t="s">
        <v>21</v>
      </c>
      <c r="B32" s="2">
        <v>7.3355040000000002</v>
      </c>
      <c r="C32" s="2">
        <v>8.7699169999999995</v>
      </c>
      <c r="D32" s="2">
        <v>7.7752780000000001</v>
      </c>
      <c r="E32" s="2"/>
      <c r="G32" s="5">
        <f t="shared" si="15"/>
        <v>7.9602329999999997</v>
      </c>
      <c r="H32">
        <f t="shared" si="16"/>
        <v>0.60002301492581622</v>
      </c>
      <c r="J32" s="6"/>
      <c r="K32" s="6" t="s">
        <v>16</v>
      </c>
      <c r="L32" s="5">
        <f>G35</f>
        <v>2.1833346666666666</v>
      </c>
      <c r="M32">
        <f>H35</f>
        <v>1.3936728917497905</v>
      </c>
    </row>
    <row r="33" spans="1:13">
      <c r="A33" s="1" t="s">
        <v>4</v>
      </c>
      <c r="B33" s="2">
        <v>7.1923430000000002</v>
      </c>
      <c r="C33" s="2">
        <v>8.5781369999999999</v>
      </c>
      <c r="D33" s="2">
        <v>20.242533000000002</v>
      </c>
      <c r="E33" s="2"/>
      <c r="G33" s="5">
        <f t="shared" si="15"/>
        <v>12.004337666666666</v>
      </c>
      <c r="H33">
        <f t="shared" si="16"/>
        <v>5.8526918601742768</v>
      </c>
      <c r="J33" s="6" t="s">
        <v>19</v>
      </c>
      <c r="K33" s="6" t="s">
        <v>15</v>
      </c>
      <c r="L33">
        <f>G31</f>
        <v>30.707999000000001</v>
      </c>
      <c r="M33">
        <f t="shared" ref="M33" si="18">H31</f>
        <v>11.91012282706407</v>
      </c>
    </row>
    <row r="34" spans="1:13">
      <c r="A34" s="1" t="s">
        <v>5</v>
      </c>
      <c r="B34" s="2">
        <v>1.7948999999999999</v>
      </c>
      <c r="C34" s="2">
        <v>1.098962</v>
      </c>
      <c r="D34" s="2">
        <v>6.8109149999999996</v>
      </c>
      <c r="E34" s="2"/>
      <c r="G34" s="5">
        <f t="shared" si="15"/>
        <v>3.2349256666666668</v>
      </c>
      <c r="H34">
        <f t="shared" si="16"/>
        <v>2.5445179254030719</v>
      </c>
      <c r="J34" s="6"/>
      <c r="K34" s="6" t="s">
        <v>16</v>
      </c>
      <c r="L34">
        <f>G36</f>
        <v>24.631777</v>
      </c>
      <c r="M34">
        <f>H36</f>
        <v>8.1269844174065433</v>
      </c>
    </row>
    <row r="35" spans="1:13">
      <c r="A35" s="1" t="s">
        <v>6</v>
      </c>
      <c r="B35" s="2">
        <v>1.3429</v>
      </c>
      <c r="C35" s="2">
        <v>1.0596159999999999</v>
      </c>
      <c r="D35" s="2">
        <v>4.1474880000000001</v>
      </c>
      <c r="E35" s="2"/>
      <c r="G35" s="5">
        <f t="shared" si="15"/>
        <v>2.1833346666666666</v>
      </c>
      <c r="H35">
        <f t="shared" si="16"/>
        <v>1.3936728917497905</v>
      </c>
      <c r="J35" s="6" t="s">
        <v>23</v>
      </c>
      <c r="K35" s="6" t="s">
        <v>15</v>
      </c>
      <c r="L35">
        <f t="shared" ref="L35:M35" si="19">G32</f>
        <v>7.9602329999999997</v>
      </c>
      <c r="M35">
        <f t="shared" si="19"/>
        <v>0.60002301492581622</v>
      </c>
    </row>
    <row r="36" spans="1:13">
      <c r="A36" s="1" t="s">
        <v>7</v>
      </c>
      <c r="B36" s="2">
        <v>17.910696000000002</v>
      </c>
      <c r="C36" s="2">
        <v>19.918154000000001</v>
      </c>
      <c r="D36" s="2">
        <v>36.066481000000003</v>
      </c>
      <c r="E36" s="2"/>
      <c r="G36" s="5">
        <f t="shared" si="15"/>
        <v>24.631777</v>
      </c>
      <c r="H36">
        <f t="shared" si="16"/>
        <v>8.1269844174065433</v>
      </c>
      <c r="J36" s="6"/>
      <c r="K36" s="6" t="s">
        <v>16</v>
      </c>
      <c r="L36">
        <f>G37</f>
        <v>5.8388579999999992</v>
      </c>
      <c r="M36">
        <f>H37</f>
        <v>2.1826579115729512</v>
      </c>
    </row>
    <row r="37" spans="1:13">
      <c r="A37" s="1" t="s">
        <v>22</v>
      </c>
      <c r="B37" s="2">
        <v>3.7595559999999999</v>
      </c>
      <c r="C37" s="2">
        <v>4.9028140000000002</v>
      </c>
      <c r="D37" s="2">
        <v>8.8542039999999993</v>
      </c>
      <c r="E37" s="2"/>
      <c r="G37" s="5">
        <f t="shared" si="15"/>
        <v>5.8388579999999992</v>
      </c>
      <c r="H37">
        <f t="shared" si="16"/>
        <v>2.1826579115729512</v>
      </c>
      <c r="J37" s="6" t="s">
        <v>20</v>
      </c>
      <c r="K37" s="6" t="s">
        <v>15</v>
      </c>
      <c r="L37">
        <f>G33</f>
        <v>12.004337666666666</v>
      </c>
      <c r="M37">
        <f>H33</f>
        <v>5.8526918601742768</v>
      </c>
    </row>
    <row r="38" spans="1:13">
      <c r="A38" s="1" t="s">
        <v>8</v>
      </c>
      <c r="B38" s="2">
        <v>4.8911150000000001</v>
      </c>
      <c r="C38" s="2">
        <v>6.4106730000000001</v>
      </c>
      <c r="D38" s="2">
        <v>13.778983999999999</v>
      </c>
      <c r="E38" s="2"/>
      <c r="G38" s="5">
        <f t="shared" si="15"/>
        <v>8.3602573333333332</v>
      </c>
      <c r="H38">
        <f t="shared" si="16"/>
        <v>3.881512861834016</v>
      </c>
      <c r="J38" s="6"/>
      <c r="K38" s="6" t="s">
        <v>16</v>
      </c>
      <c r="L38">
        <f t="shared" ref="L38:M38" si="20">G38</f>
        <v>8.3602573333333332</v>
      </c>
      <c r="M38">
        <f t="shared" si="20"/>
        <v>3.881512861834016</v>
      </c>
    </row>
    <row r="39" spans="1:13">
      <c r="A39" s="3"/>
    </row>
    <row r="40" spans="1:13">
      <c r="A40" s="1"/>
      <c r="B40" s="1">
        <v>7</v>
      </c>
      <c r="C40" s="1">
        <v>8</v>
      </c>
      <c r="D40" s="1">
        <v>9</v>
      </c>
      <c r="E40" s="1"/>
    </row>
    <row r="41" spans="1:13">
      <c r="A41" s="1" t="s">
        <v>11</v>
      </c>
      <c r="B41" s="1"/>
      <c r="C41" s="1"/>
      <c r="D41" s="1"/>
      <c r="E41" s="1"/>
      <c r="G41" t="s">
        <v>13</v>
      </c>
      <c r="H41" t="s">
        <v>14</v>
      </c>
      <c r="J41" s="6"/>
      <c r="K41" s="6"/>
      <c r="L41" s="6" t="s">
        <v>13</v>
      </c>
      <c r="M41" s="6" t="s">
        <v>14</v>
      </c>
    </row>
    <row r="42" spans="1:13">
      <c r="A42" s="1" t="s">
        <v>1</v>
      </c>
      <c r="B42" s="2">
        <v>2.1024189999999998</v>
      </c>
      <c r="C42" s="2">
        <v>4.3518039999999996</v>
      </c>
      <c r="D42" s="2">
        <v>4.1584490000000001</v>
      </c>
      <c r="E42" s="4"/>
      <c r="G42" s="5">
        <f>AVERAGE(B42:D42)</f>
        <v>3.5375573333333334</v>
      </c>
      <c r="H42">
        <f>_xlfn.STDEV.P(B42:D42)</f>
        <v>1.017861505267565</v>
      </c>
      <c r="J42" s="6" t="s">
        <v>17</v>
      </c>
      <c r="K42" s="6" t="s">
        <v>15</v>
      </c>
      <c r="L42">
        <f>G42</f>
        <v>3.5375573333333334</v>
      </c>
      <c r="M42">
        <f t="shared" ref="M42" si="21">H42</f>
        <v>1.017861505267565</v>
      </c>
    </row>
    <row r="43" spans="1:13">
      <c r="A43" s="1" t="s">
        <v>2</v>
      </c>
      <c r="B43" s="2">
        <v>2.477894</v>
      </c>
      <c r="C43" s="2">
        <v>2.476518</v>
      </c>
      <c r="D43" s="2">
        <v>4.1803780000000001</v>
      </c>
      <c r="E43" s="4"/>
      <c r="G43" s="5">
        <f t="shared" ref="G43:G51" si="22">AVERAGE(B43:D43)</f>
        <v>3.0449299999999995</v>
      </c>
      <c r="H43">
        <f t="shared" ref="H43:H51" si="23">_xlfn.STDEV.P(B43:D43)</f>
        <v>0.80288317700314937</v>
      </c>
      <c r="J43" s="6"/>
      <c r="K43" s="6" t="s">
        <v>16</v>
      </c>
      <c r="L43">
        <f>G47</f>
        <v>3.7129940000000001</v>
      </c>
      <c r="M43">
        <f>H47</f>
        <v>0.99572850912719313</v>
      </c>
    </row>
    <row r="44" spans="1:13">
      <c r="A44" s="1" t="s">
        <v>3</v>
      </c>
      <c r="B44" s="2">
        <v>1.9946360000000001</v>
      </c>
      <c r="C44" s="2">
        <v>2.069242</v>
      </c>
      <c r="D44" s="2">
        <v>5.9570119999999998</v>
      </c>
      <c r="E44" s="4"/>
      <c r="G44" s="5">
        <f t="shared" si="22"/>
        <v>3.3402966666666667</v>
      </c>
      <c r="H44">
        <f t="shared" si="23"/>
        <v>1.8505478225983669</v>
      </c>
      <c r="J44" s="6" t="s">
        <v>18</v>
      </c>
      <c r="K44" s="6" t="s">
        <v>15</v>
      </c>
      <c r="L44">
        <f t="shared" ref="L44:M44" si="24">G43</f>
        <v>3.0449299999999995</v>
      </c>
      <c r="M44">
        <f t="shared" si="24"/>
        <v>0.80288317700314937</v>
      </c>
    </row>
    <row r="45" spans="1:13">
      <c r="A45" s="1" t="s">
        <v>21</v>
      </c>
      <c r="B45" s="2">
        <v>2.9441389999999998</v>
      </c>
      <c r="C45" s="2">
        <v>3.1600890000000001</v>
      </c>
      <c r="D45" s="2">
        <v>5.80945</v>
      </c>
      <c r="E45" s="4"/>
      <c r="G45" s="5">
        <f t="shared" si="22"/>
        <v>3.9712260000000001</v>
      </c>
      <c r="H45">
        <f t="shared" si="23"/>
        <v>1.3028070223577499</v>
      </c>
      <c r="J45" s="6"/>
      <c r="K45" s="6" t="s">
        <v>16</v>
      </c>
      <c r="L45" s="5">
        <f>G48</f>
        <v>3.3350863333333329</v>
      </c>
      <c r="M45">
        <f>H48</f>
        <v>1.6295213901327668</v>
      </c>
    </row>
    <row r="46" spans="1:13">
      <c r="A46" s="1" t="s">
        <v>4</v>
      </c>
      <c r="B46" s="2">
        <v>6.8299609999999999</v>
      </c>
      <c r="C46" s="2">
        <v>10.657892</v>
      </c>
      <c r="D46" s="2">
        <v>3.5740750000000001</v>
      </c>
      <c r="E46" s="4"/>
      <c r="G46" s="5">
        <f t="shared" si="22"/>
        <v>7.0206426666666673</v>
      </c>
      <c r="H46">
        <f t="shared" si="23"/>
        <v>2.8950976317301538</v>
      </c>
      <c r="J46" s="6" t="s">
        <v>19</v>
      </c>
      <c r="K46" s="6" t="s">
        <v>15</v>
      </c>
      <c r="L46">
        <f>G44</f>
        <v>3.3402966666666667</v>
      </c>
      <c r="M46">
        <f t="shared" ref="M46" si="25">H44</f>
        <v>1.8505478225983669</v>
      </c>
    </row>
    <row r="47" spans="1:13">
      <c r="A47" s="1" t="s">
        <v>5</v>
      </c>
      <c r="B47" s="2">
        <v>3.054405</v>
      </c>
      <c r="C47" s="2">
        <v>5.1202069999999997</v>
      </c>
      <c r="D47" s="2">
        <v>2.9643700000000002</v>
      </c>
      <c r="E47" s="4"/>
      <c r="G47" s="5">
        <f t="shared" si="22"/>
        <v>3.7129940000000001</v>
      </c>
      <c r="H47">
        <f t="shared" si="23"/>
        <v>0.99572850912719313</v>
      </c>
      <c r="J47" s="6"/>
      <c r="K47" s="6" t="s">
        <v>16</v>
      </c>
      <c r="L47">
        <f>G49</f>
        <v>3.3465609999999999</v>
      </c>
      <c r="M47">
        <f>H49</f>
        <v>1.82785324419276</v>
      </c>
    </row>
    <row r="48" spans="1:13">
      <c r="A48" s="1" t="s">
        <v>6</v>
      </c>
      <c r="B48" s="2">
        <v>1.037126</v>
      </c>
      <c r="C48" s="2">
        <v>4.3339210000000001</v>
      </c>
      <c r="D48" s="2">
        <v>4.6342119999999998</v>
      </c>
      <c r="E48" s="4"/>
      <c r="G48" s="5">
        <f t="shared" si="22"/>
        <v>3.3350863333333329</v>
      </c>
      <c r="H48">
        <f t="shared" si="23"/>
        <v>1.6295213901327668</v>
      </c>
      <c r="J48" s="6" t="s">
        <v>23</v>
      </c>
      <c r="K48" s="6" t="s">
        <v>15</v>
      </c>
      <c r="L48">
        <f t="shared" ref="L48:M48" si="26">G45</f>
        <v>3.9712260000000001</v>
      </c>
      <c r="M48">
        <f t="shared" si="26"/>
        <v>1.3028070223577499</v>
      </c>
    </row>
    <row r="49" spans="1:13">
      <c r="A49" s="1" t="s">
        <v>7</v>
      </c>
      <c r="B49" s="2">
        <v>2.015638</v>
      </c>
      <c r="C49" s="2">
        <v>2.0928939999999998</v>
      </c>
      <c r="D49" s="2">
        <v>5.9311509999999998</v>
      </c>
      <c r="E49" s="4"/>
      <c r="G49" s="5">
        <f t="shared" si="22"/>
        <v>3.3465609999999999</v>
      </c>
      <c r="H49">
        <f t="shared" si="23"/>
        <v>1.82785324419276</v>
      </c>
      <c r="J49" s="6"/>
      <c r="K49" s="6" t="s">
        <v>16</v>
      </c>
      <c r="L49">
        <f>G50</f>
        <v>14.135978666666666</v>
      </c>
      <c r="M49">
        <f>H50</f>
        <v>4.804498618091614</v>
      </c>
    </row>
    <row r="50" spans="1:13">
      <c r="A50" s="1" t="s">
        <v>22</v>
      </c>
      <c r="B50" s="2">
        <v>14.672283</v>
      </c>
      <c r="C50" s="2">
        <v>19.733753</v>
      </c>
      <c r="D50" s="2">
        <v>8.0018999999999991</v>
      </c>
      <c r="E50" s="4"/>
      <c r="G50" s="5">
        <f t="shared" si="22"/>
        <v>14.135978666666666</v>
      </c>
      <c r="H50">
        <f t="shared" si="23"/>
        <v>4.804498618091614</v>
      </c>
      <c r="J50" s="6" t="s">
        <v>20</v>
      </c>
      <c r="K50" s="6" t="s">
        <v>15</v>
      </c>
      <c r="L50">
        <f>G46</f>
        <v>7.0206426666666673</v>
      </c>
      <c r="M50">
        <f>H46</f>
        <v>2.8950976317301538</v>
      </c>
    </row>
    <row r="51" spans="1:13">
      <c r="A51" s="1" t="s">
        <v>8</v>
      </c>
      <c r="B51" s="2">
        <v>13.342114</v>
      </c>
      <c r="C51" s="2">
        <v>17.191628000000001</v>
      </c>
      <c r="D51" s="2">
        <v>3.4630350000000001</v>
      </c>
      <c r="E51" s="4"/>
      <c r="G51" s="5">
        <f t="shared" si="22"/>
        <v>11.332259000000001</v>
      </c>
      <c r="H51">
        <f t="shared" si="23"/>
        <v>5.7820529388030231</v>
      </c>
      <c r="J51" s="6"/>
      <c r="K51" s="6" t="s">
        <v>16</v>
      </c>
      <c r="L51">
        <f t="shared" ref="L51:M51" si="27">G51</f>
        <v>11.332259000000001</v>
      </c>
      <c r="M51">
        <f t="shared" si="27"/>
        <v>5.7820529388030231</v>
      </c>
    </row>
    <row r="52" spans="1:13">
      <c r="A52" s="3"/>
    </row>
    <row r="53" spans="1:13">
      <c r="A53" s="1"/>
      <c r="B53" s="1">
        <v>7</v>
      </c>
      <c r="C53" s="1">
        <v>8</v>
      </c>
      <c r="D53" s="1">
        <v>9</v>
      </c>
      <c r="E53" s="1"/>
    </row>
    <row r="54" spans="1:13">
      <c r="A54" s="1" t="s">
        <v>12</v>
      </c>
      <c r="B54" s="1"/>
      <c r="C54" s="1"/>
      <c r="D54" s="1"/>
      <c r="E54" s="1"/>
      <c r="G54" t="s">
        <v>13</v>
      </c>
      <c r="H54" t="s">
        <v>14</v>
      </c>
      <c r="J54" s="6"/>
      <c r="K54" s="6"/>
      <c r="L54" s="6" t="s">
        <v>13</v>
      </c>
      <c r="M54" s="6" t="s">
        <v>14</v>
      </c>
    </row>
    <row r="55" spans="1:13">
      <c r="A55" s="1" t="s">
        <v>1</v>
      </c>
      <c r="B55" s="2">
        <v>24.044633999999999</v>
      </c>
      <c r="C55" s="2">
        <v>23.301203999999998</v>
      </c>
      <c r="D55" s="2">
        <v>13.361897000000001</v>
      </c>
      <c r="E55" s="4"/>
      <c r="G55" s="5">
        <f>AVERAGE(B55:D55)</f>
        <v>20.235911666666667</v>
      </c>
      <c r="H55">
        <f>_xlfn.STDEV.P(B55:D55)</f>
        <v>4.8701286957250103</v>
      </c>
      <c r="J55" s="6" t="s">
        <v>17</v>
      </c>
      <c r="K55" s="6" t="s">
        <v>15</v>
      </c>
      <c r="L55">
        <f>G55</f>
        <v>20.235911666666667</v>
      </c>
      <c r="M55">
        <f t="shared" ref="M55" si="28">H55</f>
        <v>4.8701286957250103</v>
      </c>
    </row>
    <row r="56" spans="1:13">
      <c r="A56" s="1" t="s">
        <v>2</v>
      </c>
      <c r="B56" s="2">
        <v>25.668658000000001</v>
      </c>
      <c r="C56" s="2">
        <v>26.314171000000002</v>
      </c>
      <c r="D56" s="2">
        <v>31.390784</v>
      </c>
      <c r="E56" s="4"/>
      <c r="G56" s="5">
        <f t="shared" ref="G56:G64" si="29">AVERAGE(B56:D56)</f>
        <v>27.791204333333337</v>
      </c>
      <c r="H56">
        <f t="shared" ref="H56:H64" si="30">_xlfn.STDEV.P(B56:D56)</f>
        <v>2.5588932621744021</v>
      </c>
      <c r="J56" s="6"/>
      <c r="K56" s="6" t="s">
        <v>16</v>
      </c>
      <c r="L56">
        <f>G60</f>
        <v>21.71774533333333</v>
      </c>
      <c r="M56">
        <f>H60</f>
        <v>4.1191416392897926</v>
      </c>
    </row>
    <row r="57" spans="1:13">
      <c r="A57" s="1" t="s">
        <v>3</v>
      </c>
      <c r="B57" s="2">
        <v>22.990210000000001</v>
      </c>
      <c r="C57" s="2">
        <v>22.672671000000001</v>
      </c>
      <c r="D57" s="2">
        <v>15.393337000000001</v>
      </c>
      <c r="E57" s="4"/>
      <c r="G57" s="5">
        <f t="shared" si="29"/>
        <v>20.352072666666668</v>
      </c>
      <c r="H57">
        <f t="shared" si="30"/>
        <v>3.5087511845892121</v>
      </c>
      <c r="J57" s="6" t="s">
        <v>18</v>
      </c>
      <c r="K57" s="6" t="s">
        <v>15</v>
      </c>
      <c r="L57">
        <f t="shared" ref="L57:M57" si="31">G56</f>
        <v>27.791204333333337</v>
      </c>
      <c r="M57">
        <f t="shared" si="31"/>
        <v>2.5588932621744021</v>
      </c>
    </row>
    <row r="58" spans="1:13">
      <c r="A58" s="1" t="s">
        <v>21</v>
      </c>
      <c r="B58" s="2">
        <v>28.279433000000001</v>
      </c>
      <c r="C58" s="2">
        <v>27.757494000000001</v>
      </c>
      <c r="D58" s="2">
        <v>10.709444</v>
      </c>
      <c r="E58" s="4"/>
      <c r="G58" s="5">
        <f t="shared" si="29"/>
        <v>22.248790333333336</v>
      </c>
      <c r="H58">
        <f t="shared" si="30"/>
        <v>8.1623317922592911</v>
      </c>
      <c r="J58" s="6"/>
      <c r="K58" s="6" t="s">
        <v>16</v>
      </c>
      <c r="L58" s="5">
        <f>G61</f>
        <v>22.013827666666668</v>
      </c>
      <c r="M58">
        <f>H61</f>
        <v>8.634997585593263</v>
      </c>
    </row>
    <row r="59" spans="1:13">
      <c r="A59" s="1" t="s">
        <v>4</v>
      </c>
      <c r="B59" s="2">
        <v>20.501165</v>
      </c>
      <c r="C59" s="2">
        <v>15.074460999999999</v>
      </c>
      <c r="D59" s="2">
        <v>87.908017999999998</v>
      </c>
      <c r="E59" s="4"/>
      <c r="G59" s="5">
        <f t="shared" si="29"/>
        <v>41.161214666666666</v>
      </c>
      <c r="H59">
        <f t="shared" si="30"/>
        <v>33.12914120518785</v>
      </c>
      <c r="J59" s="6" t="s">
        <v>19</v>
      </c>
      <c r="K59" s="6" t="s">
        <v>15</v>
      </c>
      <c r="L59">
        <f>G57</f>
        <v>20.352072666666668</v>
      </c>
      <c r="M59">
        <f t="shared" ref="M59" si="32">H57</f>
        <v>3.5087511845892121</v>
      </c>
    </row>
    <row r="60" spans="1:13">
      <c r="A60" s="1" t="s">
        <v>5</v>
      </c>
      <c r="B60" s="2">
        <v>24.921486000000002</v>
      </c>
      <c r="C60" s="2">
        <v>15.902441</v>
      </c>
      <c r="D60" s="2">
        <v>24.329308999999999</v>
      </c>
      <c r="E60" s="4"/>
      <c r="G60" s="5">
        <f t="shared" si="29"/>
        <v>21.71774533333333</v>
      </c>
      <c r="H60">
        <f t="shared" si="30"/>
        <v>4.1191416392897926</v>
      </c>
      <c r="J60" s="6"/>
      <c r="K60" s="6" t="s">
        <v>16</v>
      </c>
      <c r="L60">
        <f>G62</f>
        <v>23.255478666666665</v>
      </c>
      <c r="M60">
        <f>H62</f>
        <v>2.9985818226728957</v>
      </c>
    </row>
    <row r="61" spans="1:13">
      <c r="A61" s="1" t="s">
        <v>6</v>
      </c>
      <c r="B61" s="2">
        <v>28.115348999999998</v>
      </c>
      <c r="C61" s="2">
        <v>28.124036</v>
      </c>
      <c r="D61" s="2">
        <v>9.8020980000000009</v>
      </c>
      <c r="E61" s="4"/>
      <c r="G61" s="5">
        <f t="shared" si="29"/>
        <v>22.013827666666668</v>
      </c>
      <c r="H61">
        <f t="shared" si="30"/>
        <v>8.634997585593263</v>
      </c>
      <c r="J61" s="6" t="s">
        <v>23</v>
      </c>
      <c r="K61" s="6" t="s">
        <v>15</v>
      </c>
      <c r="L61">
        <f t="shared" ref="L61:M61" si="33">G58</f>
        <v>22.248790333333336</v>
      </c>
      <c r="M61">
        <f t="shared" si="33"/>
        <v>8.1623317922592911</v>
      </c>
    </row>
    <row r="62" spans="1:13">
      <c r="A62" s="1" t="s">
        <v>7</v>
      </c>
      <c r="B62" s="2">
        <v>20.967271</v>
      </c>
      <c r="C62" s="2">
        <v>21.307606</v>
      </c>
      <c r="D62" s="2">
        <v>27.491558999999999</v>
      </c>
      <c r="E62" s="4"/>
      <c r="G62" s="5">
        <f t="shared" si="29"/>
        <v>23.255478666666665</v>
      </c>
      <c r="H62">
        <f t="shared" si="30"/>
        <v>2.9985818226728957</v>
      </c>
      <c r="J62" s="6"/>
      <c r="K62" s="6" t="s">
        <v>16</v>
      </c>
      <c r="L62">
        <f>G63</f>
        <v>71.538589000000002</v>
      </c>
      <c r="M62">
        <f>H63</f>
        <v>58.897610674108783</v>
      </c>
    </row>
    <row r="63" spans="1:13">
      <c r="A63" s="1" t="s">
        <v>22</v>
      </c>
      <c r="B63" s="2">
        <v>28.519670000000001</v>
      </c>
      <c r="C63" s="2">
        <v>31.278943999999999</v>
      </c>
      <c r="D63" s="2">
        <v>154.81715299999999</v>
      </c>
      <c r="E63" s="4"/>
      <c r="G63" s="5">
        <f t="shared" si="29"/>
        <v>71.538589000000002</v>
      </c>
      <c r="H63">
        <f t="shared" si="30"/>
        <v>58.897610674108783</v>
      </c>
      <c r="J63" s="6" t="s">
        <v>20</v>
      </c>
      <c r="K63" s="6" t="s">
        <v>15</v>
      </c>
      <c r="L63">
        <f>G59</f>
        <v>41.161214666666666</v>
      </c>
      <c r="M63">
        <f>H59</f>
        <v>33.12914120518785</v>
      </c>
    </row>
    <row r="64" spans="1:13">
      <c r="A64" s="1" t="s">
        <v>8</v>
      </c>
      <c r="B64" s="2">
        <v>33.116137999999999</v>
      </c>
      <c r="C64" s="2">
        <v>50.720539000000002</v>
      </c>
      <c r="D64" s="2">
        <v>172.130214</v>
      </c>
      <c r="E64" s="4"/>
      <c r="G64" s="5">
        <f t="shared" si="29"/>
        <v>85.322297000000006</v>
      </c>
      <c r="H64">
        <f t="shared" si="30"/>
        <v>61.801777612251918</v>
      </c>
      <c r="J64" s="6"/>
      <c r="K64" s="6" t="s">
        <v>16</v>
      </c>
      <c r="L64">
        <f t="shared" ref="L64:M64" si="34">G64</f>
        <v>85.322297000000006</v>
      </c>
      <c r="M64">
        <f t="shared" si="34"/>
        <v>61.801777612251918</v>
      </c>
    </row>
    <row r="65" spans="1:5">
      <c r="A65" s="1"/>
      <c r="B65" s="2"/>
      <c r="C65" s="2"/>
      <c r="D65" s="2"/>
      <c r="E65" s="2"/>
    </row>
    <row r="66" spans="1:5">
      <c r="A66" s="1"/>
      <c r="B66" s="2"/>
      <c r="C66" s="2"/>
      <c r="D66" s="2"/>
      <c r="E66" s="2"/>
    </row>
    <row r="67" spans="1:5">
      <c r="A67" s="1"/>
      <c r="B67" s="2"/>
      <c r="C67" s="2"/>
      <c r="D67" s="2"/>
      <c r="E67" s="2"/>
    </row>
    <row r="68" spans="1:5">
      <c r="A68" s="3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2"/>
      <c r="C71" s="2"/>
      <c r="D71" s="4"/>
      <c r="E71" s="4"/>
    </row>
    <row r="72" spans="1:5">
      <c r="A72" s="1"/>
      <c r="B72" s="2"/>
      <c r="C72" s="2"/>
      <c r="D72" s="4"/>
      <c r="E72" s="4"/>
    </row>
    <row r="73" spans="1:5">
      <c r="A73" s="1"/>
      <c r="B73" s="2"/>
      <c r="C73" s="2"/>
      <c r="D73" s="4"/>
      <c r="E73" s="4"/>
    </row>
    <row r="74" spans="1:5">
      <c r="A74" s="1"/>
      <c r="B74" s="2"/>
      <c r="C74" s="2"/>
      <c r="D74" s="4"/>
      <c r="E74" s="4"/>
    </row>
    <row r="75" spans="1:5">
      <c r="A75" s="1"/>
      <c r="B75" s="2"/>
      <c r="C75" s="2"/>
      <c r="D75" s="4"/>
      <c r="E75" s="4"/>
    </row>
    <row r="76" spans="1:5">
      <c r="A76" s="1"/>
      <c r="B76" s="2"/>
      <c r="C76" s="2"/>
      <c r="D76" s="4"/>
      <c r="E76" s="4"/>
    </row>
    <row r="77" spans="1:5">
      <c r="A77" s="1"/>
      <c r="B77" s="2"/>
      <c r="C77" s="2"/>
      <c r="D77" s="4"/>
      <c r="E77" s="4"/>
    </row>
    <row r="78" spans="1:5">
      <c r="A78" s="1"/>
      <c r="B78" s="2"/>
      <c r="C78" s="2"/>
      <c r="D78" s="4"/>
      <c r="E78" s="4"/>
    </row>
    <row r="79" spans="1:5">
      <c r="A79" s="1"/>
      <c r="B79" s="2"/>
      <c r="C79" s="2"/>
      <c r="D79" s="4"/>
      <c r="E79" s="4"/>
    </row>
    <row r="80" spans="1:5">
      <c r="A80" s="1"/>
      <c r="B80" s="2"/>
      <c r="C80" s="2"/>
      <c r="D80" s="4"/>
      <c r="E80" s="4"/>
    </row>
    <row r="81" spans="1:5">
      <c r="A81" s="1"/>
      <c r="B81" s="2"/>
      <c r="C81" s="2"/>
      <c r="D81" s="4"/>
      <c r="E81" s="4"/>
    </row>
    <row r="82" spans="1:5">
      <c r="A82" s="1"/>
      <c r="B82" s="2"/>
      <c r="C82" s="2"/>
      <c r="D82" s="4"/>
      <c r="E82" s="4"/>
    </row>
    <row r="83" spans="1:5">
      <c r="A83" s="1"/>
      <c r="B83" s="2"/>
      <c r="C83" s="2"/>
      <c r="D83" s="4"/>
      <c r="E83" s="4"/>
    </row>
    <row r="84" spans="1:5">
      <c r="A84" s="1"/>
      <c r="B84" s="2"/>
      <c r="C84" s="2"/>
      <c r="D84" s="4"/>
      <c r="E84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C6D0-C162-4449-ACCE-6BB227CA975F}">
  <dimension ref="A1:P84"/>
  <sheetViews>
    <sheetView topLeftCell="J1" zoomScale="75" workbookViewId="0">
      <selection activeCell="P3" sqref="P3:P64"/>
    </sheetView>
  </sheetViews>
  <sheetFormatPr baseColWidth="10" defaultRowHeight="16"/>
  <cols>
    <col min="1" max="1" width="30.83203125" bestFit="1" customWidth="1"/>
    <col min="15" max="15" width="10.83203125" style="8"/>
  </cols>
  <sheetData>
    <row r="1" spans="1:1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16">
      <c r="A2" s="1" t="s">
        <v>0</v>
      </c>
      <c r="B2" s="1"/>
      <c r="C2" s="1"/>
      <c r="D2" s="1"/>
      <c r="E2" s="1"/>
      <c r="F2" s="1"/>
      <c r="G2" s="1"/>
      <c r="H2" s="1"/>
      <c r="J2" t="s">
        <v>13</v>
      </c>
      <c r="K2" t="s">
        <v>14</v>
      </c>
      <c r="O2" s="8" t="s">
        <v>13</v>
      </c>
      <c r="P2" t="s">
        <v>14</v>
      </c>
    </row>
    <row r="3" spans="1:16">
      <c r="A3" s="1" t="s">
        <v>1</v>
      </c>
      <c r="B3" s="2">
        <v>0.11322500000000001</v>
      </c>
      <c r="C3" s="2">
        <v>0.102963</v>
      </c>
      <c r="D3" s="2">
        <v>6.3159999999999994E-2</v>
      </c>
      <c r="E3" s="2">
        <v>6.8219999999999999E-3</v>
      </c>
      <c r="F3" s="2">
        <v>0.46007799999999999</v>
      </c>
      <c r="G3" s="2">
        <v>0.50333399999999995</v>
      </c>
      <c r="H3" s="2"/>
      <c r="J3" s="5">
        <f>AVERAGE(B3:G3)</f>
        <v>0.20826366666666665</v>
      </c>
      <c r="K3">
        <f>_xlfn.STDEV.P(B3:G3)</f>
        <v>0.19673643866746077</v>
      </c>
      <c r="M3" t="s">
        <v>17</v>
      </c>
      <c r="N3" t="s">
        <v>15</v>
      </c>
      <c r="O3" s="8">
        <f>J3</f>
        <v>0.20826366666666665</v>
      </c>
      <c r="P3">
        <f t="shared" ref="P3" si="0">K3</f>
        <v>0.19673643866746077</v>
      </c>
    </row>
    <row r="4" spans="1:16">
      <c r="A4" s="1" t="s">
        <v>2</v>
      </c>
      <c r="B4" s="2">
        <v>0.11937200000000001</v>
      </c>
      <c r="C4" s="2">
        <v>9.0720000000000002E-3</v>
      </c>
      <c r="D4" s="2">
        <v>0.66208900000000004</v>
      </c>
      <c r="E4" s="2">
        <v>4.2700000000000004E-3</v>
      </c>
      <c r="F4" s="2">
        <v>0.85985999999999996</v>
      </c>
      <c r="G4" s="2">
        <v>0.89264100000000002</v>
      </c>
      <c r="H4" s="2"/>
      <c r="J4" s="5">
        <f t="shared" ref="J4:J12" si="1">AVERAGE(B4:G4)</f>
        <v>0.42455066666666669</v>
      </c>
      <c r="K4">
        <f t="shared" ref="K4:K12" si="2">_xlfn.STDEV.P(B4:G4)</f>
        <v>0.38889150489293139</v>
      </c>
      <c r="N4" t="s">
        <v>16</v>
      </c>
      <c r="O4" s="8">
        <f>J8</f>
        <v>0.48636450000000003</v>
      </c>
      <c r="P4">
        <f>K8</f>
        <v>0.34954724392121389</v>
      </c>
    </row>
    <row r="5" spans="1:16">
      <c r="A5" s="1" t="s">
        <v>3</v>
      </c>
      <c r="B5" s="2">
        <v>3.4937000000000003E-2</v>
      </c>
      <c r="C5" s="2">
        <v>1.181E-3</v>
      </c>
      <c r="D5" s="2">
        <v>0.13509299999999999</v>
      </c>
      <c r="E5" s="2">
        <v>1.66E-3</v>
      </c>
      <c r="F5" s="2">
        <v>0.67283499999999996</v>
      </c>
      <c r="G5" s="2">
        <v>1.9419999999999999E-3</v>
      </c>
      <c r="H5" s="2"/>
      <c r="J5" s="5">
        <f t="shared" si="1"/>
        <v>0.14127466666666666</v>
      </c>
      <c r="K5">
        <f t="shared" si="2"/>
        <v>0.24236143220313652</v>
      </c>
      <c r="M5" t="s">
        <v>18</v>
      </c>
      <c r="N5" t="s">
        <v>15</v>
      </c>
      <c r="O5" s="8">
        <f t="shared" ref="O5:P5" si="3">J4</f>
        <v>0.42455066666666669</v>
      </c>
      <c r="P5">
        <f t="shared" si="3"/>
        <v>0.38889150489293139</v>
      </c>
    </row>
    <row r="6" spans="1:16">
      <c r="A6" s="1" t="s">
        <v>21</v>
      </c>
      <c r="B6" s="2">
        <v>0.126107</v>
      </c>
      <c r="C6" s="2">
        <v>0.14983199999999999</v>
      </c>
      <c r="D6" s="2">
        <v>3.9369000000000001E-2</v>
      </c>
      <c r="E6" s="2">
        <v>2.0978E-2</v>
      </c>
      <c r="F6" s="2">
        <v>0.67505099999999996</v>
      </c>
      <c r="G6" s="2">
        <v>0.99968299999999999</v>
      </c>
      <c r="H6" s="2"/>
      <c r="J6" s="5">
        <f t="shared" si="1"/>
        <v>0.33516999999999997</v>
      </c>
      <c r="K6">
        <f t="shared" si="2"/>
        <v>0.36999301299889437</v>
      </c>
      <c r="N6" t="s">
        <v>16</v>
      </c>
      <c r="O6" s="8">
        <f>J9</f>
        <v>0.23230016666666664</v>
      </c>
      <c r="P6">
        <f>K9</f>
        <v>0.32766497068571765</v>
      </c>
    </row>
    <row r="7" spans="1:16">
      <c r="A7" s="1" t="s">
        <v>4</v>
      </c>
      <c r="B7" s="2">
        <v>0.205511</v>
      </c>
      <c r="C7" s="2">
        <v>0.637988</v>
      </c>
      <c r="D7" s="2">
        <v>5.0573E-2</v>
      </c>
      <c r="E7" s="2">
        <v>2.3587E-2</v>
      </c>
      <c r="F7" s="2">
        <v>0.55402899999999999</v>
      </c>
      <c r="G7" s="2">
        <v>0.81806599999999996</v>
      </c>
      <c r="H7" s="2"/>
      <c r="J7" s="5">
        <f t="shared" si="1"/>
        <v>0.38162566666666664</v>
      </c>
      <c r="K7">
        <f t="shared" si="2"/>
        <v>0.30406376814941671</v>
      </c>
      <c r="M7" t="s">
        <v>19</v>
      </c>
      <c r="N7" t="s">
        <v>15</v>
      </c>
      <c r="O7" s="8">
        <f>J5</f>
        <v>0.14127466666666666</v>
      </c>
      <c r="P7">
        <f t="shared" ref="P7" si="4">K5</f>
        <v>0.24236143220313652</v>
      </c>
    </row>
    <row r="8" spans="1:16">
      <c r="A8" s="1" t="s">
        <v>5</v>
      </c>
      <c r="B8" s="2">
        <v>0.19389000000000001</v>
      </c>
      <c r="C8" s="2">
        <v>8.2789999999999999E-3</v>
      </c>
      <c r="D8" s="2">
        <v>0.77183800000000002</v>
      </c>
      <c r="E8" s="2">
        <v>0.27315699999999998</v>
      </c>
      <c r="F8" s="2">
        <v>0.68021699999999996</v>
      </c>
      <c r="G8" s="2">
        <v>0.99080599999999996</v>
      </c>
      <c r="H8" s="2"/>
      <c r="J8" s="5">
        <f t="shared" si="1"/>
        <v>0.48636450000000003</v>
      </c>
      <c r="K8">
        <f t="shared" si="2"/>
        <v>0.34954724392121389</v>
      </c>
      <c r="N8" t="s">
        <v>16</v>
      </c>
      <c r="O8" s="8">
        <f>J10</f>
        <v>0.52154900000000004</v>
      </c>
      <c r="P8">
        <f>K10</f>
        <v>0.34785699218452781</v>
      </c>
    </row>
    <row r="9" spans="1:16">
      <c r="A9" s="1" t="s">
        <v>6</v>
      </c>
      <c r="B9" s="2">
        <v>0.21019299999999999</v>
      </c>
      <c r="C9" s="2">
        <v>5.6311E-2</v>
      </c>
      <c r="D9" s="2">
        <v>0.13253599999999999</v>
      </c>
      <c r="E9" s="2">
        <v>4.36E-2</v>
      </c>
      <c r="F9" s="2">
        <v>0.94928599999999996</v>
      </c>
      <c r="G9" s="2">
        <v>1.8749999999999999E-3</v>
      </c>
      <c r="H9" s="2"/>
      <c r="J9" s="5">
        <f t="shared" si="1"/>
        <v>0.23230016666666664</v>
      </c>
      <c r="K9">
        <f t="shared" si="2"/>
        <v>0.32766497068571765</v>
      </c>
      <c r="M9" t="s">
        <v>23</v>
      </c>
      <c r="N9" t="s">
        <v>15</v>
      </c>
      <c r="O9" s="8">
        <f t="shared" ref="O9:P9" si="5">J6</f>
        <v>0.33516999999999997</v>
      </c>
      <c r="P9">
        <f t="shared" si="5"/>
        <v>0.36999301299889437</v>
      </c>
    </row>
    <row r="10" spans="1:16">
      <c r="A10" s="1" t="s">
        <v>7</v>
      </c>
      <c r="B10" s="2">
        <v>0.51071100000000003</v>
      </c>
      <c r="C10" s="2">
        <v>0.74326400000000004</v>
      </c>
      <c r="D10" s="2">
        <v>0.110403</v>
      </c>
      <c r="E10" s="2">
        <v>1.4447E-2</v>
      </c>
      <c r="F10" s="2">
        <v>0.86160400000000004</v>
      </c>
      <c r="G10" s="2">
        <v>0.88886500000000002</v>
      </c>
      <c r="H10" s="2"/>
      <c r="J10" s="5">
        <f t="shared" si="1"/>
        <v>0.52154900000000004</v>
      </c>
      <c r="K10">
        <f t="shared" si="2"/>
        <v>0.34785699218452781</v>
      </c>
      <c r="N10" t="s">
        <v>16</v>
      </c>
      <c r="O10" s="8">
        <f>J11</f>
        <v>0.44804333333333335</v>
      </c>
      <c r="P10">
        <f>K11</f>
        <v>0.28511114133828969</v>
      </c>
    </row>
    <row r="11" spans="1:16">
      <c r="A11" s="1" t="s">
        <v>22</v>
      </c>
      <c r="B11" s="2">
        <v>0.10277799999999999</v>
      </c>
      <c r="C11" s="2">
        <v>0.57720800000000005</v>
      </c>
      <c r="D11" s="2">
        <v>0.73261299999999996</v>
      </c>
      <c r="E11" s="2">
        <v>3.3600000000000001E-3</v>
      </c>
      <c r="F11" s="2">
        <v>0.60189599999999999</v>
      </c>
      <c r="G11" s="2">
        <v>0.67040500000000003</v>
      </c>
      <c r="H11" s="2"/>
      <c r="J11" s="5">
        <f t="shared" si="1"/>
        <v>0.44804333333333335</v>
      </c>
      <c r="K11">
        <f t="shared" si="2"/>
        <v>0.28511114133828969</v>
      </c>
      <c r="M11" t="s">
        <v>20</v>
      </c>
      <c r="N11" t="s">
        <v>15</v>
      </c>
      <c r="O11" s="8">
        <f>J7</f>
        <v>0.38162566666666664</v>
      </c>
      <c r="P11">
        <f>K7</f>
        <v>0.30406376814941671</v>
      </c>
    </row>
    <row r="12" spans="1:16">
      <c r="A12" s="1" t="s">
        <v>8</v>
      </c>
      <c r="B12" s="2">
        <v>0.40117900000000001</v>
      </c>
      <c r="C12" s="2">
        <v>0.73909899999999995</v>
      </c>
      <c r="D12" s="2">
        <v>0.28570299999999998</v>
      </c>
      <c r="E12" s="2">
        <v>2.2689999999999998E-2</v>
      </c>
      <c r="F12" s="2">
        <v>0.87487400000000004</v>
      </c>
      <c r="G12" s="2">
        <v>0.98172499999999996</v>
      </c>
      <c r="H12" s="2"/>
      <c r="J12" s="5">
        <f t="shared" si="1"/>
        <v>0.55087833333333336</v>
      </c>
      <c r="K12">
        <f t="shared" si="2"/>
        <v>0.34101315342063993</v>
      </c>
      <c r="N12" t="s">
        <v>16</v>
      </c>
      <c r="O12" s="8">
        <f t="shared" ref="O12:P12" si="6">J12</f>
        <v>0.55087833333333336</v>
      </c>
      <c r="P12">
        <f t="shared" si="6"/>
        <v>0.34101315342063993</v>
      </c>
    </row>
    <row r="13" spans="1:16">
      <c r="A13" s="3"/>
      <c r="H13" s="2"/>
    </row>
    <row r="14" spans="1:16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2"/>
    </row>
    <row r="15" spans="1:16">
      <c r="A15" s="1" t="s">
        <v>9</v>
      </c>
      <c r="B15" s="1"/>
      <c r="C15" s="1"/>
      <c r="D15" s="1"/>
      <c r="E15" s="1"/>
      <c r="F15" s="1"/>
      <c r="G15" s="1"/>
      <c r="H15" s="2"/>
      <c r="J15" t="s">
        <v>13</v>
      </c>
      <c r="K15" t="s">
        <v>14</v>
      </c>
      <c r="O15" s="8" t="s">
        <v>13</v>
      </c>
      <c r="P15" t="s">
        <v>14</v>
      </c>
    </row>
    <row r="16" spans="1:16">
      <c r="A16" s="1" t="s">
        <v>1</v>
      </c>
      <c r="B16" s="2">
        <v>0.27363500000000002</v>
      </c>
      <c r="C16" s="2">
        <v>0.45049299999999998</v>
      </c>
      <c r="D16" s="2">
        <v>4.4736999999999999E-2</v>
      </c>
      <c r="E16" s="2">
        <v>3.3966999999999997E-2</v>
      </c>
      <c r="F16" s="2">
        <v>5.1071999999999999E-2</v>
      </c>
      <c r="G16" s="2">
        <v>8.3629999999999996E-2</v>
      </c>
      <c r="H16" s="2"/>
      <c r="J16" s="5">
        <f>AVERAGE(B16:G16)</f>
        <v>0.15625566666666665</v>
      </c>
      <c r="K16">
        <f>_xlfn.STDEV.P(B16:G16)</f>
        <v>0.15496372609062059</v>
      </c>
      <c r="M16" t="s">
        <v>17</v>
      </c>
      <c r="N16" t="s">
        <v>15</v>
      </c>
      <c r="O16" s="8">
        <f>J16</f>
        <v>0.15625566666666665</v>
      </c>
      <c r="P16">
        <f t="shared" ref="P16" si="7">K16</f>
        <v>0.15496372609062059</v>
      </c>
    </row>
    <row r="17" spans="1:16">
      <c r="A17" s="1" t="s">
        <v>2</v>
      </c>
      <c r="B17" s="2">
        <v>5.8189999999999999E-2</v>
      </c>
      <c r="C17" s="2">
        <v>0.17713100000000001</v>
      </c>
      <c r="D17" s="2">
        <v>1.8433000000000001E-2</v>
      </c>
      <c r="E17" s="2">
        <v>0.270237</v>
      </c>
      <c r="F17" s="2">
        <v>0.45583800000000002</v>
      </c>
      <c r="G17" s="2">
        <v>0.33394200000000002</v>
      </c>
      <c r="J17" s="5">
        <f t="shared" ref="J17:J25" si="8">AVERAGE(B17:G17)</f>
        <v>0.21896183333333333</v>
      </c>
      <c r="K17">
        <f t="shared" ref="K17:K25" si="9">_xlfn.STDEV.P(B17:G17)</f>
        <v>0.15262651243412972</v>
      </c>
      <c r="N17" t="s">
        <v>16</v>
      </c>
      <c r="O17" s="8">
        <f>J21</f>
        <v>0.3577683333333333</v>
      </c>
      <c r="P17">
        <f>K21</f>
        <v>0.30643316580545843</v>
      </c>
    </row>
    <row r="18" spans="1:16">
      <c r="A18" s="1" t="s">
        <v>3</v>
      </c>
      <c r="B18" s="2">
        <v>0.929477</v>
      </c>
      <c r="C18" s="2">
        <v>0.84366600000000003</v>
      </c>
      <c r="D18" s="2">
        <v>0.75742299999999996</v>
      </c>
      <c r="E18" s="2">
        <v>7.1009999999999997E-3</v>
      </c>
      <c r="F18" s="2">
        <v>0.48832799999999998</v>
      </c>
      <c r="G18" s="2">
        <v>0.56243100000000001</v>
      </c>
      <c r="H18" s="1"/>
      <c r="J18" s="5">
        <f t="shared" si="8"/>
        <v>0.59807100000000013</v>
      </c>
      <c r="K18">
        <f t="shared" si="9"/>
        <v>0.30498611370410494</v>
      </c>
      <c r="M18" t="s">
        <v>18</v>
      </c>
      <c r="N18" t="s">
        <v>15</v>
      </c>
      <c r="O18" s="8">
        <f t="shared" ref="O18:P18" si="10">J17</f>
        <v>0.21896183333333333</v>
      </c>
      <c r="P18">
        <f t="shared" si="10"/>
        <v>0.15262651243412972</v>
      </c>
    </row>
    <row r="19" spans="1:16">
      <c r="A19" s="1" t="s">
        <v>21</v>
      </c>
      <c r="B19" s="2">
        <v>0.65209700000000004</v>
      </c>
      <c r="C19" s="2">
        <v>0.75921000000000005</v>
      </c>
      <c r="D19" s="2">
        <v>1.397E-3</v>
      </c>
      <c r="E19" s="2">
        <v>0.21205099999999999</v>
      </c>
      <c r="F19" s="2">
        <v>2.1069999999999999E-3</v>
      </c>
      <c r="G19" s="2">
        <v>0.64019999999999999</v>
      </c>
      <c r="H19" s="1"/>
      <c r="J19" s="5">
        <f t="shared" si="8"/>
        <v>0.37784366666666669</v>
      </c>
      <c r="K19">
        <f t="shared" si="9"/>
        <v>0.31619175630391683</v>
      </c>
      <c r="N19" t="s">
        <v>16</v>
      </c>
      <c r="O19" s="8">
        <f>J22</f>
        <v>0.39481083333333333</v>
      </c>
      <c r="P19">
        <f>K22</f>
        <v>0.38534099157474216</v>
      </c>
    </row>
    <row r="20" spans="1:16">
      <c r="A20" s="1" t="s">
        <v>4</v>
      </c>
      <c r="B20" s="2">
        <v>1.9999999999999999E-6</v>
      </c>
      <c r="C20" s="2">
        <v>0.76182899999999998</v>
      </c>
      <c r="D20" s="2">
        <v>0.37507299999999999</v>
      </c>
      <c r="E20" s="2">
        <v>0.19173200000000001</v>
      </c>
      <c r="F20" s="2">
        <v>2.1826999999999999E-2</v>
      </c>
      <c r="G20" s="2">
        <v>0.75922599999999996</v>
      </c>
      <c r="H20" s="2"/>
      <c r="J20" s="5">
        <f t="shared" si="8"/>
        <v>0.35161483333333332</v>
      </c>
      <c r="K20">
        <f t="shared" si="9"/>
        <v>0.31435832295933502</v>
      </c>
      <c r="M20" t="s">
        <v>19</v>
      </c>
      <c r="N20" t="s">
        <v>15</v>
      </c>
      <c r="O20" s="8">
        <f>J18</f>
        <v>0.59807100000000013</v>
      </c>
      <c r="P20">
        <f t="shared" ref="P20" si="11">K18</f>
        <v>0.30498611370410494</v>
      </c>
    </row>
    <row r="21" spans="1:16">
      <c r="A21" s="1" t="s">
        <v>5</v>
      </c>
      <c r="B21" s="2">
        <v>9.1342999999999994E-2</v>
      </c>
      <c r="C21" s="2">
        <v>0.17395099999999999</v>
      </c>
      <c r="D21" s="2">
        <v>0.65266400000000002</v>
      </c>
      <c r="E21" s="2">
        <v>9.6599999999999995E-4</v>
      </c>
      <c r="F21" s="2">
        <v>0.37591799999999997</v>
      </c>
      <c r="G21" s="2">
        <v>0.85176799999999997</v>
      </c>
      <c r="H21" s="2"/>
      <c r="J21" s="5">
        <f t="shared" si="8"/>
        <v>0.3577683333333333</v>
      </c>
      <c r="K21">
        <f t="shared" si="9"/>
        <v>0.30643316580545843</v>
      </c>
      <c r="N21" t="s">
        <v>16</v>
      </c>
      <c r="O21" s="8">
        <f>J23</f>
        <v>0.45034816666666666</v>
      </c>
      <c r="P21">
        <f>K23</f>
        <v>0.25567641251421486</v>
      </c>
    </row>
    <row r="22" spans="1:16">
      <c r="A22" s="1" t="s">
        <v>6</v>
      </c>
      <c r="B22" s="2">
        <v>1.8329000000000002E-2</v>
      </c>
      <c r="C22" s="2">
        <v>2.2186999999999998E-2</v>
      </c>
      <c r="D22" s="2">
        <v>0.91738200000000003</v>
      </c>
      <c r="E22" s="2">
        <v>0.268451</v>
      </c>
      <c r="F22" s="2">
        <v>0.21138000000000001</v>
      </c>
      <c r="G22" s="2">
        <v>0.93113599999999996</v>
      </c>
      <c r="H22" s="2"/>
      <c r="J22" s="5">
        <f t="shared" si="8"/>
        <v>0.39481083333333333</v>
      </c>
      <c r="K22">
        <f t="shared" si="9"/>
        <v>0.38534099157474216</v>
      </c>
      <c r="M22" t="s">
        <v>23</v>
      </c>
      <c r="N22" t="s">
        <v>15</v>
      </c>
      <c r="O22" s="8">
        <f t="shared" ref="O22:P22" si="12">J19</f>
        <v>0.37784366666666669</v>
      </c>
      <c r="P22">
        <f t="shared" si="12"/>
        <v>0.31619175630391683</v>
      </c>
    </row>
    <row r="23" spans="1:16">
      <c r="A23" s="1" t="s">
        <v>7</v>
      </c>
      <c r="B23" s="2">
        <v>0.24512999999999999</v>
      </c>
      <c r="C23" s="2">
        <v>0.84373600000000004</v>
      </c>
      <c r="D23" s="2">
        <v>0.58325400000000005</v>
      </c>
      <c r="E23" s="2">
        <v>0.206118</v>
      </c>
      <c r="F23" s="2">
        <v>0.172041</v>
      </c>
      <c r="G23" s="2">
        <v>0.65181</v>
      </c>
      <c r="H23" s="2"/>
      <c r="J23" s="5">
        <f t="shared" si="8"/>
        <v>0.45034816666666666</v>
      </c>
      <c r="K23">
        <f t="shared" si="9"/>
        <v>0.25567641251421486</v>
      </c>
      <c r="N23" t="s">
        <v>16</v>
      </c>
      <c r="O23" s="8">
        <f>J24</f>
        <v>0.39300116666666662</v>
      </c>
      <c r="P23">
        <f>K24</f>
        <v>0.34656098050868178</v>
      </c>
    </row>
    <row r="24" spans="1:16">
      <c r="A24" s="1" t="s">
        <v>22</v>
      </c>
      <c r="B24" s="2">
        <v>0.87096799999999996</v>
      </c>
      <c r="C24" s="2">
        <v>6.221E-3</v>
      </c>
      <c r="D24" s="2">
        <v>0.72932300000000005</v>
      </c>
      <c r="E24" s="2">
        <v>0.18174199999999999</v>
      </c>
      <c r="F24" s="2">
        <v>7.54E-4</v>
      </c>
      <c r="G24" s="2">
        <v>0.56899900000000003</v>
      </c>
      <c r="H24" s="2"/>
      <c r="J24" s="5">
        <f t="shared" si="8"/>
        <v>0.39300116666666662</v>
      </c>
      <c r="K24">
        <f t="shared" si="9"/>
        <v>0.34656098050868178</v>
      </c>
      <c r="M24" t="s">
        <v>20</v>
      </c>
      <c r="N24" t="s">
        <v>15</v>
      </c>
      <c r="O24" s="8">
        <f>J20</f>
        <v>0.35161483333333332</v>
      </c>
      <c r="P24">
        <f>K20</f>
        <v>0.31435832295933502</v>
      </c>
    </row>
    <row r="25" spans="1:16">
      <c r="A25" s="1" t="s">
        <v>8</v>
      </c>
      <c r="B25" s="2">
        <v>0.75055300000000003</v>
      </c>
      <c r="C25" s="2">
        <v>0.85168699999999997</v>
      </c>
      <c r="D25" s="2">
        <v>0.66314399999999996</v>
      </c>
      <c r="E25" s="2">
        <v>0.16212499999999999</v>
      </c>
      <c r="F25" s="2">
        <v>1.8907E-2</v>
      </c>
      <c r="G25" s="2">
        <v>0.51749299999999998</v>
      </c>
      <c r="H25" s="2"/>
      <c r="J25" s="5">
        <f t="shared" si="8"/>
        <v>0.49398483333333337</v>
      </c>
      <c r="K25">
        <f t="shared" si="9"/>
        <v>0.30517083151813884</v>
      </c>
      <c r="N25" t="s">
        <v>16</v>
      </c>
      <c r="O25" s="8">
        <f t="shared" ref="O25:P25" si="13">J25</f>
        <v>0.49398483333333337</v>
      </c>
      <c r="P25">
        <f t="shared" si="13"/>
        <v>0.30517083151813884</v>
      </c>
    </row>
    <row r="26" spans="1:16">
      <c r="A26" s="3"/>
      <c r="H26" s="2"/>
    </row>
    <row r="27" spans="1:16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2"/>
    </row>
    <row r="28" spans="1:16">
      <c r="A28" s="1" t="s">
        <v>10</v>
      </c>
      <c r="B28" s="1"/>
      <c r="C28" s="1"/>
      <c r="D28" s="1"/>
      <c r="E28" s="1"/>
      <c r="F28" s="1"/>
      <c r="G28" s="1"/>
      <c r="H28" s="2"/>
      <c r="J28" t="s">
        <v>13</v>
      </c>
      <c r="K28" t="s">
        <v>14</v>
      </c>
      <c r="M28" s="6"/>
      <c r="N28" s="6"/>
      <c r="O28" s="7" t="s">
        <v>13</v>
      </c>
      <c r="P28" s="6" t="s">
        <v>14</v>
      </c>
    </row>
    <row r="29" spans="1:16">
      <c r="A29" s="1" t="s">
        <v>1</v>
      </c>
      <c r="B29" s="2">
        <v>0.22225900000000001</v>
      </c>
      <c r="C29" s="2">
        <v>0.282086</v>
      </c>
      <c r="D29" s="2">
        <v>0.85927699999999996</v>
      </c>
      <c r="E29" s="2">
        <v>0.55006999999999995</v>
      </c>
      <c r="F29" s="2">
        <v>0.87778599999999996</v>
      </c>
      <c r="G29" s="2">
        <v>0.25468200000000002</v>
      </c>
      <c r="H29" s="2"/>
      <c r="J29" s="5">
        <f>AVERAGE(B29:G29)</f>
        <v>0.50769333333333322</v>
      </c>
      <c r="K29">
        <f>_xlfn.STDEV.P(B29:G29)</f>
        <v>0.27651449653358545</v>
      </c>
      <c r="M29" s="6" t="s">
        <v>17</v>
      </c>
      <c r="N29" s="6" t="s">
        <v>15</v>
      </c>
      <c r="O29" s="8">
        <f>J29</f>
        <v>0.50769333333333322</v>
      </c>
      <c r="P29">
        <f t="shared" ref="P29" si="14">K29</f>
        <v>0.27651449653358545</v>
      </c>
    </row>
    <row r="30" spans="1:16">
      <c r="A30" s="1" t="s">
        <v>2</v>
      </c>
      <c r="B30" s="2">
        <v>0.27181899999999998</v>
      </c>
      <c r="C30" s="2">
        <v>0.83092999999999995</v>
      </c>
      <c r="D30" s="2">
        <v>0.88348700000000002</v>
      </c>
      <c r="E30" s="2">
        <v>0.430423</v>
      </c>
      <c r="F30" s="2">
        <v>0.97226500000000005</v>
      </c>
      <c r="G30" s="2">
        <v>0.98735099999999998</v>
      </c>
      <c r="H30" s="2"/>
      <c r="J30" s="5">
        <f t="shared" ref="J30:J38" si="15">AVERAGE(B30:G30)</f>
        <v>0.7293791666666668</v>
      </c>
      <c r="K30">
        <f t="shared" ref="K30:K38" si="16">_xlfn.STDEV.P(B30:G30)</f>
        <v>0.27638767657670998</v>
      </c>
      <c r="M30" s="6"/>
      <c r="N30" s="6" t="s">
        <v>16</v>
      </c>
      <c r="O30" s="8">
        <f>J34</f>
        <v>0.82318749999999996</v>
      </c>
      <c r="P30">
        <f>K34</f>
        <v>0.15035588845219869</v>
      </c>
    </row>
    <row r="31" spans="1:16">
      <c r="A31" s="1" t="s">
        <v>3</v>
      </c>
      <c r="B31" s="2">
        <v>0.83562599999999998</v>
      </c>
      <c r="C31" s="2">
        <v>0.86060599999999998</v>
      </c>
      <c r="D31" s="2">
        <v>0.88115699999999997</v>
      </c>
      <c r="E31" s="2">
        <v>0.54535800000000001</v>
      </c>
      <c r="F31" s="2">
        <v>0.98710900000000001</v>
      </c>
      <c r="G31" s="2">
        <v>0.98492299999999999</v>
      </c>
      <c r="H31" s="2"/>
      <c r="J31" s="5">
        <f t="shared" si="15"/>
        <v>0.84912983333333347</v>
      </c>
      <c r="K31">
        <f t="shared" si="16"/>
        <v>0.14781472445533039</v>
      </c>
      <c r="M31" s="6" t="s">
        <v>18</v>
      </c>
      <c r="N31" s="6" t="s">
        <v>15</v>
      </c>
      <c r="O31" s="8">
        <f t="shared" ref="O31" si="17">J30</f>
        <v>0.7293791666666668</v>
      </c>
      <c r="P31">
        <f t="shared" ref="P31" si="18">K30</f>
        <v>0.27638767657670998</v>
      </c>
    </row>
    <row r="32" spans="1:16">
      <c r="A32" s="1" t="s">
        <v>21</v>
      </c>
      <c r="B32" s="2">
        <v>0.55582500000000001</v>
      </c>
      <c r="C32" s="2">
        <v>0.85462199999999999</v>
      </c>
      <c r="D32" s="2">
        <v>0.82994500000000004</v>
      </c>
      <c r="E32" s="2">
        <v>0.50924000000000003</v>
      </c>
      <c r="F32" s="2">
        <v>0.99311300000000002</v>
      </c>
      <c r="G32" s="2">
        <v>0.99082899999999996</v>
      </c>
      <c r="H32" s="2"/>
      <c r="J32" s="5">
        <f t="shared" si="15"/>
        <v>0.78892899999999999</v>
      </c>
      <c r="K32">
        <f t="shared" si="16"/>
        <v>0.19192707377977389</v>
      </c>
      <c r="M32" s="6"/>
      <c r="N32" s="6" t="s">
        <v>16</v>
      </c>
      <c r="O32" s="8">
        <f>J35</f>
        <v>0.82437816666666663</v>
      </c>
      <c r="P32">
        <f>K35</f>
        <v>0.20980661491431937</v>
      </c>
    </row>
    <row r="33" spans="1:16">
      <c r="A33" s="1" t="s">
        <v>4</v>
      </c>
      <c r="B33" s="2">
        <v>0.82152899999999995</v>
      </c>
      <c r="C33" s="2">
        <v>0.89086100000000001</v>
      </c>
      <c r="D33" s="2">
        <v>0.85931599999999997</v>
      </c>
      <c r="E33" s="2">
        <v>0.39996500000000001</v>
      </c>
      <c r="F33" s="2">
        <v>0.99161999999999995</v>
      </c>
      <c r="G33" s="2">
        <v>0.98917600000000006</v>
      </c>
      <c r="H33" s="2"/>
      <c r="J33" s="5">
        <f t="shared" si="15"/>
        <v>0.8254111666666667</v>
      </c>
      <c r="K33">
        <f t="shared" si="16"/>
        <v>0.20037341277010443</v>
      </c>
      <c r="M33" s="6" t="s">
        <v>19</v>
      </c>
      <c r="N33" s="6" t="s">
        <v>15</v>
      </c>
      <c r="O33" s="8">
        <f>J31</f>
        <v>0.84912983333333347</v>
      </c>
      <c r="P33">
        <f t="shared" ref="P33" si="19">K31</f>
        <v>0.14781472445533039</v>
      </c>
    </row>
    <row r="34" spans="1:16">
      <c r="A34" s="1" t="s">
        <v>5</v>
      </c>
      <c r="B34" s="2">
        <v>0.88804499999999997</v>
      </c>
      <c r="C34" s="2">
        <v>0.73543000000000003</v>
      </c>
      <c r="D34" s="2">
        <v>0.79125999999999996</v>
      </c>
      <c r="E34" s="2">
        <v>0.55673099999999998</v>
      </c>
      <c r="F34" s="2">
        <v>0.99101799999999995</v>
      </c>
      <c r="G34" s="2">
        <v>0.97664099999999998</v>
      </c>
      <c r="J34" s="5">
        <f t="shared" si="15"/>
        <v>0.82318749999999996</v>
      </c>
      <c r="K34">
        <f t="shared" si="16"/>
        <v>0.15035588845219869</v>
      </c>
      <c r="M34" s="6"/>
      <c r="N34" s="6" t="s">
        <v>16</v>
      </c>
      <c r="O34" s="8">
        <f>J36</f>
        <v>0.85066149999999985</v>
      </c>
      <c r="P34">
        <f>K36</f>
        <v>0.15924874438097375</v>
      </c>
    </row>
    <row r="35" spans="1:16">
      <c r="A35" s="1" t="s">
        <v>6</v>
      </c>
      <c r="B35" s="2">
        <v>0.83882999999999996</v>
      </c>
      <c r="C35" s="2">
        <v>0.80873799999999996</v>
      </c>
      <c r="D35" s="2">
        <v>0.93170900000000001</v>
      </c>
      <c r="E35" s="2">
        <v>0.38210699999999997</v>
      </c>
      <c r="F35" s="2">
        <v>0.98772599999999999</v>
      </c>
      <c r="G35" s="2">
        <v>0.99715900000000002</v>
      </c>
      <c r="H35" s="1"/>
      <c r="J35" s="5">
        <f t="shared" si="15"/>
        <v>0.82437816666666663</v>
      </c>
      <c r="K35">
        <f t="shared" si="16"/>
        <v>0.20980661491431937</v>
      </c>
      <c r="M35" s="6" t="s">
        <v>23</v>
      </c>
      <c r="N35" s="6" t="s">
        <v>15</v>
      </c>
      <c r="O35" s="8">
        <f t="shared" ref="O35" si="20">J32</f>
        <v>0.78892899999999999</v>
      </c>
      <c r="P35">
        <f t="shared" ref="P35" si="21">K32</f>
        <v>0.19192707377977389</v>
      </c>
    </row>
    <row r="36" spans="1:16">
      <c r="A36" s="1" t="s">
        <v>7</v>
      </c>
      <c r="B36" s="2">
        <v>0.91279100000000002</v>
      </c>
      <c r="C36" s="2">
        <v>0.853993</v>
      </c>
      <c r="D36" s="2">
        <v>0.89046599999999998</v>
      </c>
      <c r="E36" s="2">
        <v>0.50790400000000002</v>
      </c>
      <c r="F36" s="2">
        <v>0.99200699999999997</v>
      </c>
      <c r="G36" s="2">
        <v>0.94680799999999998</v>
      </c>
      <c r="H36" s="1"/>
      <c r="J36" s="5">
        <f t="shared" si="15"/>
        <v>0.85066149999999985</v>
      </c>
      <c r="K36">
        <f t="shared" si="16"/>
        <v>0.15924874438097375</v>
      </c>
      <c r="M36" s="6"/>
      <c r="N36" s="6" t="s">
        <v>16</v>
      </c>
      <c r="O36" s="8">
        <f>J37</f>
        <v>0.85660350000000018</v>
      </c>
      <c r="P36">
        <f>K37</f>
        <v>0.13786970661552056</v>
      </c>
    </row>
    <row r="37" spans="1:16">
      <c r="A37" s="1" t="s">
        <v>22</v>
      </c>
      <c r="B37" s="2">
        <v>0.91811600000000004</v>
      </c>
      <c r="C37" s="2">
        <v>0.80442899999999995</v>
      </c>
      <c r="D37" s="2">
        <v>0.87533700000000003</v>
      </c>
      <c r="E37" s="2">
        <v>0.58067000000000002</v>
      </c>
      <c r="F37" s="2">
        <v>0.96760500000000005</v>
      </c>
      <c r="G37" s="2">
        <v>0.99346400000000001</v>
      </c>
      <c r="H37" s="2"/>
      <c r="J37" s="5">
        <f t="shared" si="15"/>
        <v>0.85660350000000018</v>
      </c>
      <c r="K37">
        <f t="shared" si="16"/>
        <v>0.13786970661552056</v>
      </c>
      <c r="M37" s="6" t="s">
        <v>20</v>
      </c>
      <c r="N37" s="6" t="s">
        <v>15</v>
      </c>
      <c r="O37" s="8">
        <f>J33</f>
        <v>0.8254111666666667</v>
      </c>
      <c r="P37">
        <f>K33</f>
        <v>0.20037341277010443</v>
      </c>
    </row>
    <row r="38" spans="1:16">
      <c r="A38" s="1" t="s">
        <v>8</v>
      </c>
      <c r="B38" s="2">
        <v>0.918431</v>
      </c>
      <c r="C38" s="2">
        <v>0.86397500000000005</v>
      </c>
      <c r="D38" s="2">
        <v>0.89266100000000004</v>
      </c>
      <c r="E38" s="2">
        <v>0.49516900000000003</v>
      </c>
      <c r="F38" s="2">
        <v>0</v>
      </c>
      <c r="G38" s="2">
        <v>0</v>
      </c>
      <c r="H38" s="2"/>
      <c r="J38" s="5">
        <f t="shared" si="15"/>
        <v>0.52837266666666671</v>
      </c>
      <c r="K38">
        <f t="shared" si="16"/>
        <v>0.39936162655445784</v>
      </c>
      <c r="M38" s="6"/>
      <c r="N38" s="6" t="s">
        <v>16</v>
      </c>
      <c r="O38" s="8">
        <f t="shared" ref="O38" si="22">J38</f>
        <v>0.52837266666666671</v>
      </c>
      <c r="P38">
        <f t="shared" ref="P38" si="23">K38</f>
        <v>0.39936162655445784</v>
      </c>
    </row>
    <row r="39" spans="1:16">
      <c r="A39" s="3"/>
      <c r="H39" s="2"/>
    </row>
    <row r="40" spans="1:16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2"/>
    </row>
    <row r="41" spans="1:16">
      <c r="A41" s="1" t="s">
        <v>11</v>
      </c>
      <c r="B41" s="1"/>
      <c r="C41" s="1"/>
      <c r="D41" s="1"/>
      <c r="E41" s="1"/>
      <c r="F41" s="1"/>
      <c r="G41" s="1"/>
      <c r="H41" s="2"/>
      <c r="J41" t="s">
        <v>13</v>
      </c>
      <c r="K41" t="s">
        <v>14</v>
      </c>
      <c r="M41" s="6"/>
      <c r="N41" s="6"/>
      <c r="O41" s="7" t="s">
        <v>13</v>
      </c>
      <c r="P41" s="6" t="s">
        <v>14</v>
      </c>
    </row>
    <row r="42" spans="1:16">
      <c r="A42" s="1" t="s">
        <v>1</v>
      </c>
      <c r="B42" s="2">
        <v>0.101063</v>
      </c>
      <c r="C42" s="2">
        <v>0.27907799999999999</v>
      </c>
      <c r="D42" s="2">
        <v>0.80443900000000002</v>
      </c>
      <c r="E42" s="2">
        <v>0.16750999999999999</v>
      </c>
      <c r="F42" s="2">
        <v>7.5910000000000005E-2</v>
      </c>
      <c r="G42" s="2">
        <v>2.3404000000000001E-2</v>
      </c>
      <c r="H42" s="2"/>
      <c r="J42" s="5">
        <f>AVERAGE(B42:G42)</f>
        <v>0.24190066666666665</v>
      </c>
      <c r="K42">
        <f>_xlfn.STDEV.P(B42:G42)</f>
        <v>0.26410050012174452</v>
      </c>
      <c r="M42" s="6" t="s">
        <v>17</v>
      </c>
      <c r="N42" s="6" t="s">
        <v>15</v>
      </c>
      <c r="O42" s="8">
        <f>J42</f>
        <v>0.24190066666666665</v>
      </c>
      <c r="P42">
        <f t="shared" ref="P42" si="24">K42</f>
        <v>0.26410050012174452</v>
      </c>
    </row>
    <row r="43" spans="1:16">
      <c r="A43" s="1" t="s">
        <v>2</v>
      </c>
      <c r="B43" s="2">
        <v>8.9058999999999999E-2</v>
      </c>
      <c r="C43" s="2">
        <v>0.72401700000000002</v>
      </c>
      <c r="D43" s="2">
        <v>0.68937499999999996</v>
      </c>
      <c r="E43" s="2">
        <v>2.2131000000000001E-2</v>
      </c>
      <c r="F43" s="2">
        <v>0.50048999999999999</v>
      </c>
      <c r="G43" s="2">
        <v>0.68694500000000003</v>
      </c>
      <c r="H43" s="2"/>
      <c r="J43" s="5">
        <f t="shared" ref="J43:J51" si="25">AVERAGE(B43:G43)</f>
        <v>0.4520028333333333</v>
      </c>
      <c r="K43">
        <f t="shared" ref="K43:K51" si="26">_xlfn.STDEV.P(B43:G43)</f>
        <v>0.28994370103890665</v>
      </c>
      <c r="M43" s="6"/>
      <c r="N43" s="6" t="s">
        <v>16</v>
      </c>
      <c r="O43" s="8">
        <f>J47</f>
        <v>0.59078850000000005</v>
      </c>
      <c r="P43">
        <f>K47</f>
        <v>0.25481311969019543</v>
      </c>
    </row>
    <row r="44" spans="1:16">
      <c r="A44" s="1" t="s">
        <v>3</v>
      </c>
      <c r="B44" s="2">
        <v>0.234459</v>
      </c>
      <c r="C44" s="2">
        <v>0.90876299999999999</v>
      </c>
      <c r="D44" s="2">
        <v>0</v>
      </c>
      <c r="E44" s="2">
        <v>0.10231800000000001</v>
      </c>
      <c r="F44" s="2">
        <v>3.7439999999999999E-3</v>
      </c>
      <c r="G44" s="2">
        <v>0.91850799999999999</v>
      </c>
      <c r="H44" s="2"/>
      <c r="J44" s="5">
        <f t="shared" si="25"/>
        <v>0.36129866666666666</v>
      </c>
      <c r="K44">
        <f t="shared" si="26"/>
        <v>0.39827561444376131</v>
      </c>
      <c r="M44" s="6" t="s">
        <v>18</v>
      </c>
      <c r="N44" s="6" t="s">
        <v>15</v>
      </c>
      <c r="O44" s="8">
        <f t="shared" ref="O44" si="27">J43</f>
        <v>0.4520028333333333</v>
      </c>
      <c r="P44">
        <f t="shared" ref="P44" si="28">K43</f>
        <v>0.28994370103890665</v>
      </c>
    </row>
    <row r="45" spans="1:16">
      <c r="A45" s="1" t="s">
        <v>21</v>
      </c>
      <c r="B45" s="2">
        <v>0.35950799999999999</v>
      </c>
      <c r="C45" s="2">
        <v>0.220194</v>
      </c>
      <c r="D45" s="2">
        <v>2.9915000000000001E-2</v>
      </c>
      <c r="E45" s="2">
        <v>9.9094000000000002E-2</v>
      </c>
      <c r="F45" s="2">
        <v>0</v>
      </c>
      <c r="G45" s="2">
        <v>0.585507</v>
      </c>
      <c r="H45" s="2"/>
      <c r="J45" s="5">
        <f t="shared" si="25"/>
        <v>0.21570299999999998</v>
      </c>
      <c r="K45">
        <f t="shared" si="26"/>
        <v>0.2049787263579646</v>
      </c>
      <c r="M45" s="6"/>
      <c r="N45" s="6" t="s">
        <v>16</v>
      </c>
      <c r="O45" s="8">
        <f>J48</f>
        <v>0.46471199999999996</v>
      </c>
      <c r="P45">
        <f>K48</f>
        <v>0.29104258020663132</v>
      </c>
    </row>
    <row r="46" spans="1:16">
      <c r="A46" s="1" t="s">
        <v>4</v>
      </c>
      <c r="B46" s="2">
        <v>0.43744499999999997</v>
      </c>
      <c r="C46" s="2">
        <v>0.56683300000000003</v>
      </c>
      <c r="D46" s="2">
        <v>0.58761699999999994</v>
      </c>
      <c r="E46" s="2">
        <v>4.3750000000000004E-3</v>
      </c>
      <c r="F46" s="2">
        <v>0.26103799999999999</v>
      </c>
      <c r="G46" s="2">
        <v>0</v>
      </c>
      <c r="H46" s="2"/>
      <c r="J46" s="5">
        <f t="shared" si="25"/>
        <v>0.30955133333333334</v>
      </c>
      <c r="K46">
        <f t="shared" si="26"/>
        <v>0.2419295100028564</v>
      </c>
      <c r="M46" s="6" t="s">
        <v>19</v>
      </c>
      <c r="N46" s="6" t="s">
        <v>15</v>
      </c>
      <c r="O46" s="8">
        <f>J44</f>
        <v>0.36129866666666666</v>
      </c>
      <c r="P46">
        <f t="shared" ref="P46" si="29">K44</f>
        <v>0.39827561444376131</v>
      </c>
    </row>
    <row r="47" spans="1:16">
      <c r="A47" s="1" t="s">
        <v>5</v>
      </c>
      <c r="B47" s="2">
        <v>0.72475199999999995</v>
      </c>
      <c r="C47" s="2">
        <v>0.82845500000000005</v>
      </c>
      <c r="D47" s="2">
        <v>0.85121899999999995</v>
      </c>
      <c r="E47" s="2">
        <v>0.25250400000000001</v>
      </c>
      <c r="F47" s="2">
        <v>0.23208200000000001</v>
      </c>
      <c r="G47" s="2">
        <v>0.65571900000000005</v>
      </c>
      <c r="H47" s="2"/>
      <c r="J47" s="5">
        <f t="shared" si="25"/>
        <v>0.59078850000000005</v>
      </c>
      <c r="K47">
        <f t="shared" si="26"/>
        <v>0.25481311969019543</v>
      </c>
      <c r="M47" s="6"/>
      <c r="N47" s="6" t="s">
        <v>16</v>
      </c>
      <c r="O47" s="8">
        <f>J49</f>
        <v>0.53267633333333331</v>
      </c>
      <c r="P47">
        <f>K49</f>
        <v>0.29667679653772872</v>
      </c>
    </row>
    <row r="48" spans="1:16">
      <c r="A48" s="1" t="s">
        <v>6</v>
      </c>
      <c r="B48" s="2">
        <v>0.29324499999999998</v>
      </c>
      <c r="C48" s="2">
        <v>0.66383300000000001</v>
      </c>
      <c r="D48" s="2">
        <v>0.61140899999999998</v>
      </c>
      <c r="E48" s="2">
        <v>5.5725999999999998E-2</v>
      </c>
      <c r="F48" s="2">
        <v>0.24821199999999999</v>
      </c>
      <c r="G48" s="2">
        <v>0.91584699999999997</v>
      </c>
      <c r="H48" s="2"/>
      <c r="J48" s="5">
        <f t="shared" si="25"/>
        <v>0.46471199999999996</v>
      </c>
      <c r="K48">
        <f t="shared" si="26"/>
        <v>0.29104258020663132</v>
      </c>
      <c r="M48" s="6" t="s">
        <v>23</v>
      </c>
      <c r="N48" s="6" t="s">
        <v>15</v>
      </c>
      <c r="O48" s="8">
        <f t="shared" ref="O48" si="30">J45</f>
        <v>0.21570299999999998</v>
      </c>
      <c r="P48">
        <f t="shared" ref="P48" si="31">K45</f>
        <v>0.2049787263579646</v>
      </c>
    </row>
    <row r="49" spans="1:16">
      <c r="A49" s="1" t="s">
        <v>7</v>
      </c>
      <c r="B49" s="2">
        <v>0.83223899999999995</v>
      </c>
      <c r="C49" s="2">
        <v>0.13142799999999999</v>
      </c>
      <c r="D49" s="2">
        <v>0.65566500000000005</v>
      </c>
      <c r="E49" s="2">
        <v>0.12936600000000001</v>
      </c>
      <c r="F49" s="2">
        <v>0.60832299999999995</v>
      </c>
      <c r="G49" s="2">
        <v>0.83903700000000003</v>
      </c>
      <c r="H49" s="2"/>
      <c r="J49" s="5">
        <f t="shared" si="25"/>
        <v>0.53267633333333331</v>
      </c>
      <c r="K49">
        <f t="shared" si="26"/>
        <v>0.29667679653772872</v>
      </c>
      <c r="M49" s="6"/>
      <c r="N49" s="6" t="s">
        <v>16</v>
      </c>
      <c r="O49" s="8">
        <f>J50</f>
        <v>0.48811683333333328</v>
      </c>
      <c r="P49">
        <f>K50</f>
        <v>0.29734568748031126</v>
      </c>
    </row>
    <row r="50" spans="1:16">
      <c r="A50" s="1" t="s">
        <v>22</v>
      </c>
      <c r="B50" s="2">
        <v>0.46387699999999998</v>
      </c>
      <c r="C50" s="2">
        <v>0.217506</v>
      </c>
      <c r="D50" s="2">
        <v>0.774702</v>
      </c>
      <c r="E50" s="2">
        <v>3.5964999999999997E-2</v>
      </c>
      <c r="F50" s="2">
        <v>0.53929400000000005</v>
      </c>
      <c r="G50" s="2">
        <v>0.89735699999999996</v>
      </c>
      <c r="H50" s="2"/>
      <c r="J50" s="5">
        <f t="shared" si="25"/>
        <v>0.48811683333333328</v>
      </c>
      <c r="K50">
        <f t="shared" si="26"/>
        <v>0.29734568748031126</v>
      </c>
      <c r="M50" s="6" t="s">
        <v>20</v>
      </c>
      <c r="N50" s="6" t="s">
        <v>15</v>
      </c>
      <c r="O50" s="8">
        <f>J46</f>
        <v>0.30955133333333334</v>
      </c>
      <c r="P50">
        <f>K46</f>
        <v>0.2419295100028564</v>
      </c>
    </row>
    <row r="51" spans="1:16">
      <c r="A51" s="1" t="s">
        <v>8</v>
      </c>
      <c r="B51" s="2">
        <v>0.59280299999999997</v>
      </c>
      <c r="C51" s="2">
        <v>0.124579</v>
      </c>
      <c r="D51" s="2">
        <v>0.82660800000000001</v>
      </c>
      <c r="E51" s="2">
        <v>0.24448300000000001</v>
      </c>
      <c r="F51" s="2">
        <v>0.55159800000000003</v>
      </c>
      <c r="G51" s="2">
        <v>0.77528900000000001</v>
      </c>
      <c r="J51" s="5">
        <f t="shared" si="25"/>
        <v>0.51922666666666661</v>
      </c>
      <c r="K51">
        <f t="shared" si="26"/>
        <v>0.2574695599682072</v>
      </c>
      <c r="M51" s="6"/>
      <c r="N51" s="6" t="s">
        <v>16</v>
      </c>
      <c r="O51" s="8">
        <f t="shared" ref="O51" si="32">J51</f>
        <v>0.51922666666666661</v>
      </c>
      <c r="P51">
        <f t="shared" ref="P51" si="33">K51</f>
        <v>0.2574695599682072</v>
      </c>
    </row>
    <row r="52" spans="1:16">
      <c r="A52" s="3"/>
      <c r="H52" s="1"/>
    </row>
    <row r="53" spans="1:16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/>
    </row>
    <row r="54" spans="1:16">
      <c r="A54" s="1" t="s">
        <v>12</v>
      </c>
      <c r="B54" s="1"/>
      <c r="C54" s="1"/>
      <c r="D54" s="1"/>
      <c r="E54" s="1"/>
      <c r="F54" s="1"/>
      <c r="G54" s="1"/>
      <c r="H54" s="2"/>
      <c r="J54" t="s">
        <v>13</v>
      </c>
      <c r="K54" t="s">
        <v>14</v>
      </c>
      <c r="M54" s="6"/>
      <c r="N54" s="6"/>
      <c r="O54" s="7" t="s">
        <v>13</v>
      </c>
      <c r="P54" s="6" t="s">
        <v>14</v>
      </c>
    </row>
    <row r="55" spans="1:16">
      <c r="A55" s="1" t="s">
        <v>1</v>
      </c>
      <c r="B55" s="2">
        <v>0.88226700000000002</v>
      </c>
      <c r="C55" s="2">
        <v>0.62782300000000002</v>
      </c>
      <c r="D55" s="2">
        <v>0.88702499999999995</v>
      </c>
      <c r="E55" s="2">
        <v>0.83716299999999999</v>
      </c>
      <c r="F55" s="2">
        <v>0.50387599999999999</v>
      </c>
      <c r="G55" s="2">
        <v>0.60663800000000001</v>
      </c>
      <c r="H55" s="2"/>
      <c r="J55" s="5">
        <f>AVERAGE(B55:G55)</f>
        <v>0.724132</v>
      </c>
      <c r="K55">
        <f>_xlfn.STDEV.P(B55:G55)</f>
        <v>0.15050458668979697</v>
      </c>
      <c r="M55" s="6" t="s">
        <v>17</v>
      </c>
      <c r="N55" s="6" t="s">
        <v>15</v>
      </c>
      <c r="O55" s="8">
        <f>J55</f>
        <v>0.724132</v>
      </c>
      <c r="P55">
        <f t="shared" ref="P55" si="34">K55</f>
        <v>0.15050458668979697</v>
      </c>
    </row>
    <row r="56" spans="1:16">
      <c r="A56" s="1" t="s">
        <v>2</v>
      </c>
      <c r="B56" s="2">
        <v>0.83186400000000005</v>
      </c>
      <c r="C56" s="2">
        <v>0.82198700000000002</v>
      </c>
      <c r="D56" s="2">
        <v>0.88205500000000003</v>
      </c>
      <c r="E56" s="2">
        <v>0.53064500000000003</v>
      </c>
      <c r="F56" s="2">
        <v>0.825627</v>
      </c>
      <c r="G56" s="2">
        <v>0.66129899999999997</v>
      </c>
      <c r="H56" s="2"/>
      <c r="J56" s="5">
        <f t="shared" ref="J56:J64" si="35">AVERAGE(B56:G56)</f>
        <v>0.75891283333333315</v>
      </c>
      <c r="K56">
        <f t="shared" ref="K56:K64" si="36">_xlfn.STDEV.P(B56:G56)</f>
        <v>0.12284791455076655</v>
      </c>
      <c r="M56" s="6"/>
      <c r="N56" s="6" t="s">
        <v>16</v>
      </c>
      <c r="O56" s="8">
        <f>J60</f>
        <v>0.59024749999999993</v>
      </c>
      <c r="P56">
        <f>K60</f>
        <v>0.3217324312679456</v>
      </c>
    </row>
    <row r="57" spans="1:16">
      <c r="A57" s="1" t="s">
        <v>3</v>
      </c>
      <c r="B57" s="2">
        <v>0.86737900000000001</v>
      </c>
      <c r="C57" s="2">
        <v>0.89779100000000001</v>
      </c>
      <c r="D57" s="2">
        <v>0.85370299999999999</v>
      </c>
      <c r="E57" s="2">
        <v>0.71600200000000003</v>
      </c>
      <c r="F57" s="2">
        <v>0.54518100000000003</v>
      </c>
      <c r="G57" s="2">
        <v>0.62189399999999995</v>
      </c>
      <c r="H57" s="2"/>
      <c r="J57" s="5">
        <f t="shared" si="35"/>
        <v>0.75032500000000002</v>
      </c>
      <c r="K57">
        <f t="shared" si="36"/>
        <v>0.13284798441702697</v>
      </c>
      <c r="M57" s="6" t="s">
        <v>18</v>
      </c>
      <c r="N57" s="6" t="s">
        <v>15</v>
      </c>
      <c r="O57" s="8">
        <f t="shared" ref="O57" si="37">J56</f>
        <v>0.75891283333333315</v>
      </c>
      <c r="P57">
        <f t="shared" ref="P57" si="38">K56</f>
        <v>0.12284791455076655</v>
      </c>
    </row>
    <row r="58" spans="1:16">
      <c r="A58" s="1" t="s">
        <v>21</v>
      </c>
      <c r="B58" s="2">
        <v>0.861981</v>
      </c>
      <c r="C58" s="2">
        <v>0.896675</v>
      </c>
      <c r="D58" s="2">
        <v>0.75000500000000003</v>
      </c>
      <c r="E58" s="2">
        <v>0.78857900000000003</v>
      </c>
      <c r="F58" s="2">
        <v>0.44092700000000001</v>
      </c>
      <c r="G58" s="2">
        <v>0.56996599999999997</v>
      </c>
      <c r="H58" s="2"/>
      <c r="J58" s="5">
        <f t="shared" si="35"/>
        <v>0.71802216666666663</v>
      </c>
      <c r="K58">
        <f t="shared" si="36"/>
        <v>0.16193852166220057</v>
      </c>
      <c r="M58" s="6"/>
      <c r="N58" s="6" t="s">
        <v>16</v>
      </c>
      <c r="O58" s="8">
        <f>J61</f>
        <v>0.64050566666666664</v>
      </c>
      <c r="P58">
        <f>K61</f>
        <v>0.15157413498204611</v>
      </c>
    </row>
    <row r="59" spans="1:16">
      <c r="A59" s="1" t="s">
        <v>4</v>
      </c>
      <c r="B59" s="2">
        <v>0.85881799999999997</v>
      </c>
      <c r="C59" s="2">
        <v>0.313809</v>
      </c>
      <c r="D59" s="2">
        <v>0.85017100000000001</v>
      </c>
      <c r="E59" s="2">
        <v>0.66806500000000002</v>
      </c>
      <c r="F59" s="2">
        <v>0.53893599999999997</v>
      </c>
      <c r="G59" s="2">
        <v>0.73808600000000002</v>
      </c>
      <c r="H59" s="2"/>
      <c r="J59" s="5">
        <f t="shared" si="35"/>
        <v>0.66131416666666665</v>
      </c>
      <c r="K59">
        <f t="shared" si="36"/>
        <v>0.1898905001831466</v>
      </c>
      <c r="M59" s="6" t="s">
        <v>19</v>
      </c>
      <c r="N59" s="6" t="s">
        <v>15</v>
      </c>
      <c r="O59" s="8">
        <f>J57</f>
        <v>0.75032500000000002</v>
      </c>
      <c r="P59">
        <f t="shared" ref="P59" si="39">K57</f>
        <v>0.13284798441702697</v>
      </c>
    </row>
    <row r="60" spans="1:16">
      <c r="A60" s="1" t="s">
        <v>5</v>
      </c>
      <c r="B60" s="2">
        <v>0.83181700000000003</v>
      </c>
      <c r="C60" s="2">
        <v>0.79276800000000003</v>
      </c>
      <c r="D60" s="2">
        <v>0.97273399999999999</v>
      </c>
      <c r="E60" s="2">
        <v>0.487958</v>
      </c>
      <c r="F60" s="2">
        <v>0.45464900000000003</v>
      </c>
      <c r="G60" s="2">
        <v>1.5590000000000001E-3</v>
      </c>
      <c r="H60" s="2"/>
      <c r="J60" s="5">
        <f t="shared" si="35"/>
        <v>0.59024749999999993</v>
      </c>
      <c r="K60">
        <f t="shared" si="36"/>
        <v>0.3217324312679456</v>
      </c>
      <c r="M60" s="6"/>
      <c r="N60" s="6" t="s">
        <v>16</v>
      </c>
      <c r="O60" s="8">
        <f>J62</f>
        <v>0.59787533333333343</v>
      </c>
      <c r="P60">
        <f>K62</f>
        <v>0.30127054366558248</v>
      </c>
    </row>
    <row r="61" spans="1:16">
      <c r="A61" s="1" t="s">
        <v>6</v>
      </c>
      <c r="B61" s="2">
        <v>0.73424</v>
      </c>
      <c r="C61" s="2">
        <v>0.71621800000000002</v>
      </c>
      <c r="D61" s="2">
        <v>0.87898799999999999</v>
      </c>
      <c r="E61" s="2">
        <v>0.49225099999999999</v>
      </c>
      <c r="F61" s="2">
        <v>0.43731599999999998</v>
      </c>
      <c r="G61" s="2">
        <v>0.58402100000000001</v>
      </c>
      <c r="H61" s="2"/>
      <c r="J61" s="5">
        <f t="shared" si="35"/>
        <v>0.64050566666666664</v>
      </c>
      <c r="K61">
        <f t="shared" si="36"/>
        <v>0.15157413498204611</v>
      </c>
      <c r="M61" s="6" t="s">
        <v>23</v>
      </c>
      <c r="N61" s="6" t="s">
        <v>15</v>
      </c>
      <c r="O61" s="8">
        <f t="shared" ref="O61" si="40">J58</f>
        <v>0.71802216666666663</v>
      </c>
      <c r="P61">
        <f t="shared" ref="P61" si="41">K58</f>
        <v>0.16193852166220057</v>
      </c>
    </row>
    <row r="62" spans="1:16">
      <c r="A62" s="1" t="s">
        <v>7</v>
      </c>
      <c r="B62" s="2">
        <v>0.82537400000000005</v>
      </c>
      <c r="C62" s="2">
        <v>0.89553700000000003</v>
      </c>
      <c r="D62" s="2">
        <v>0.87202800000000003</v>
      </c>
      <c r="E62" s="2">
        <v>0.27299600000000002</v>
      </c>
      <c r="F62" s="2">
        <v>0.12509999999999999</v>
      </c>
      <c r="G62" s="2">
        <v>0.596217</v>
      </c>
      <c r="H62" s="2"/>
      <c r="J62" s="5">
        <f t="shared" si="35"/>
        <v>0.59787533333333343</v>
      </c>
      <c r="K62">
        <f t="shared" si="36"/>
        <v>0.30127054366558248</v>
      </c>
      <c r="M62" s="6"/>
      <c r="N62" s="6" t="s">
        <v>16</v>
      </c>
      <c r="O62" s="8">
        <f>J63</f>
        <v>0.60804999999999987</v>
      </c>
      <c r="P62">
        <f>K63</f>
        <v>0.30311193639589101</v>
      </c>
    </row>
    <row r="63" spans="1:16">
      <c r="A63" s="1" t="s">
        <v>22</v>
      </c>
      <c r="B63" s="2">
        <v>0.79748799999999997</v>
      </c>
      <c r="C63" s="2">
        <v>0.88268599999999997</v>
      </c>
      <c r="D63" s="2">
        <v>0.89535699999999996</v>
      </c>
      <c r="E63" s="2">
        <v>0.557168</v>
      </c>
      <c r="F63" s="2">
        <v>2.385E-2</v>
      </c>
      <c r="G63" s="2">
        <v>0.49175099999999999</v>
      </c>
      <c r="H63" s="2"/>
      <c r="J63" s="5">
        <f t="shared" si="35"/>
        <v>0.60804999999999987</v>
      </c>
      <c r="K63">
        <f t="shared" si="36"/>
        <v>0.30311193639589101</v>
      </c>
      <c r="M63" s="6" t="s">
        <v>20</v>
      </c>
      <c r="N63" s="6" t="s">
        <v>15</v>
      </c>
      <c r="O63" s="8">
        <f>J59</f>
        <v>0.66131416666666665</v>
      </c>
      <c r="P63">
        <f>K59</f>
        <v>0.1898905001831466</v>
      </c>
    </row>
    <row r="64" spans="1:16">
      <c r="A64" s="1" t="s">
        <v>8</v>
      </c>
      <c r="B64" s="2">
        <v>0.84010600000000002</v>
      </c>
      <c r="C64" s="2">
        <v>0.88924899999999996</v>
      </c>
      <c r="D64" s="2">
        <v>0.81806199999999996</v>
      </c>
      <c r="E64" s="2">
        <v>0.42185099999999998</v>
      </c>
      <c r="F64" s="2">
        <v>0.559392</v>
      </c>
      <c r="G64" s="2">
        <v>0.708117</v>
      </c>
      <c r="H64" s="2"/>
      <c r="J64" s="5">
        <f t="shared" si="35"/>
        <v>0.70612949999999985</v>
      </c>
      <c r="K64">
        <f t="shared" si="36"/>
        <v>0.16651398740721526</v>
      </c>
      <c r="M64" s="6"/>
      <c r="N64" s="6" t="s">
        <v>16</v>
      </c>
      <c r="O64" s="8">
        <f t="shared" ref="O64" si="42">J64</f>
        <v>0.70612949999999985</v>
      </c>
      <c r="P64">
        <f t="shared" ref="P64" si="43">K64</f>
        <v>0.16651398740721526</v>
      </c>
    </row>
    <row r="65" spans="1:8">
      <c r="A65" s="1"/>
      <c r="B65" s="2"/>
      <c r="C65" s="2"/>
      <c r="D65" s="2"/>
      <c r="E65" s="2"/>
      <c r="F65" s="2"/>
      <c r="G65" s="2"/>
      <c r="H65" s="2"/>
    </row>
    <row r="66" spans="1:8">
      <c r="A66" s="1"/>
      <c r="B66" s="2"/>
      <c r="C66" s="2"/>
      <c r="D66" s="2"/>
      <c r="E66" s="2"/>
      <c r="F66" s="2"/>
      <c r="G66" s="2"/>
      <c r="H66" s="2"/>
    </row>
    <row r="67" spans="1:8">
      <c r="A67" s="1"/>
      <c r="B67" s="2"/>
      <c r="C67" s="2"/>
      <c r="D67" s="2"/>
      <c r="E67" s="2"/>
      <c r="F67" s="2"/>
      <c r="G67" s="2"/>
      <c r="H67" s="2"/>
    </row>
    <row r="68" spans="1:8">
      <c r="A68" s="3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2"/>
      <c r="C71" s="2"/>
      <c r="D71" s="2"/>
      <c r="E71" s="2"/>
      <c r="F71" s="2"/>
      <c r="G71" s="2"/>
      <c r="H71" s="2"/>
    </row>
    <row r="72" spans="1:8">
      <c r="A72" s="1"/>
      <c r="B72" s="2"/>
      <c r="C72" s="2"/>
      <c r="D72" s="2"/>
      <c r="E72" s="2"/>
      <c r="F72" s="2"/>
      <c r="G72" s="2"/>
      <c r="H72" s="2"/>
    </row>
    <row r="73" spans="1:8">
      <c r="A73" s="1"/>
      <c r="B73" s="2"/>
      <c r="C73" s="2"/>
      <c r="D73" s="2"/>
      <c r="E73" s="2"/>
      <c r="F73" s="2"/>
      <c r="G73" s="2"/>
      <c r="H73" s="2"/>
    </row>
    <row r="74" spans="1:8">
      <c r="A74" s="1"/>
      <c r="B74" s="2"/>
      <c r="C74" s="2"/>
      <c r="D74" s="2"/>
      <c r="E74" s="2"/>
      <c r="F74" s="2"/>
      <c r="G74" s="2"/>
      <c r="H74" s="2"/>
    </row>
    <row r="75" spans="1:8">
      <c r="A75" s="1"/>
      <c r="B75" s="2"/>
      <c r="C75" s="2"/>
      <c r="D75" s="2"/>
      <c r="E75" s="2"/>
      <c r="F75" s="2"/>
      <c r="G75" s="2"/>
      <c r="H75" s="2"/>
    </row>
    <row r="76" spans="1:8">
      <c r="A76" s="1"/>
      <c r="B76" s="2"/>
      <c r="C76" s="2"/>
      <c r="D76" s="2"/>
      <c r="E76" s="2"/>
      <c r="F76" s="2"/>
      <c r="G76" s="2"/>
      <c r="H76" s="2"/>
    </row>
    <row r="77" spans="1:8">
      <c r="A77" s="1"/>
      <c r="B77" s="2"/>
      <c r="C77" s="2"/>
      <c r="D77" s="2"/>
      <c r="E77" s="2"/>
      <c r="F77" s="2"/>
      <c r="G77" s="2"/>
      <c r="H77" s="2"/>
    </row>
    <row r="78" spans="1:8">
      <c r="A78" s="1"/>
      <c r="B78" s="2"/>
      <c r="C78" s="2"/>
      <c r="D78" s="2"/>
      <c r="E78" s="2"/>
      <c r="F78" s="2"/>
      <c r="G78" s="2"/>
      <c r="H78" s="2"/>
    </row>
    <row r="79" spans="1:8">
      <c r="A79" s="1"/>
      <c r="B79" s="2"/>
      <c r="C79" s="2"/>
      <c r="D79" s="2"/>
      <c r="E79" s="2"/>
      <c r="F79" s="2"/>
      <c r="G79" s="2"/>
      <c r="H79" s="2"/>
    </row>
    <row r="80" spans="1:8">
      <c r="A80" s="1"/>
      <c r="B80" s="2"/>
      <c r="C80" s="2"/>
      <c r="D80" s="2"/>
      <c r="E80" s="2"/>
      <c r="F80" s="2"/>
      <c r="G80" s="2"/>
      <c r="H80" s="2"/>
    </row>
    <row r="81" spans="1:8">
      <c r="A81" s="1"/>
      <c r="B81" s="2"/>
      <c r="C81" s="2"/>
      <c r="D81" s="2"/>
      <c r="E81" s="2"/>
      <c r="F81" s="2"/>
      <c r="G81" s="2"/>
      <c r="H81" s="2"/>
    </row>
    <row r="82" spans="1:8">
      <c r="A82" s="1"/>
      <c r="B82" s="2"/>
      <c r="C82" s="2"/>
      <c r="D82" s="2"/>
      <c r="E82" s="2"/>
      <c r="F82" s="2"/>
      <c r="G82" s="2"/>
      <c r="H82" s="2"/>
    </row>
    <row r="83" spans="1:8">
      <c r="A83" s="1"/>
      <c r="B83" s="2"/>
      <c r="C83" s="2"/>
      <c r="D83" s="2"/>
      <c r="E83" s="2"/>
      <c r="F83" s="2"/>
      <c r="G83" s="2"/>
      <c r="H83" s="2"/>
    </row>
    <row r="84" spans="1:8">
      <c r="A84" s="1"/>
      <c r="B84" s="2"/>
      <c r="C84" s="2"/>
      <c r="D84" s="2"/>
      <c r="E84" s="2"/>
      <c r="F84" s="2"/>
      <c r="G84" s="2"/>
      <c r="H84" s="2"/>
    </row>
  </sheetData>
  <conditionalFormatting sqref="H37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H67 H54:H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H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1716-7398-F641-8C58-1B401E48B94D}">
  <dimension ref="A1:P84"/>
  <sheetViews>
    <sheetView topLeftCell="B1" zoomScale="75" workbookViewId="0">
      <selection activeCell="O2" sqref="O2:P64"/>
    </sheetView>
  </sheetViews>
  <sheetFormatPr baseColWidth="10" defaultRowHeight="16"/>
  <cols>
    <col min="1" max="1" width="30.83203125" bestFit="1" customWidth="1"/>
    <col min="15" max="15" width="10.83203125" style="8"/>
  </cols>
  <sheetData>
    <row r="1" spans="1:1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16">
      <c r="A2" s="1" t="s">
        <v>0</v>
      </c>
      <c r="B2" s="1"/>
      <c r="C2" s="1"/>
      <c r="D2" s="1"/>
      <c r="E2" s="1"/>
      <c r="F2" s="1"/>
      <c r="G2" s="1"/>
      <c r="H2" s="1"/>
      <c r="J2" t="s">
        <v>13</v>
      </c>
      <c r="K2" t="s">
        <v>14</v>
      </c>
      <c r="O2" s="8" t="s">
        <v>13</v>
      </c>
      <c r="P2" t="s">
        <v>14</v>
      </c>
    </row>
    <row r="3" spans="1:16">
      <c r="A3" s="1" t="s">
        <v>1</v>
      </c>
      <c r="B3" s="2">
        <v>31.471575000000001</v>
      </c>
      <c r="C3" s="2">
        <v>35.391176000000002</v>
      </c>
      <c r="D3" s="2">
        <v>31.115686</v>
      </c>
      <c r="E3" s="2">
        <v>17.957903999999999</v>
      </c>
      <c r="F3" s="2">
        <v>24.682065000000001</v>
      </c>
      <c r="G3" s="2">
        <v>24.797281000000002</v>
      </c>
      <c r="H3" s="2"/>
      <c r="J3" s="5">
        <f>AVERAGE(B3:G3)</f>
        <v>27.569281166666666</v>
      </c>
      <c r="K3">
        <f>_xlfn.STDEV.P(B3:G3)</f>
        <v>5.735641439633862</v>
      </c>
      <c r="M3" t="s">
        <v>17</v>
      </c>
      <c r="N3" t="s">
        <v>15</v>
      </c>
      <c r="O3" s="8">
        <f>J3</f>
        <v>27.569281166666666</v>
      </c>
      <c r="P3">
        <f t="shared" ref="P3" si="0">K3</f>
        <v>5.735641439633862</v>
      </c>
    </row>
    <row r="4" spans="1:16">
      <c r="A4" s="1" t="s">
        <v>2</v>
      </c>
      <c r="B4" s="2">
        <v>26.587606999999998</v>
      </c>
      <c r="C4" s="2">
        <v>80.301831000000007</v>
      </c>
      <c r="D4" s="2">
        <v>22.95374</v>
      </c>
      <c r="E4" s="2">
        <v>16.051670000000001</v>
      </c>
      <c r="F4" s="2">
        <v>83.377527000000001</v>
      </c>
      <c r="G4" s="2">
        <v>11.443481</v>
      </c>
      <c r="H4" s="2"/>
      <c r="J4" s="5">
        <f t="shared" ref="J4:J12" si="1">AVERAGE(B4:G4)</f>
        <v>40.119309333333334</v>
      </c>
      <c r="K4">
        <f t="shared" ref="K4:K12" si="2">_xlfn.STDEV.P(B4:G4)</f>
        <v>29.903251148346396</v>
      </c>
      <c r="N4" t="s">
        <v>16</v>
      </c>
      <c r="O4" s="8">
        <f>J8</f>
        <v>22.673447999999997</v>
      </c>
      <c r="P4">
        <f>K8</f>
        <v>12.292116365643967</v>
      </c>
    </row>
    <row r="5" spans="1:16">
      <c r="A5" s="1" t="s">
        <v>3</v>
      </c>
      <c r="B5" s="2">
        <v>25.429901000000001</v>
      </c>
      <c r="C5" s="2">
        <v>43.404342</v>
      </c>
      <c r="D5" s="2">
        <v>57.434733999999999</v>
      </c>
      <c r="E5" s="2">
        <v>15.990182000000001</v>
      </c>
      <c r="F5" s="2">
        <v>34.328733</v>
      </c>
      <c r="G5" s="2">
        <v>26.830421000000001</v>
      </c>
      <c r="H5" s="2"/>
      <c r="J5" s="5">
        <f t="shared" si="1"/>
        <v>33.903052166666669</v>
      </c>
      <c r="K5">
        <f t="shared" si="2"/>
        <v>13.459092852633411</v>
      </c>
      <c r="M5" t="s">
        <v>18</v>
      </c>
      <c r="N5" t="s">
        <v>15</v>
      </c>
      <c r="O5" s="8">
        <f t="shared" ref="O5:P5" si="3">J4</f>
        <v>40.119309333333334</v>
      </c>
      <c r="P5">
        <f t="shared" si="3"/>
        <v>29.903251148346396</v>
      </c>
    </row>
    <row r="6" spans="1:16">
      <c r="A6" s="1" t="s">
        <v>21</v>
      </c>
      <c r="B6" s="2">
        <v>20.453388</v>
      </c>
      <c r="C6" s="2">
        <v>35.428063000000002</v>
      </c>
      <c r="D6" s="2">
        <v>35.868071</v>
      </c>
      <c r="E6" s="2">
        <v>30.114947999999998</v>
      </c>
      <c r="F6" s="2">
        <v>19.054683000000001</v>
      </c>
      <c r="G6" s="2">
        <v>6.6666299999999996</v>
      </c>
      <c r="H6" s="2"/>
      <c r="J6" s="5">
        <f t="shared" si="1"/>
        <v>24.597630499999998</v>
      </c>
      <c r="K6">
        <f t="shared" si="2"/>
        <v>10.361641451482368</v>
      </c>
      <c r="N6" t="s">
        <v>16</v>
      </c>
      <c r="O6" s="8">
        <f>J9</f>
        <v>28.45222583333333</v>
      </c>
      <c r="P6">
        <f>K9</f>
        <v>13.923218989256085</v>
      </c>
    </row>
    <row r="7" spans="1:16">
      <c r="A7" s="1" t="s">
        <v>4</v>
      </c>
      <c r="B7" s="2">
        <v>30.784564</v>
      </c>
      <c r="C7" s="2">
        <v>55.830520999999997</v>
      </c>
      <c r="D7" s="2">
        <v>200.78109000000001</v>
      </c>
      <c r="E7" s="2">
        <v>223.58099000000001</v>
      </c>
      <c r="F7" s="2">
        <v>181.22704200000001</v>
      </c>
      <c r="G7" s="2">
        <v>53.853982999999999</v>
      </c>
      <c r="H7" s="2"/>
      <c r="J7" s="5">
        <f t="shared" si="1"/>
        <v>124.34303166666666</v>
      </c>
      <c r="K7">
        <f t="shared" si="2"/>
        <v>78.890849426552421</v>
      </c>
      <c r="M7" t="s">
        <v>19</v>
      </c>
      <c r="N7" t="s">
        <v>15</v>
      </c>
      <c r="O7" s="8">
        <f>J5</f>
        <v>33.903052166666669</v>
      </c>
      <c r="P7">
        <f t="shared" ref="P7" si="4">K5</f>
        <v>13.459092852633411</v>
      </c>
    </row>
    <row r="8" spans="1:16">
      <c r="A8" s="1" t="s">
        <v>5</v>
      </c>
      <c r="B8" s="2">
        <v>27.419345</v>
      </c>
      <c r="C8" s="2">
        <v>46.699694000000001</v>
      </c>
      <c r="D8" s="2">
        <v>22.613102000000001</v>
      </c>
      <c r="E8" s="2">
        <v>17.715858999999998</v>
      </c>
      <c r="F8" s="2">
        <v>10.996574000000001</v>
      </c>
      <c r="G8" s="2">
        <v>10.596114</v>
      </c>
      <c r="H8" s="2"/>
      <c r="J8" s="5">
        <f t="shared" si="1"/>
        <v>22.673447999999997</v>
      </c>
      <c r="K8">
        <f t="shared" si="2"/>
        <v>12.292116365643967</v>
      </c>
      <c r="N8" t="s">
        <v>16</v>
      </c>
      <c r="O8" s="8">
        <f>J10</f>
        <v>20.195209833333333</v>
      </c>
      <c r="P8">
        <f>K10</f>
        <v>9.6853482472006061</v>
      </c>
    </row>
    <row r="9" spans="1:16">
      <c r="A9" s="1" t="s">
        <v>6</v>
      </c>
      <c r="B9" s="2">
        <v>25.448066000000001</v>
      </c>
      <c r="C9" s="2">
        <v>41.700172000000002</v>
      </c>
      <c r="D9" s="2">
        <v>34.477986000000001</v>
      </c>
      <c r="E9" s="2">
        <v>45.721964</v>
      </c>
      <c r="F9" s="2">
        <v>5.2947959999999998</v>
      </c>
      <c r="G9" s="2">
        <v>18.070371000000002</v>
      </c>
      <c r="H9" s="2"/>
      <c r="J9" s="5">
        <f t="shared" si="1"/>
        <v>28.45222583333333</v>
      </c>
      <c r="K9">
        <f t="shared" si="2"/>
        <v>13.923218989256085</v>
      </c>
      <c r="M9" t="s">
        <v>23</v>
      </c>
      <c r="N9" t="s">
        <v>15</v>
      </c>
      <c r="O9" s="8">
        <f t="shared" ref="O9:P9" si="5">J6</f>
        <v>24.597630499999998</v>
      </c>
      <c r="P9">
        <f t="shared" si="5"/>
        <v>10.361641451482368</v>
      </c>
    </row>
    <row r="10" spans="1:16">
      <c r="A10" s="1" t="s">
        <v>7</v>
      </c>
      <c r="B10" s="2">
        <v>20.244637000000001</v>
      </c>
      <c r="C10" s="2">
        <v>30.806415000000001</v>
      </c>
      <c r="D10" s="2">
        <v>30.430748000000001</v>
      </c>
      <c r="E10" s="2">
        <v>24.727540000000001</v>
      </c>
      <c r="F10" s="2">
        <v>8.3818269999999995</v>
      </c>
      <c r="G10" s="2">
        <v>6.5800919999999996</v>
      </c>
      <c r="H10" s="2"/>
      <c r="J10" s="5">
        <f t="shared" si="1"/>
        <v>20.195209833333333</v>
      </c>
      <c r="K10">
        <f t="shared" si="2"/>
        <v>9.6853482472006061</v>
      </c>
      <c r="N10" t="s">
        <v>16</v>
      </c>
      <c r="O10" s="8">
        <f>J11</f>
        <v>22.117086833333332</v>
      </c>
      <c r="P10">
        <f>K11</f>
        <v>4.8260716380647786</v>
      </c>
    </row>
    <row r="11" spans="1:16">
      <c r="A11" s="1" t="s">
        <v>22</v>
      </c>
      <c r="B11" s="2">
        <v>18.631468000000002</v>
      </c>
      <c r="C11" s="2">
        <v>24.636289999999999</v>
      </c>
      <c r="D11" s="2">
        <v>18.627412</v>
      </c>
      <c r="E11" s="2">
        <v>21.956235</v>
      </c>
      <c r="F11" s="2">
        <v>17.411711</v>
      </c>
      <c r="G11" s="2">
        <v>31.439405000000001</v>
      </c>
      <c r="H11" s="2"/>
      <c r="J11" s="5">
        <f t="shared" si="1"/>
        <v>22.117086833333332</v>
      </c>
      <c r="K11">
        <f t="shared" si="2"/>
        <v>4.8260716380647786</v>
      </c>
      <c r="M11" t="s">
        <v>20</v>
      </c>
      <c r="N11" t="s">
        <v>15</v>
      </c>
      <c r="O11" s="8">
        <f>J7</f>
        <v>124.34303166666666</v>
      </c>
      <c r="P11">
        <f>K7</f>
        <v>78.890849426552421</v>
      </c>
    </row>
    <row r="12" spans="1:16">
      <c r="A12" s="1" t="s">
        <v>8</v>
      </c>
      <c r="B12" s="2">
        <v>15.234835</v>
      </c>
      <c r="C12" s="2">
        <v>31.773658999999999</v>
      </c>
      <c r="D12" s="2">
        <v>26.185462999999999</v>
      </c>
      <c r="E12" s="2">
        <v>21.940553000000001</v>
      </c>
      <c r="F12" s="2">
        <v>14.751075999999999</v>
      </c>
      <c r="G12" s="2">
        <v>16.400552000000001</v>
      </c>
      <c r="H12" s="2"/>
      <c r="J12" s="5">
        <f t="shared" si="1"/>
        <v>21.047689666666667</v>
      </c>
      <c r="K12">
        <f t="shared" si="2"/>
        <v>6.2885192935529091</v>
      </c>
      <c r="N12" t="s">
        <v>16</v>
      </c>
      <c r="O12" s="8">
        <f t="shared" ref="O12" si="6">J12</f>
        <v>21.047689666666667</v>
      </c>
      <c r="P12">
        <f t="shared" ref="P12" si="7">K12</f>
        <v>6.2885192935529091</v>
      </c>
    </row>
    <row r="13" spans="1:16">
      <c r="A13" s="3"/>
      <c r="H13" s="2"/>
    </row>
    <row r="14" spans="1:16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2"/>
    </row>
    <row r="15" spans="1:16">
      <c r="A15" s="1" t="s">
        <v>9</v>
      </c>
      <c r="B15" s="1"/>
      <c r="C15" s="1"/>
      <c r="D15" s="1"/>
      <c r="E15" s="1"/>
      <c r="F15" s="1"/>
      <c r="G15" s="1"/>
      <c r="H15" s="2"/>
      <c r="J15" t="s">
        <v>13</v>
      </c>
      <c r="K15" t="s">
        <v>14</v>
      </c>
      <c r="O15" s="8" t="s">
        <v>13</v>
      </c>
      <c r="P15" t="s">
        <v>14</v>
      </c>
    </row>
    <row r="16" spans="1:16">
      <c r="A16" s="1" t="s">
        <v>1</v>
      </c>
      <c r="B16" s="2">
        <v>9.9897E-2</v>
      </c>
      <c r="C16" s="2">
        <v>0.14625299999999999</v>
      </c>
      <c r="D16" s="2">
        <v>0.112369</v>
      </c>
      <c r="E16" s="2">
        <v>0.133295</v>
      </c>
      <c r="F16" s="2">
        <v>0.16792499999999999</v>
      </c>
      <c r="G16" s="2">
        <v>4.9154000000000003E-2</v>
      </c>
      <c r="H16" s="2"/>
      <c r="J16" s="5">
        <f>AVERAGE(B16:G16)</f>
        <v>0.11814883333333333</v>
      </c>
      <c r="K16">
        <f>_xlfn.STDEV.P(B16:G16)</f>
        <v>3.7911608241701159E-2</v>
      </c>
      <c r="M16" t="s">
        <v>17</v>
      </c>
      <c r="N16" t="s">
        <v>15</v>
      </c>
      <c r="O16" s="8">
        <f>J16</f>
        <v>0.11814883333333333</v>
      </c>
      <c r="P16">
        <f t="shared" ref="P16" si="8">K16</f>
        <v>3.7911608241701159E-2</v>
      </c>
    </row>
    <row r="17" spans="1:16">
      <c r="A17" s="1" t="s">
        <v>2</v>
      </c>
      <c r="B17" s="2">
        <v>0.17618</v>
      </c>
      <c r="C17" s="2">
        <v>0.146814</v>
      </c>
      <c r="D17" s="2">
        <v>0.13886699999999999</v>
      </c>
      <c r="E17" s="2">
        <v>8.9429999999999996E-2</v>
      </c>
      <c r="F17" s="2">
        <v>0.275196</v>
      </c>
      <c r="G17" s="2">
        <v>4.9384999999999998E-2</v>
      </c>
      <c r="J17" s="5">
        <f t="shared" ref="J17:J25" si="9">AVERAGE(B17:G17)</f>
        <v>0.14597866666666667</v>
      </c>
      <c r="K17">
        <f t="shared" ref="K17:K25" si="10">_xlfn.STDEV.P(B17:G17)</f>
        <v>7.0932598870727642E-2</v>
      </c>
      <c r="N17" t="s">
        <v>16</v>
      </c>
      <c r="O17" s="8">
        <f>J21</f>
        <v>9.1471999999999984E-2</v>
      </c>
      <c r="P17">
        <f>K21</f>
        <v>5.4823386044035423E-2</v>
      </c>
    </row>
    <row r="18" spans="1:16">
      <c r="A18" s="1" t="s">
        <v>3</v>
      </c>
      <c r="B18" s="2">
        <v>5.3584E-2</v>
      </c>
      <c r="C18" s="2">
        <v>0.119244</v>
      </c>
      <c r="D18" s="2">
        <v>6.1776999999999999E-2</v>
      </c>
      <c r="E18" s="2">
        <v>0.17808199999999999</v>
      </c>
      <c r="F18" s="2">
        <v>2.7477999999999999E-2</v>
      </c>
      <c r="G18" s="2">
        <v>0.18012</v>
      </c>
      <c r="H18" s="1"/>
      <c r="J18" s="5">
        <f t="shared" si="9"/>
        <v>0.10338083333333332</v>
      </c>
      <c r="K18">
        <f t="shared" si="10"/>
        <v>6.0128539708463082E-2</v>
      </c>
      <c r="M18" t="s">
        <v>18</v>
      </c>
      <c r="N18" t="s">
        <v>15</v>
      </c>
      <c r="O18" s="8">
        <f t="shared" ref="O18" si="11">J17</f>
        <v>0.14597866666666667</v>
      </c>
      <c r="P18">
        <f t="shared" ref="P18" si="12">K17</f>
        <v>7.0932598870727642E-2</v>
      </c>
    </row>
    <row r="19" spans="1:16">
      <c r="A19" s="1" t="s">
        <v>21</v>
      </c>
      <c r="B19" s="2">
        <v>0.109637</v>
      </c>
      <c r="C19" s="2">
        <v>0.21895800000000001</v>
      </c>
      <c r="D19" s="2">
        <v>0.11935</v>
      </c>
      <c r="E19" s="2">
        <v>0.10088999999999999</v>
      </c>
      <c r="F19" s="2">
        <v>2.5236999999999999E-2</v>
      </c>
      <c r="G19" s="2">
        <v>4.1653999999999997E-2</v>
      </c>
      <c r="H19" s="1"/>
      <c r="J19" s="5">
        <f t="shared" si="9"/>
        <v>0.102621</v>
      </c>
      <c r="K19">
        <f t="shared" si="10"/>
        <v>6.2678593065469065E-2</v>
      </c>
      <c r="N19" t="s">
        <v>16</v>
      </c>
      <c r="O19" s="8">
        <f>J22</f>
        <v>0.1024545</v>
      </c>
      <c r="P19">
        <f>K22</f>
        <v>4.7764262888167791E-2</v>
      </c>
    </row>
    <row r="20" spans="1:16">
      <c r="A20" s="1" t="s">
        <v>4</v>
      </c>
      <c r="B20" s="2">
        <v>0.13937099999999999</v>
      </c>
      <c r="C20" s="2">
        <v>0.276532</v>
      </c>
      <c r="D20" s="2">
        <v>0.27301199999999998</v>
      </c>
      <c r="E20" s="2">
        <v>6.9969000000000003E-2</v>
      </c>
      <c r="F20" s="2">
        <v>0.14006099999999999</v>
      </c>
      <c r="G20" s="2">
        <v>3.3474999999999998E-2</v>
      </c>
      <c r="H20" s="2"/>
      <c r="J20" s="5">
        <f t="shared" si="9"/>
        <v>0.15540333333333331</v>
      </c>
      <c r="K20">
        <f t="shared" si="10"/>
        <v>9.2341683481633713E-2</v>
      </c>
      <c r="M20" t="s">
        <v>19</v>
      </c>
      <c r="N20" t="s">
        <v>15</v>
      </c>
      <c r="O20" s="8">
        <f>J18</f>
        <v>0.10338083333333332</v>
      </c>
      <c r="P20">
        <f t="shared" ref="P20" si="13">K18</f>
        <v>6.0128539708463082E-2</v>
      </c>
    </row>
    <row r="21" spans="1:16">
      <c r="A21" s="1" t="s">
        <v>5</v>
      </c>
      <c r="B21" s="2">
        <v>0.126442</v>
      </c>
      <c r="C21" s="2">
        <v>0.147615</v>
      </c>
      <c r="D21" s="2">
        <v>4.8527000000000001E-2</v>
      </c>
      <c r="E21" s="2">
        <v>0.16106699999999999</v>
      </c>
      <c r="F21" s="2">
        <v>3.6885000000000001E-2</v>
      </c>
      <c r="G21" s="2">
        <v>2.8296000000000002E-2</v>
      </c>
      <c r="H21" s="2"/>
      <c r="J21" s="5">
        <f t="shared" si="9"/>
        <v>9.1471999999999984E-2</v>
      </c>
      <c r="K21">
        <f t="shared" si="10"/>
        <v>5.4823386044035423E-2</v>
      </c>
      <c r="N21" t="s">
        <v>16</v>
      </c>
      <c r="O21" s="8">
        <f>J23</f>
        <v>8.4995000000000001E-2</v>
      </c>
      <c r="P21">
        <f>K23</f>
        <v>1.5041408311723943E-2</v>
      </c>
    </row>
    <row r="22" spans="1:16">
      <c r="A22" s="1" t="s">
        <v>6</v>
      </c>
      <c r="B22" s="2">
        <v>0.17007700000000001</v>
      </c>
      <c r="C22" s="2">
        <v>0.162602</v>
      </c>
      <c r="D22" s="2">
        <v>7.0384000000000002E-2</v>
      </c>
      <c r="E22" s="2">
        <v>9.9512000000000003E-2</v>
      </c>
      <c r="F22" s="2">
        <v>4.7162000000000003E-2</v>
      </c>
      <c r="G22" s="2">
        <v>6.4990000000000006E-2</v>
      </c>
      <c r="H22" s="2"/>
      <c r="J22" s="5">
        <f t="shared" si="9"/>
        <v>0.1024545</v>
      </c>
      <c r="K22">
        <f t="shared" si="10"/>
        <v>4.7764262888167791E-2</v>
      </c>
      <c r="M22" t="s">
        <v>23</v>
      </c>
      <c r="N22" t="s">
        <v>15</v>
      </c>
      <c r="O22" s="8">
        <f t="shared" ref="O22" si="14">J19</f>
        <v>0.102621</v>
      </c>
      <c r="P22">
        <f t="shared" ref="P22" si="15">K19</f>
        <v>6.2678593065469065E-2</v>
      </c>
    </row>
    <row r="23" spans="1:16">
      <c r="A23" s="1" t="s">
        <v>7</v>
      </c>
      <c r="B23" s="2">
        <v>0.109137</v>
      </c>
      <c r="C23" s="2">
        <v>0.101003</v>
      </c>
      <c r="D23" s="2">
        <v>7.6067999999999997E-2</v>
      </c>
      <c r="E23" s="2">
        <v>7.2391999999999998E-2</v>
      </c>
      <c r="F23" s="2">
        <v>6.8388000000000004E-2</v>
      </c>
      <c r="G23" s="2">
        <v>8.2982E-2</v>
      </c>
      <c r="H23" s="2"/>
      <c r="J23" s="5">
        <f t="shared" si="9"/>
        <v>8.4995000000000001E-2</v>
      </c>
      <c r="K23">
        <f t="shared" si="10"/>
        <v>1.5041408311723943E-2</v>
      </c>
      <c r="N23" t="s">
        <v>16</v>
      </c>
      <c r="O23" s="8">
        <f>J24</f>
        <v>8.0161499999999997E-2</v>
      </c>
      <c r="P23">
        <f>K24</f>
        <v>3.6051869233785921E-2</v>
      </c>
    </row>
    <row r="24" spans="1:16">
      <c r="A24" s="1" t="s">
        <v>22</v>
      </c>
      <c r="B24" s="2">
        <v>6.5726999999999994E-2</v>
      </c>
      <c r="C24" s="2">
        <v>0.156837</v>
      </c>
      <c r="D24" s="2">
        <v>4.3643000000000001E-2</v>
      </c>
      <c r="E24" s="2">
        <v>7.1399000000000004E-2</v>
      </c>
      <c r="F24" s="2">
        <v>8.0533999999999994E-2</v>
      </c>
      <c r="G24" s="2">
        <v>6.2828999999999996E-2</v>
      </c>
      <c r="H24" s="2"/>
      <c r="J24" s="5">
        <f t="shared" si="9"/>
        <v>8.0161499999999997E-2</v>
      </c>
      <c r="K24">
        <f t="shared" si="10"/>
        <v>3.6051869233785921E-2</v>
      </c>
      <c r="M24" t="s">
        <v>20</v>
      </c>
      <c r="N24" t="s">
        <v>15</v>
      </c>
      <c r="O24" s="8">
        <f>J20</f>
        <v>0.15540333333333331</v>
      </c>
      <c r="P24">
        <f>K20</f>
        <v>9.2341683481633713E-2</v>
      </c>
    </row>
    <row r="25" spans="1:16">
      <c r="A25" s="1" t="s">
        <v>8</v>
      </c>
      <c r="B25" s="2">
        <v>9.5685999999999993E-2</v>
      </c>
      <c r="C25" s="2">
        <v>8.8356000000000004E-2</v>
      </c>
      <c r="D25" s="2">
        <v>0.11114499999999999</v>
      </c>
      <c r="E25" s="2">
        <v>7.7746999999999997E-2</v>
      </c>
      <c r="F25" s="2">
        <v>4.5988000000000001E-2</v>
      </c>
      <c r="G25" s="2">
        <v>5.7599999999999998E-2</v>
      </c>
      <c r="H25" s="2"/>
      <c r="J25" s="5">
        <f t="shared" si="9"/>
        <v>7.9420333333333329E-2</v>
      </c>
      <c r="K25">
        <f t="shared" si="10"/>
        <v>2.2164237069858463E-2</v>
      </c>
      <c r="N25" t="s">
        <v>16</v>
      </c>
      <c r="O25" s="8">
        <f t="shared" ref="O25" si="16">J25</f>
        <v>7.9420333333333329E-2</v>
      </c>
      <c r="P25">
        <f t="shared" ref="P25" si="17">K25</f>
        <v>2.2164237069858463E-2</v>
      </c>
    </row>
    <row r="26" spans="1:16">
      <c r="A26" s="3"/>
      <c r="H26" s="2"/>
    </row>
    <row r="27" spans="1:16">
      <c r="A27" s="1"/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2"/>
    </row>
    <row r="28" spans="1:16">
      <c r="A28" s="1" t="s">
        <v>10</v>
      </c>
      <c r="B28" s="1"/>
      <c r="C28" s="1"/>
      <c r="D28" s="1"/>
      <c r="E28" s="1"/>
      <c r="F28" s="1"/>
      <c r="G28" s="1"/>
      <c r="H28" s="2"/>
      <c r="J28" t="s">
        <v>13</v>
      </c>
      <c r="K28" t="s">
        <v>14</v>
      </c>
      <c r="M28" s="6"/>
      <c r="N28" s="6"/>
      <c r="O28" s="7" t="s">
        <v>13</v>
      </c>
      <c r="P28" s="6" t="s">
        <v>14</v>
      </c>
    </row>
    <row r="29" spans="1:16">
      <c r="A29" s="1" t="s">
        <v>1</v>
      </c>
      <c r="B29" s="2">
        <v>8.6847010000000004</v>
      </c>
      <c r="C29" s="2">
        <v>5.2112869999999996</v>
      </c>
      <c r="D29" s="2">
        <v>7.4460610000000003</v>
      </c>
      <c r="E29" s="2">
        <v>3.2423869999999999</v>
      </c>
      <c r="F29" s="2">
        <v>1.2591889999999999</v>
      </c>
      <c r="G29" s="2">
        <v>2.4035700000000002</v>
      </c>
      <c r="H29" s="2"/>
      <c r="J29" s="5">
        <f>AVERAGE(B29:G29)</f>
        <v>4.707865833333333</v>
      </c>
      <c r="K29">
        <f>_xlfn.STDEV.P(B29:G29)</f>
        <v>2.6744825974344035</v>
      </c>
      <c r="M29" s="6" t="s">
        <v>17</v>
      </c>
      <c r="N29" s="6" t="s">
        <v>15</v>
      </c>
      <c r="O29" s="8">
        <f>J29</f>
        <v>4.707865833333333</v>
      </c>
      <c r="P29">
        <f t="shared" ref="P29" si="18">K29</f>
        <v>2.6744825974344035</v>
      </c>
    </row>
    <row r="30" spans="1:16">
      <c r="A30" s="1" t="s">
        <v>2</v>
      </c>
      <c r="B30" s="2">
        <v>8.0409740000000003</v>
      </c>
      <c r="C30" s="2">
        <v>4.4096539999999997</v>
      </c>
      <c r="D30" s="2">
        <v>3.379699</v>
      </c>
      <c r="E30" s="2">
        <v>4.9662920000000002</v>
      </c>
      <c r="F30" s="2">
        <v>3.5794440000000001</v>
      </c>
      <c r="G30" s="2">
        <v>3.012489</v>
      </c>
      <c r="H30" s="2"/>
      <c r="J30" s="5">
        <f t="shared" ref="J30:J38" si="19">AVERAGE(B30:G30)</f>
        <v>4.5647586666666662</v>
      </c>
      <c r="K30">
        <f t="shared" ref="K30:K38" si="20">_xlfn.STDEV.P(B30:G30)</f>
        <v>1.6859276399588525</v>
      </c>
      <c r="M30" s="6"/>
      <c r="N30" s="6" t="s">
        <v>16</v>
      </c>
      <c r="O30" s="8">
        <f>J34</f>
        <v>4.7678240000000001</v>
      </c>
      <c r="P30">
        <f>K34</f>
        <v>1.4851207080897477</v>
      </c>
    </row>
    <row r="31" spans="1:16">
      <c r="A31" s="1" t="s">
        <v>3</v>
      </c>
      <c r="B31" s="2">
        <v>3.8603459999999998</v>
      </c>
      <c r="C31" s="2">
        <v>3.4689410000000001</v>
      </c>
      <c r="D31" s="2">
        <v>2.7496770000000001</v>
      </c>
      <c r="E31" s="2">
        <v>4.6927880000000002</v>
      </c>
      <c r="F31" s="2">
        <v>0.60673200000000005</v>
      </c>
      <c r="G31" s="2">
        <v>2.3068240000000002</v>
      </c>
      <c r="H31" s="2"/>
      <c r="J31" s="5">
        <f t="shared" si="19"/>
        <v>2.9475513333333332</v>
      </c>
      <c r="K31">
        <f t="shared" si="20"/>
        <v>1.2961489902437486</v>
      </c>
      <c r="M31" s="6" t="s">
        <v>18</v>
      </c>
      <c r="N31" s="6" t="s">
        <v>15</v>
      </c>
      <c r="O31" s="8">
        <f t="shared" ref="O31" si="21">J30</f>
        <v>4.5647586666666662</v>
      </c>
      <c r="P31">
        <f t="shared" ref="P31" si="22">K30</f>
        <v>1.6859276399588525</v>
      </c>
    </row>
    <row r="32" spans="1:16">
      <c r="A32" s="1" t="s">
        <v>21</v>
      </c>
      <c r="B32" s="2">
        <v>5.7979260000000004</v>
      </c>
      <c r="C32" s="2">
        <v>3.9641489999999999</v>
      </c>
      <c r="D32" s="2">
        <v>4.37195</v>
      </c>
      <c r="E32" s="2">
        <v>4.5539269999999998</v>
      </c>
      <c r="F32" s="2">
        <v>1.91682</v>
      </c>
      <c r="G32" s="2">
        <v>1.130126</v>
      </c>
      <c r="H32" s="2"/>
      <c r="J32" s="5">
        <f t="shared" si="19"/>
        <v>3.6224830000000003</v>
      </c>
      <c r="K32">
        <f t="shared" si="20"/>
        <v>1.6020667014853023</v>
      </c>
      <c r="M32" s="6"/>
      <c r="N32" s="6" t="s">
        <v>16</v>
      </c>
      <c r="O32" s="8">
        <f>J35</f>
        <v>3.8516310000000007</v>
      </c>
      <c r="P32">
        <f>K35</f>
        <v>0.58347011752930833</v>
      </c>
    </row>
    <row r="33" spans="1:16">
      <c r="A33" s="1" t="s">
        <v>4</v>
      </c>
      <c r="B33" s="2">
        <v>16.195260999999999</v>
      </c>
      <c r="C33" s="2">
        <v>3.1542289999999999</v>
      </c>
      <c r="D33" s="2">
        <v>26.496879</v>
      </c>
      <c r="E33" s="2">
        <v>33.317543000000001</v>
      </c>
      <c r="F33" s="2">
        <v>1.3552109999999999</v>
      </c>
      <c r="G33" s="2">
        <v>2.3970449999999999</v>
      </c>
      <c r="H33" s="2"/>
      <c r="J33" s="5">
        <f t="shared" si="19"/>
        <v>13.819361333333333</v>
      </c>
      <c r="K33">
        <f t="shared" si="20"/>
        <v>12.557287680594268</v>
      </c>
      <c r="M33" s="6" t="s">
        <v>19</v>
      </c>
      <c r="N33" s="6" t="s">
        <v>15</v>
      </c>
      <c r="O33" s="8">
        <f>J31</f>
        <v>2.9475513333333332</v>
      </c>
      <c r="P33">
        <f t="shared" ref="P33" si="23">K31</f>
        <v>1.2961489902437486</v>
      </c>
    </row>
    <row r="34" spans="1:16">
      <c r="A34" s="1" t="s">
        <v>5</v>
      </c>
      <c r="B34" s="2">
        <v>3.3795289999999998</v>
      </c>
      <c r="C34" s="2">
        <v>3.0598580000000002</v>
      </c>
      <c r="D34" s="2">
        <v>6.0502180000000001</v>
      </c>
      <c r="E34" s="2">
        <v>3.4346570000000001</v>
      </c>
      <c r="F34" s="2">
        <v>6.4285480000000002</v>
      </c>
      <c r="G34" s="2">
        <v>6.2541339999999996</v>
      </c>
      <c r="J34" s="5">
        <f t="shared" si="19"/>
        <v>4.7678240000000001</v>
      </c>
      <c r="K34">
        <f t="shared" si="20"/>
        <v>1.4851207080897477</v>
      </c>
      <c r="M34" s="6"/>
      <c r="N34" s="6" t="s">
        <v>16</v>
      </c>
      <c r="O34" s="8">
        <f>J36</f>
        <v>3.216384000000001</v>
      </c>
      <c r="P34">
        <f>K36</f>
        <v>1.8145290570981949</v>
      </c>
    </row>
    <row r="35" spans="1:16">
      <c r="A35" s="1" t="s">
        <v>6</v>
      </c>
      <c r="B35" s="2">
        <v>3.6302289999999999</v>
      </c>
      <c r="C35" s="2">
        <v>3.0437150000000002</v>
      </c>
      <c r="D35" s="2">
        <v>4.7844480000000003</v>
      </c>
      <c r="E35" s="2">
        <v>4.3738330000000003</v>
      </c>
      <c r="F35" s="2">
        <v>3.870539</v>
      </c>
      <c r="G35" s="2">
        <v>3.407022</v>
      </c>
      <c r="H35" s="1"/>
      <c r="J35" s="5">
        <f t="shared" si="19"/>
        <v>3.8516310000000007</v>
      </c>
      <c r="K35">
        <f t="shared" si="20"/>
        <v>0.58347011752930833</v>
      </c>
      <c r="M35" s="6" t="s">
        <v>23</v>
      </c>
      <c r="N35" s="6" t="s">
        <v>15</v>
      </c>
      <c r="O35" s="8">
        <f t="shared" ref="O35" si="24">J32</f>
        <v>3.6224830000000003</v>
      </c>
      <c r="P35">
        <f t="shared" ref="P35" si="25">K32</f>
        <v>1.6020667014853023</v>
      </c>
    </row>
    <row r="36" spans="1:16">
      <c r="A36" s="1" t="s">
        <v>7</v>
      </c>
      <c r="B36" s="2">
        <v>6.7004020000000004</v>
      </c>
      <c r="C36" s="2">
        <v>3.8365450000000001</v>
      </c>
      <c r="D36" s="2">
        <v>2.2478959999999999</v>
      </c>
      <c r="E36" s="2">
        <v>3.5871390000000001</v>
      </c>
      <c r="F36" s="2">
        <v>1.530626</v>
      </c>
      <c r="G36" s="2">
        <v>1.395696</v>
      </c>
      <c r="H36" s="1"/>
      <c r="J36" s="5">
        <f t="shared" si="19"/>
        <v>3.216384000000001</v>
      </c>
      <c r="K36">
        <f t="shared" si="20"/>
        <v>1.8145290570981949</v>
      </c>
      <c r="M36" s="6"/>
      <c r="N36" s="6" t="s">
        <v>16</v>
      </c>
      <c r="O36" s="8">
        <f>J37</f>
        <v>2.8016633333333334</v>
      </c>
      <c r="P36">
        <f>K37</f>
        <v>1.8734896474117202</v>
      </c>
    </row>
    <row r="37" spans="1:16">
      <c r="A37" s="1" t="s">
        <v>22</v>
      </c>
      <c r="B37" s="2">
        <v>3.7051989999999999</v>
      </c>
      <c r="C37" s="2">
        <v>2.8868390000000002</v>
      </c>
      <c r="D37" s="2">
        <v>5.9832289999999997</v>
      </c>
      <c r="E37" s="2">
        <v>3.08813</v>
      </c>
      <c r="F37" s="2">
        <v>0.79739400000000005</v>
      </c>
      <c r="G37" s="2">
        <v>0.34918900000000003</v>
      </c>
      <c r="H37" s="2"/>
      <c r="J37" s="5">
        <f t="shared" si="19"/>
        <v>2.8016633333333334</v>
      </c>
      <c r="K37">
        <f t="shared" si="20"/>
        <v>1.8734896474117202</v>
      </c>
      <c r="M37" s="6" t="s">
        <v>20</v>
      </c>
      <c r="N37" s="6" t="s">
        <v>15</v>
      </c>
      <c r="O37" s="8">
        <f>J33</f>
        <v>13.819361333333333</v>
      </c>
      <c r="P37">
        <f>K33</f>
        <v>12.557287680594268</v>
      </c>
    </row>
    <row r="38" spans="1:16">
      <c r="A38" s="1" t="s">
        <v>8</v>
      </c>
      <c r="B38" s="2">
        <v>4.5346339999999996</v>
      </c>
      <c r="C38" s="2">
        <v>2.8372950000000001</v>
      </c>
      <c r="D38" s="2">
        <v>11.117867</v>
      </c>
      <c r="E38" s="2">
        <v>4.4772049999999997</v>
      </c>
      <c r="F38" s="2">
        <v>1.9656419999999999</v>
      </c>
      <c r="G38" s="2">
        <v>2.403591</v>
      </c>
      <c r="H38" s="2"/>
      <c r="J38" s="5">
        <f t="shared" si="19"/>
        <v>4.5560389999999993</v>
      </c>
      <c r="K38">
        <f t="shared" si="20"/>
        <v>3.0919661927597155</v>
      </c>
      <c r="M38" s="6"/>
      <c r="N38" s="6" t="s">
        <v>16</v>
      </c>
      <c r="O38" s="8">
        <f t="shared" ref="O38" si="26">J38</f>
        <v>4.5560389999999993</v>
      </c>
      <c r="P38">
        <f t="shared" ref="P38" si="27">K38</f>
        <v>3.0919661927597155</v>
      </c>
    </row>
    <row r="39" spans="1:16">
      <c r="A39" s="3"/>
      <c r="H39" s="2"/>
    </row>
    <row r="40" spans="1:16">
      <c r="A40" s="1"/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2"/>
    </row>
    <row r="41" spans="1:16">
      <c r="A41" s="1" t="s">
        <v>11</v>
      </c>
      <c r="B41" s="1"/>
      <c r="C41" s="1"/>
      <c r="D41" s="1"/>
      <c r="E41" s="1"/>
      <c r="F41" s="1"/>
      <c r="G41" s="1"/>
      <c r="H41" s="2"/>
      <c r="J41" t="s">
        <v>13</v>
      </c>
      <c r="K41" t="s">
        <v>14</v>
      </c>
      <c r="M41" s="6"/>
      <c r="N41" s="6"/>
      <c r="O41" s="7" t="s">
        <v>13</v>
      </c>
      <c r="P41" s="6" t="s">
        <v>14</v>
      </c>
    </row>
    <row r="42" spans="1:16">
      <c r="A42" s="1" t="s">
        <v>1</v>
      </c>
      <c r="B42" s="2">
        <v>5.344328</v>
      </c>
      <c r="C42" s="2">
        <v>3.9874830000000001</v>
      </c>
      <c r="D42" s="2">
        <v>1.162496</v>
      </c>
      <c r="E42" s="2">
        <v>1.3955150000000001</v>
      </c>
      <c r="F42" s="2">
        <v>8.5818300000000001</v>
      </c>
      <c r="G42" s="2">
        <v>9.8422370000000008</v>
      </c>
      <c r="H42" s="2"/>
      <c r="J42" s="5">
        <f>AVERAGE(B42:G42)</f>
        <v>5.052314833333333</v>
      </c>
      <c r="K42">
        <f>_xlfn.STDEV.P(B42:G42)</f>
        <v>3.2945117436544589</v>
      </c>
      <c r="M42" s="6" t="s">
        <v>17</v>
      </c>
      <c r="N42" s="6" t="s">
        <v>15</v>
      </c>
      <c r="O42" s="8">
        <f>J42</f>
        <v>5.052314833333333</v>
      </c>
      <c r="P42">
        <f t="shared" ref="P42" si="28">K42</f>
        <v>3.2945117436544589</v>
      </c>
    </row>
    <row r="43" spans="1:16">
      <c r="A43" s="1" t="s">
        <v>2</v>
      </c>
      <c r="B43" s="2">
        <v>5.6443659999999998</v>
      </c>
      <c r="C43" s="2">
        <v>4.0129349999999997</v>
      </c>
      <c r="D43" s="2">
        <v>3.159932</v>
      </c>
      <c r="E43" s="2">
        <v>2.88733</v>
      </c>
      <c r="F43" s="2">
        <v>4.310327</v>
      </c>
      <c r="G43" s="2">
        <v>3.5213830000000002</v>
      </c>
      <c r="H43" s="2"/>
      <c r="J43" s="5">
        <f t="shared" ref="J43:J51" si="29">AVERAGE(B43:G43)</f>
        <v>3.9227121666666669</v>
      </c>
      <c r="K43">
        <f t="shared" ref="K43:K51" si="30">_xlfn.STDEV.P(B43:G43)</f>
        <v>0.90713764613708736</v>
      </c>
      <c r="M43" s="6"/>
      <c r="N43" s="6" t="s">
        <v>16</v>
      </c>
      <c r="O43" s="8">
        <f>J47</f>
        <v>4.4860230000000003</v>
      </c>
      <c r="P43">
        <f>K47</f>
        <v>2.0689075600454769</v>
      </c>
    </row>
    <row r="44" spans="1:16">
      <c r="A44" s="1" t="s">
        <v>3</v>
      </c>
      <c r="B44" s="2">
        <v>5.4890990000000004</v>
      </c>
      <c r="C44" s="2">
        <v>5.0394940000000004</v>
      </c>
      <c r="D44" s="2">
        <v>3.3562880000000002</v>
      </c>
      <c r="E44" s="2">
        <v>1.3722719999999999</v>
      </c>
      <c r="F44" s="2">
        <v>9.1934020000000007</v>
      </c>
      <c r="G44" s="2">
        <v>8.6787949999999991</v>
      </c>
      <c r="H44" s="2"/>
      <c r="J44" s="5">
        <f t="shared" si="29"/>
        <v>5.521558333333334</v>
      </c>
      <c r="K44">
        <f t="shared" si="30"/>
        <v>2.7564769665878859</v>
      </c>
      <c r="M44" s="6" t="s">
        <v>18</v>
      </c>
      <c r="N44" s="6" t="s">
        <v>15</v>
      </c>
      <c r="O44" s="8">
        <f t="shared" ref="O44" si="31">J43</f>
        <v>3.9227121666666669</v>
      </c>
      <c r="P44">
        <f t="shared" ref="P44" si="32">K43</f>
        <v>0.90713764613708736</v>
      </c>
    </row>
    <row r="45" spans="1:16">
      <c r="A45" s="1" t="s">
        <v>21</v>
      </c>
      <c r="B45" s="2">
        <v>3.853234</v>
      </c>
      <c r="C45" s="2">
        <v>5.1953360000000002</v>
      </c>
      <c r="D45" s="2">
        <v>3.355645</v>
      </c>
      <c r="E45" s="2">
        <v>1.37253</v>
      </c>
      <c r="F45" s="2">
        <v>9.3892889999999998</v>
      </c>
      <c r="G45" s="2">
        <v>7.6076059999999996</v>
      </c>
      <c r="H45" s="2"/>
      <c r="J45" s="5">
        <f t="shared" si="29"/>
        <v>5.1289400000000001</v>
      </c>
      <c r="K45">
        <f t="shared" si="30"/>
        <v>2.6827033695426827</v>
      </c>
      <c r="M45" s="6"/>
      <c r="N45" s="6" t="s">
        <v>16</v>
      </c>
      <c r="O45" s="8">
        <f>J48</f>
        <v>3.4337040000000001</v>
      </c>
      <c r="P45">
        <f>K48</f>
        <v>1.2688810302460733</v>
      </c>
    </row>
    <row r="46" spans="1:16">
      <c r="A46" s="1" t="s">
        <v>4</v>
      </c>
      <c r="B46" s="2">
        <v>3.6775280000000001</v>
      </c>
      <c r="C46" s="2">
        <v>4.0474459999999999</v>
      </c>
      <c r="D46" s="2">
        <v>59.035207</v>
      </c>
      <c r="E46" s="2">
        <v>78.887899000000004</v>
      </c>
      <c r="F46" s="2">
        <v>6.1660250000000003</v>
      </c>
      <c r="G46" s="2">
        <v>10.009864</v>
      </c>
      <c r="H46" s="2"/>
      <c r="J46" s="5">
        <f t="shared" si="29"/>
        <v>26.970661499999995</v>
      </c>
      <c r="K46">
        <f t="shared" si="30"/>
        <v>30.309734565521957</v>
      </c>
      <c r="M46" s="6" t="s">
        <v>19</v>
      </c>
      <c r="N46" s="6" t="s">
        <v>15</v>
      </c>
      <c r="O46" s="8">
        <f>J44</f>
        <v>5.521558333333334</v>
      </c>
      <c r="P46">
        <f t="shared" ref="P46" si="33">K44</f>
        <v>2.7564769665878859</v>
      </c>
    </row>
    <row r="47" spans="1:16">
      <c r="A47" s="1" t="s">
        <v>5</v>
      </c>
      <c r="B47" s="2">
        <v>4.8077379999999996</v>
      </c>
      <c r="C47" s="2">
        <v>3.7538049999999998</v>
      </c>
      <c r="D47" s="2">
        <v>2.8191380000000001</v>
      </c>
      <c r="E47" s="2">
        <v>1.4787520000000001</v>
      </c>
      <c r="F47" s="2">
        <v>6.6452309999999999</v>
      </c>
      <c r="G47" s="2">
        <v>7.4114740000000001</v>
      </c>
      <c r="H47" s="2"/>
      <c r="J47" s="5">
        <f t="shared" si="29"/>
        <v>4.4860230000000003</v>
      </c>
      <c r="K47">
        <f t="shared" si="30"/>
        <v>2.0689075600454769</v>
      </c>
      <c r="M47" s="6"/>
      <c r="N47" s="6" t="s">
        <v>16</v>
      </c>
      <c r="O47" s="8">
        <f>J49</f>
        <v>4.4191136666666662</v>
      </c>
      <c r="P47">
        <f>K49</f>
        <v>0.85466662754894906</v>
      </c>
    </row>
    <row r="48" spans="1:16">
      <c r="A48" s="1" t="s">
        <v>6</v>
      </c>
      <c r="B48" s="2">
        <v>4.0841729999999998</v>
      </c>
      <c r="C48" s="2">
        <v>4.1916460000000004</v>
      </c>
      <c r="D48" s="2">
        <v>2.091996</v>
      </c>
      <c r="E48" s="2">
        <v>1.4372100000000001</v>
      </c>
      <c r="F48" s="2">
        <v>5.1108330000000004</v>
      </c>
      <c r="G48" s="2">
        <v>3.686366</v>
      </c>
      <c r="H48" s="2"/>
      <c r="J48" s="5">
        <f t="shared" si="29"/>
        <v>3.4337040000000001</v>
      </c>
      <c r="K48">
        <f t="shared" si="30"/>
        <v>1.2688810302460733</v>
      </c>
      <c r="M48" s="6" t="s">
        <v>23</v>
      </c>
      <c r="N48" s="6" t="s">
        <v>15</v>
      </c>
      <c r="O48" s="8">
        <f t="shared" ref="O48" si="34">J45</f>
        <v>5.1289400000000001</v>
      </c>
      <c r="P48">
        <f t="shared" ref="P48" si="35">K45</f>
        <v>2.6827033695426827</v>
      </c>
    </row>
    <row r="49" spans="1:16">
      <c r="A49" s="1" t="s">
        <v>7</v>
      </c>
      <c r="B49" s="2">
        <v>3.6936870000000002</v>
      </c>
      <c r="C49" s="2">
        <v>5.1971160000000003</v>
      </c>
      <c r="D49" s="2">
        <v>3.0081199999999999</v>
      </c>
      <c r="E49" s="2">
        <v>4.3258390000000002</v>
      </c>
      <c r="F49" s="2">
        <v>4.8304049999999998</v>
      </c>
      <c r="G49" s="2">
        <v>5.4595149999999997</v>
      </c>
      <c r="H49" s="2"/>
      <c r="J49" s="5">
        <f t="shared" si="29"/>
        <v>4.4191136666666662</v>
      </c>
      <c r="K49">
        <f t="shared" si="30"/>
        <v>0.85466662754894906</v>
      </c>
      <c r="M49" s="6"/>
      <c r="N49" s="6" t="s">
        <v>16</v>
      </c>
      <c r="O49" s="8">
        <f>J50</f>
        <v>4.545115833333333</v>
      </c>
      <c r="P49">
        <f>K50</f>
        <v>1.4229764302912664</v>
      </c>
    </row>
    <row r="50" spans="1:16">
      <c r="A50" s="1" t="s">
        <v>22</v>
      </c>
      <c r="B50" s="2">
        <v>4.0701910000000003</v>
      </c>
      <c r="C50" s="2">
        <v>5.3223520000000004</v>
      </c>
      <c r="D50" s="2">
        <v>6.2765620000000002</v>
      </c>
      <c r="E50" s="2">
        <v>3.2237110000000002</v>
      </c>
      <c r="F50" s="2">
        <v>5.9668289999999997</v>
      </c>
      <c r="G50" s="2">
        <v>2.4110499999999999</v>
      </c>
      <c r="H50" s="2"/>
      <c r="J50" s="5">
        <f t="shared" si="29"/>
        <v>4.545115833333333</v>
      </c>
      <c r="K50">
        <f t="shared" si="30"/>
        <v>1.4229764302912664</v>
      </c>
      <c r="M50" s="6" t="s">
        <v>20</v>
      </c>
      <c r="N50" s="6" t="s">
        <v>15</v>
      </c>
      <c r="O50" s="8">
        <f>J46</f>
        <v>26.970661499999995</v>
      </c>
      <c r="P50">
        <f>K46</f>
        <v>30.309734565521957</v>
      </c>
    </row>
    <row r="51" spans="1:16">
      <c r="A51" s="1" t="s">
        <v>8</v>
      </c>
      <c r="B51" s="2">
        <v>3.0890620000000002</v>
      </c>
      <c r="C51" s="2">
        <v>4.3552010000000001</v>
      </c>
      <c r="D51" s="2">
        <v>5.2708399999999997</v>
      </c>
      <c r="E51" s="2">
        <v>4.4864639999999998</v>
      </c>
      <c r="F51" s="2">
        <v>6.1703510000000001</v>
      </c>
      <c r="G51" s="2">
        <v>6.6242570000000001</v>
      </c>
      <c r="J51" s="5">
        <f t="shared" si="29"/>
        <v>4.9993624999999993</v>
      </c>
      <c r="K51">
        <f t="shared" si="30"/>
        <v>1.1840927009003941</v>
      </c>
      <c r="M51" s="6"/>
      <c r="N51" s="6" t="s">
        <v>16</v>
      </c>
      <c r="O51" s="8">
        <f t="shared" ref="O51" si="36">J51</f>
        <v>4.9993624999999993</v>
      </c>
      <c r="P51">
        <f t="shared" ref="P51" si="37">K51</f>
        <v>1.1840927009003941</v>
      </c>
    </row>
    <row r="52" spans="1:16">
      <c r="A52" s="3"/>
      <c r="H52" s="1"/>
    </row>
    <row r="53" spans="1:16">
      <c r="A53" s="1"/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/>
    </row>
    <row r="54" spans="1:16">
      <c r="A54" s="1" t="s">
        <v>12</v>
      </c>
      <c r="B54" s="1"/>
      <c r="C54" s="1"/>
      <c r="D54" s="1"/>
      <c r="E54" s="1"/>
      <c r="F54" s="1"/>
      <c r="G54" s="1"/>
      <c r="H54" s="2"/>
      <c r="J54" t="s">
        <v>13</v>
      </c>
      <c r="K54" t="s">
        <v>14</v>
      </c>
      <c r="M54" s="6"/>
      <c r="N54" s="6"/>
      <c r="O54" s="7" t="s">
        <v>13</v>
      </c>
      <c r="P54" s="6" t="s">
        <v>14</v>
      </c>
    </row>
    <row r="55" spans="1:16">
      <c r="A55" s="1" t="s">
        <v>1</v>
      </c>
      <c r="B55" s="2">
        <v>29.738655000000001</v>
      </c>
      <c r="C55" s="2">
        <v>28.652158</v>
      </c>
      <c r="D55" s="2">
        <v>16.414406</v>
      </c>
      <c r="E55" s="2">
        <v>14.356847999999999</v>
      </c>
      <c r="F55" s="2">
        <v>19.412192000000001</v>
      </c>
      <c r="G55" s="2">
        <v>17.472089</v>
      </c>
      <c r="H55" s="2"/>
      <c r="J55" s="5">
        <f>AVERAGE(B55:G55)</f>
        <v>21.007724666666665</v>
      </c>
      <c r="K55">
        <f>_xlfn.STDEV.P(B55:G55)</f>
        <v>5.9867309713491066</v>
      </c>
      <c r="M55" s="6" t="s">
        <v>17</v>
      </c>
      <c r="N55" s="6" t="s">
        <v>15</v>
      </c>
      <c r="O55" s="8">
        <f>J55</f>
        <v>21.007724666666665</v>
      </c>
      <c r="P55">
        <f t="shared" ref="P55" si="38">K55</f>
        <v>5.9867309713491066</v>
      </c>
    </row>
    <row r="56" spans="1:16">
      <c r="A56" s="1" t="s">
        <v>2</v>
      </c>
      <c r="B56" s="2">
        <v>48.059263999999999</v>
      </c>
      <c r="C56" s="2">
        <v>29.395551000000001</v>
      </c>
      <c r="D56" s="2">
        <v>24.780232999999999</v>
      </c>
      <c r="E56" s="2">
        <v>25.898236000000001</v>
      </c>
      <c r="F56" s="2">
        <v>2.567847</v>
      </c>
      <c r="G56" s="2">
        <v>4.5801489999999996</v>
      </c>
      <c r="H56" s="2"/>
      <c r="J56" s="5">
        <f>AVERAGE(B56:G56)</f>
        <v>22.546880000000002</v>
      </c>
      <c r="K56">
        <f t="shared" ref="K56:K64" si="39">_xlfn.STDEV.P(B56:G56)</f>
        <v>15.4702438406364</v>
      </c>
      <c r="M56" s="6"/>
      <c r="N56" s="6" t="s">
        <v>16</v>
      </c>
      <c r="O56" s="8">
        <f>J60</f>
        <v>23.147172833333332</v>
      </c>
      <c r="P56">
        <f>K60</f>
        <v>10.22510955078145</v>
      </c>
    </row>
    <row r="57" spans="1:16">
      <c r="A57" s="1" t="s">
        <v>3</v>
      </c>
      <c r="B57" s="2">
        <v>20.372672999999999</v>
      </c>
      <c r="C57" s="2">
        <v>9.8878459999999997</v>
      </c>
      <c r="D57" s="2">
        <v>32.056471999999999</v>
      </c>
      <c r="E57" s="2">
        <v>34.861127000000003</v>
      </c>
      <c r="F57" s="2">
        <v>3.1929150000000002</v>
      </c>
      <c r="G57" s="2">
        <v>14.174386</v>
      </c>
      <c r="H57" s="2"/>
      <c r="J57" s="5">
        <f t="shared" ref="J57:J64" si="40">AVERAGE(B57:G57)</f>
        <v>19.090903166666667</v>
      </c>
      <c r="K57">
        <f t="shared" si="39"/>
        <v>11.402216881243739</v>
      </c>
      <c r="M57" s="6" t="s">
        <v>18</v>
      </c>
      <c r="N57" s="6" t="s">
        <v>15</v>
      </c>
      <c r="O57" s="8">
        <f t="shared" ref="O57" si="41">J56</f>
        <v>22.546880000000002</v>
      </c>
      <c r="P57">
        <f t="shared" ref="P57" si="42">K56</f>
        <v>15.4702438406364</v>
      </c>
    </row>
    <row r="58" spans="1:16">
      <c r="A58" s="1" t="s">
        <v>21</v>
      </c>
      <c r="B58" s="2">
        <v>26.597455</v>
      </c>
      <c r="C58" s="2">
        <v>7.1434090000000001</v>
      </c>
      <c r="D58" s="2">
        <v>40.533943999999998</v>
      </c>
      <c r="E58" s="2">
        <v>17.873761999999999</v>
      </c>
      <c r="F58" s="2">
        <v>18.379978000000001</v>
      </c>
      <c r="G58" s="2">
        <v>15.229262</v>
      </c>
      <c r="H58" s="2"/>
      <c r="J58" s="5">
        <f t="shared" si="40"/>
        <v>20.959635000000002</v>
      </c>
      <c r="K58">
        <f t="shared" si="39"/>
        <v>10.447017957227985</v>
      </c>
      <c r="M58" s="6"/>
      <c r="N58" s="6" t="s">
        <v>16</v>
      </c>
      <c r="O58" s="8">
        <f>J61</f>
        <v>20.828477333333336</v>
      </c>
      <c r="P58">
        <f>K61</f>
        <v>13.266517573964268</v>
      </c>
    </row>
    <row r="59" spans="1:16">
      <c r="A59" s="1" t="s">
        <v>4</v>
      </c>
      <c r="B59" s="2">
        <v>34.571074000000003</v>
      </c>
      <c r="C59" s="2">
        <v>16.047125000000001</v>
      </c>
      <c r="D59" s="2">
        <v>78.451701</v>
      </c>
      <c r="E59" s="2">
        <v>34.886529000000003</v>
      </c>
      <c r="F59" s="2">
        <v>37.102998999999997</v>
      </c>
      <c r="G59" s="2">
        <v>20.258133999999998</v>
      </c>
      <c r="H59" s="2"/>
      <c r="J59" s="5">
        <f t="shared" si="40"/>
        <v>36.886260333333333</v>
      </c>
      <c r="K59">
        <f t="shared" si="39"/>
        <v>20.198415752337517</v>
      </c>
      <c r="M59" s="6" t="s">
        <v>19</v>
      </c>
      <c r="N59" s="6" t="s">
        <v>15</v>
      </c>
      <c r="O59" s="8">
        <f>J57</f>
        <v>19.090903166666667</v>
      </c>
      <c r="P59">
        <f t="shared" ref="P59" si="43">K57</f>
        <v>11.402216881243739</v>
      </c>
    </row>
    <row r="60" spans="1:16">
      <c r="A60" s="1" t="s">
        <v>5</v>
      </c>
      <c r="B60" s="2">
        <v>41.541043999999999</v>
      </c>
      <c r="C60" s="2">
        <v>28.048838</v>
      </c>
      <c r="D60" s="2">
        <v>17.300968000000001</v>
      </c>
      <c r="E60" s="2">
        <v>24.880081000000001</v>
      </c>
      <c r="F60" s="2">
        <v>8.8765160000000005</v>
      </c>
      <c r="G60" s="2">
        <v>18.235589999999998</v>
      </c>
      <c r="H60" s="2"/>
      <c r="J60" s="5">
        <f t="shared" si="40"/>
        <v>23.147172833333332</v>
      </c>
      <c r="K60">
        <f t="shared" si="39"/>
        <v>10.22510955078145</v>
      </c>
      <c r="M60" s="6"/>
      <c r="N60" s="6" t="s">
        <v>16</v>
      </c>
      <c r="O60" s="8">
        <f>J62</f>
        <v>19.554080833333334</v>
      </c>
      <c r="P60">
        <f>K62</f>
        <v>11.309763668591501</v>
      </c>
    </row>
    <row r="61" spans="1:16">
      <c r="A61" s="1" t="s">
        <v>6</v>
      </c>
      <c r="B61" s="2">
        <v>44.300077000000002</v>
      </c>
      <c r="C61" s="2">
        <v>28.630182000000001</v>
      </c>
      <c r="D61" s="2">
        <v>15.135011</v>
      </c>
      <c r="E61" s="2">
        <v>23.609645</v>
      </c>
      <c r="F61" s="2">
        <v>7.6217740000000003</v>
      </c>
      <c r="G61" s="2">
        <v>5.674175</v>
      </c>
      <c r="H61" s="2"/>
      <c r="J61" s="5">
        <f t="shared" si="40"/>
        <v>20.828477333333336</v>
      </c>
      <c r="K61">
        <f t="shared" si="39"/>
        <v>13.266517573964268</v>
      </c>
      <c r="M61" s="6" t="s">
        <v>23</v>
      </c>
      <c r="N61" s="6" t="s">
        <v>15</v>
      </c>
      <c r="O61" s="8">
        <f t="shared" ref="O61" si="44">J58</f>
        <v>20.959635000000002</v>
      </c>
      <c r="P61">
        <f t="shared" ref="P61" si="45">K58</f>
        <v>10.447017957227985</v>
      </c>
    </row>
    <row r="62" spans="1:16">
      <c r="A62" s="1" t="s">
        <v>7</v>
      </c>
      <c r="B62" s="2">
        <v>23.545584000000002</v>
      </c>
      <c r="C62" s="2">
        <v>10.435712000000001</v>
      </c>
      <c r="D62" s="2">
        <v>36.019606000000003</v>
      </c>
      <c r="E62" s="2">
        <v>30.189126000000002</v>
      </c>
      <c r="F62" s="2">
        <v>3.9440140000000001</v>
      </c>
      <c r="G62" s="2">
        <v>13.190443</v>
      </c>
      <c r="H62" s="2"/>
      <c r="J62" s="5">
        <f t="shared" si="40"/>
        <v>19.554080833333334</v>
      </c>
      <c r="K62">
        <f t="shared" si="39"/>
        <v>11.309763668591501</v>
      </c>
      <c r="M62" s="6"/>
      <c r="N62" s="6" t="s">
        <v>16</v>
      </c>
      <c r="O62" s="8">
        <f>J63</f>
        <v>24.501451333333332</v>
      </c>
      <c r="P62">
        <f>K63</f>
        <v>11.680579851876661</v>
      </c>
    </row>
    <row r="63" spans="1:16">
      <c r="A63" s="1" t="s">
        <v>22</v>
      </c>
      <c r="B63" s="2">
        <v>28.217851</v>
      </c>
      <c r="C63" s="2">
        <v>18.755040999999999</v>
      </c>
      <c r="D63" s="2">
        <v>33.494576000000002</v>
      </c>
      <c r="E63" s="2">
        <v>42.004123</v>
      </c>
      <c r="F63" s="2">
        <v>5.7387930000000003</v>
      </c>
      <c r="G63" s="2">
        <v>18.798324000000001</v>
      </c>
      <c r="H63" s="2"/>
      <c r="J63" s="5">
        <f t="shared" si="40"/>
        <v>24.501451333333332</v>
      </c>
      <c r="K63">
        <f t="shared" si="39"/>
        <v>11.680579851876661</v>
      </c>
      <c r="M63" s="6" t="s">
        <v>20</v>
      </c>
      <c r="N63" s="6" t="s">
        <v>15</v>
      </c>
      <c r="O63" s="8">
        <f>J59</f>
        <v>36.886260333333333</v>
      </c>
      <c r="P63">
        <f>K59</f>
        <v>20.198415752337517</v>
      </c>
    </row>
    <row r="64" spans="1:16">
      <c r="A64" s="1" t="s">
        <v>8</v>
      </c>
      <c r="B64" s="2">
        <v>26.652253000000002</v>
      </c>
      <c r="C64" s="2">
        <v>17.858968000000001</v>
      </c>
      <c r="D64" s="2">
        <v>38.971425000000004</v>
      </c>
      <c r="E64" s="2">
        <v>28.501733999999999</v>
      </c>
      <c r="F64" s="2">
        <v>10.437010000000001</v>
      </c>
      <c r="G64" s="2">
        <v>10.733378999999999</v>
      </c>
      <c r="H64" s="2"/>
      <c r="J64" s="5">
        <f t="shared" si="40"/>
        <v>22.192461500000004</v>
      </c>
      <c r="K64">
        <f t="shared" si="39"/>
        <v>10.242970381862396</v>
      </c>
      <c r="M64" s="6"/>
      <c r="N64" s="6" t="s">
        <v>16</v>
      </c>
      <c r="O64" s="8">
        <f t="shared" ref="O64" si="46">J64</f>
        <v>22.192461500000004</v>
      </c>
      <c r="P64">
        <f t="shared" ref="P64" si="47">K64</f>
        <v>10.242970381862396</v>
      </c>
    </row>
    <row r="65" spans="1:8">
      <c r="A65" s="1"/>
      <c r="B65" s="2"/>
      <c r="C65" s="2"/>
      <c r="D65" s="2"/>
      <c r="E65" s="2"/>
      <c r="F65" s="2"/>
      <c r="G65" s="2"/>
      <c r="H65" s="2"/>
    </row>
    <row r="66" spans="1:8">
      <c r="A66" s="1"/>
      <c r="B66" s="2"/>
      <c r="C66" s="2"/>
      <c r="D66" s="2"/>
      <c r="E66" s="2"/>
      <c r="F66" s="2"/>
      <c r="G66" s="2"/>
      <c r="H66" s="2"/>
    </row>
    <row r="67" spans="1:8">
      <c r="A67" s="1"/>
      <c r="B67" s="2"/>
      <c r="C67" s="2"/>
      <c r="D67" s="2"/>
      <c r="E67" s="2"/>
      <c r="F67" s="2"/>
      <c r="G67" s="2"/>
      <c r="H67" s="2"/>
    </row>
    <row r="68" spans="1:8">
      <c r="A68" s="3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2"/>
      <c r="C71" s="2"/>
      <c r="D71" s="2"/>
      <c r="E71" s="2"/>
      <c r="F71" s="2"/>
      <c r="G71" s="2"/>
      <c r="H71" s="2"/>
    </row>
    <row r="72" spans="1:8">
      <c r="A72" s="1"/>
      <c r="B72" s="2"/>
      <c r="C72" s="2"/>
      <c r="D72" s="2"/>
      <c r="E72" s="2"/>
      <c r="F72" s="2"/>
      <c r="G72" s="2"/>
      <c r="H72" s="2"/>
    </row>
    <row r="73" spans="1:8">
      <c r="A73" s="1"/>
      <c r="B73" s="2"/>
      <c r="C73" s="2"/>
      <c r="D73" s="2"/>
      <c r="E73" s="2"/>
      <c r="F73" s="2"/>
      <c r="G73" s="2"/>
      <c r="H73" s="2"/>
    </row>
    <row r="74" spans="1:8">
      <c r="A74" s="1"/>
      <c r="B74" s="2"/>
      <c r="C74" s="2"/>
      <c r="D74" s="2"/>
      <c r="E74" s="2"/>
      <c r="F74" s="2"/>
      <c r="G74" s="2"/>
      <c r="H74" s="2"/>
    </row>
    <row r="75" spans="1:8">
      <c r="A75" s="1"/>
      <c r="B75" s="2"/>
      <c r="C75" s="2"/>
      <c r="D75" s="2"/>
      <c r="E75" s="2"/>
      <c r="F75" s="2"/>
      <c r="G75" s="2"/>
      <c r="H75" s="2"/>
    </row>
    <row r="76" spans="1:8">
      <c r="A76" s="1"/>
      <c r="B76" s="2"/>
      <c r="C76" s="2"/>
      <c r="D76" s="2"/>
      <c r="E76" s="2"/>
      <c r="F76" s="2"/>
      <c r="G76" s="2"/>
      <c r="H76" s="2"/>
    </row>
    <row r="77" spans="1:8">
      <c r="A77" s="1"/>
      <c r="B77" s="2"/>
      <c r="C77" s="2"/>
      <c r="D77" s="2"/>
      <c r="E77" s="2"/>
      <c r="F77" s="2"/>
      <c r="G77" s="2"/>
      <c r="H77" s="2"/>
    </row>
    <row r="78" spans="1:8">
      <c r="A78" s="1"/>
      <c r="B78" s="2"/>
      <c r="C78" s="2"/>
      <c r="D78" s="2"/>
      <c r="E78" s="2"/>
      <c r="F78" s="2"/>
      <c r="G78" s="2"/>
      <c r="H78" s="2"/>
    </row>
    <row r="79" spans="1:8">
      <c r="A79" s="1"/>
      <c r="B79" s="2"/>
      <c r="C79" s="2"/>
      <c r="D79" s="2"/>
      <c r="E79" s="2"/>
      <c r="F79" s="2"/>
      <c r="G79" s="2"/>
      <c r="H79" s="2"/>
    </row>
    <row r="80" spans="1:8">
      <c r="A80" s="1"/>
      <c r="B80" s="2"/>
      <c r="C80" s="2"/>
      <c r="D80" s="2"/>
      <c r="E80" s="2"/>
      <c r="F80" s="2"/>
      <c r="G80" s="2"/>
      <c r="H80" s="2"/>
    </row>
    <row r="81" spans="1:8">
      <c r="A81" s="1"/>
      <c r="B81" s="2"/>
      <c r="C81" s="2"/>
      <c r="D81" s="2"/>
      <c r="E81" s="2"/>
      <c r="F81" s="2"/>
      <c r="G81" s="2"/>
      <c r="H81" s="2"/>
    </row>
    <row r="82" spans="1:8">
      <c r="A82" s="1"/>
      <c r="B82" s="2"/>
      <c r="C82" s="2"/>
      <c r="D82" s="2"/>
      <c r="E82" s="2"/>
      <c r="F82" s="2"/>
      <c r="G82" s="2"/>
      <c r="H82" s="2"/>
    </row>
    <row r="83" spans="1:8">
      <c r="A83" s="1"/>
      <c r="B83" s="2"/>
      <c r="C83" s="2"/>
      <c r="D83" s="2"/>
      <c r="E83" s="2"/>
      <c r="F83" s="2"/>
      <c r="G83" s="2"/>
      <c r="H83" s="2"/>
    </row>
    <row r="84" spans="1:8">
      <c r="A84" s="1"/>
      <c r="B84" s="2"/>
      <c r="C84" s="2"/>
      <c r="D84" s="2"/>
      <c r="E84" s="2"/>
      <c r="F84" s="2"/>
      <c r="G84" s="2"/>
      <c r="H84" s="2"/>
    </row>
  </sheetData>
  <conditionalFormatting sqref="H37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H67 H54:H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H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r2 6 figs</vt:lpstr>
      <vt:lpstr>rmse 6 figs</vt:lpstr>
      <vt:lpstr>rmse val 6 figs</vt:lpstr>
      <vt:lpstr>r2 cross data conc 6</vt:lpstr>
      <vt:lpstr>rmse cross data conc 6</vt:lpstr>
      <vt:lpstr>r2 validation data conc 6</vt:lpstr>
      <vt:lpstr>rmse validation data conc 6</vt:lpstr>
      <vt:lpstr>r2 cross data 6 slope</vt:lpstr>
      <vt:lpstr>rmse cross data 6 slope</vt:lpstr>
      <vt:lpstr>r2 validation data 6 slope</vt:lpstr>
      <vt:lpstr>rmse validation data 6 slope</vt:lpstr>
      <vt:lpstr>r2 7 figs</vt:lpstr>
      <vt:lpstr>rmse 7 figs</vt:lpstr>
      <vt:lpstr>r2 cross data 7 conc</vt:lpstr>
      <vt:lpstr>rmse cross data 7 conc</vt:lpstr>
      <vt:lpstr>r2 validation data 7 conc</vt:lpstr>
      <vt:lpstr>rmse validation data 7 conc</vt:lpstr>
      <vt:lpstr>r2 cross data 7 slope</vt:lpstr>
      <vt:lpstr>rmse cross data 7 slope</vt:lpstr>
      <vt:lpstr>r2 validation data 7 slope</vt:lpstr>
      <vt:lpstr>rmse validation data 7 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2020-11-16T15:58:45Z</dcterms:created>
  <dcterms:modified xsi:type="dcterms:W3CDTF">2020-12-04T16:27:00Z</dcterms:modified>
</cp:coreProperties>
</file>