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y\Desktop\OneDrive - RGS LPS\Rocketry\"/>
    </mc:Choice>
  </mc:AlternateContent>
  <xr:revisionPtr revIDLastSave="0" documentId="10_ncr:100000_{583C3E4B-651A-4A38-90F5-3C328FD56BE4}" xr6:coauthVersionLast="38" xr6:coauthVersionMax="38" xr10:uidLastSave="{00000000-0000-0000-0000-000000000000}"/>
  <bookViews>
    <workbookView xWindow="0" yWindow="0" windowWidth="9600" windowHeight="2963" xr2:uid="{2D1060DA-7165-4B28-A700-B4D4C02D1959}"/>
  </bookViews>
  <sheets>
    <sheet name="Analysis" sheetId="1" r:id="rId1"/>
    <sheet name="Unwards Flight Si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11" i="3"/>
  <c r="R32" i="3"/>
  <c r="AA31" i="3"/>
  <c r="AA30" i="3"/>
  <c r="AA29" i="3"/>
  <c r="AA28" i="3"/>
  <c r="AA27" i="3"/>
  <c r="AA26" i="3"/>
  <c r="AA25" i="3"/>
  <c r="AA24" i="3"/>
  <c r="AA32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11" i="3"/>
  <c r="AB171" i="3" l="1"/>
  <c r="AB172" i="3"/>
  <c r="S135" i="3" l="1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49" i="3"/>
  <c r="S134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1" i="3"/>
  <c r="AB148" i="3"/>
  <c r="J135" i="3" l="1"/>
  <c r="AB135" i="3"/>
  <c r="J136" i="3"/>
  <c r="AB136" i="3"/>
  <c r="J137" i="3"/>
  <c r="AB137" i="3"/>
  <c r="J138" i="3"/>
  <c r="AB138" i="3"/>
  <c r="J139" i="3"/>
  <c r="AB139" i="3"/>
  <c r="J140" i="3"/>
  <c r="AB140" i="3"/>
  <c r="J141" i="3"/>
  <c r="AB141" i="3"/>
  <c r="J142" i="3"/>
  <c r="AB142" i="3"/>
  <c r="J143" i="3"/>
  <c r="AB143" i="3"/>
  <c r="J144" i="3"/>
  <c r="AB144" i="3"/>
  <c r="J145" i="3"/>
  <c r="AB145" i="3"/>
  <c r="AB146" i="3"/>
  <c r="AB147" i="3"/>
  <c r="J114" i="3" l="1"/>
  <c r="AB114" i="3"/>
  <c r="J115" i="3"/>
  <c r="AB115" i="3"/>
  <c r="J116" i="3"/>
  <c r="AB116" i="3"/>
  <c r="J117" i="3"/>
  <c r="AB117" i="3"/>
  <c r="J118" i="3"/>
  <c r="AB118" i="3"/>
  <c r="J119" i="3"/>
  <c r="AB119" i="3"/>
  <c r="J120" i="3"/>
  <c r="AB120" i="3"/>
  <c r="J121" i="3"/>
  <c r="AB121" i="3"/>
  <c r="J122" i="3"/>
  <c r="AB122" i="3"/>
  <c r="J123" i="3"/>
  <c r="AB123" i="3"/>
  <c r="J124" i="3"/>
  <c r="AB124" i="3"/>
  <c r="J125" i="3"/>
  <c r="AB125" i="3"/>
  <c r="J126" i="3"/>
  <c r="AB126" i="3"/>
  <c r="J127" i="3"/>
  <c r="AB127" i="3"/>
  <c r="J128" i="3"/>
  <c r="AB128" i="3"/>
  <c r="J129" i="3"/>
  <c r="AB129" i="3"/>
  <c r="J130" i="3"/>
  <c r="AB130" i="3"/>
  <c r="J131" i="3"/>
  <c r="AB131" i="3"/>
  <c r="J132" i="3"/>
  <c r="AB132" i="3"/>
  <c r="J133" i="3"/>
  <c r="AB133" i="3"/>
  <c r="J134" i="3"/>
  <c r="AB134" i="3"/>
  <c r="J88" i="3"/>
  <c r="AB88" i="3"/>
  <c r="J89" i="3"/>
  <c r="AB89" i="3"/>
  <c r="J90" i="3"/>
  <c r="AB90" i="3"/>
  <c r="J91" i="3"/>
  <c r="AB91" i="3"/>
  <c r="J92" i="3"/>
  <c r="AB92" i="3"/>
  <c r="J93" i="3"/>
  <c r="AB93" i="3"/>
  <c r="J94" i="3"/>
  <c r="AB94" i="3"/>
  <c r="J95" i="3"/>
  <c r="AB95" i="3"/>
  <c r="J96" i="3"/>
  <c r="AB96" i="3"/>
  <c r="J97" i="3"/>
  <c r="AB97" i="3"/>
  <c r="J98" i="3"/>
  <c r="AB98" i="3"/>
  <c r="J99" i="3"/>
  <c r="AB99" i="3"/>
  <c r="J100" i="3"/>
  <c r="AB100" i="3"/>
  <c r="J101" i="3"/>
  <c r="AB101" i="3"/>
  <c r="J102" i="3"/>
  <c r="AB102" i="3"/>
  <c r="J103" i="3"/>
  <c r="AB103" i="3"/>
  <c r="J104" i="3"/>
  <c r="AB104" i="3"/>
  <c r="J105" i="3"/>
  <c r="AB105" i="3"/>
  <c r="J106" i="3"/>
  <c r="AB106" i="3"/>
  <c r="J107" i="3"/>
  <c r="AB107" i="3"/>
  <c r="J108" i="3"/>
  <c r="AB108" i="3"/>
  <c r="J109" i="3"/>
  <c r="AB109" i="3"/>
  <c r="J110" i="3"/>
  <c r="AB110" i="3"/>
  <c r="J111" i="3"/>
  <c r="AB111" i="3"/>
  <c r="J112" i="3"/>
  <c r="AB112" i="3"/>
  <c r="J113" i="3"/>
  <c r="AB113" i="3"/>
  <c r="J78" i="3"/>
  <c r="AB78" i="3"/>
  <c r="J79" i="3"/>
  <c r="AB79" i="3"/>
  <c r="J80" i="3"/>
  <c r="AB80" i="3"/>
  <c r="J81" i="3"/>
  <c r="AB81" i="3"/>
  <c r="J82" i="3"/>
  <c r="AB82" i="3"/>
  <c r="J83" i="3"/>
  <c r="AB83" i="3"/>
  <c r="J84" i="3"/>
  <c r="AB84" i="3"/>
  <c r="J85" i="3"/>
  <c r="AB85" i="3"/>
  <c r="J86" i="3"/>
  <c r="AB86" i="3"/>
  <c r="J87" i="3"/>
  <c r="AB87" i="3"/>
  <c r="J77" i="3"/>
  <c r="AB77" i="3"/>
  <c r="AB47" i="3"/>
  <c r="AB37" i="3"/>
  <c r="AB38" i="3"/>
  <c r="AB39" i="3"/>
  <c r="AB40" i="3"/>
  <c r="AB41" i="3"/>
  <c r="AB42" i="3"/>
  <c r="AB43" i="3"/>
  <c r="AB44" i="3"/>
  <c r="AB45" i="3"/>
  <c r="AB46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J72" i="3"/>
  <c r="J73" i="3"/>
  <c r="J74" i="3"/>
  <c r="J75" i="3"/>
  <c r="J76" i="3"/>
  <c r="I69" i="3"/>
  <c r="I70" i="3"/>
  <c r="I71" i="3"/>
  <c r="AB33" i="3" l="1"/>
  <c r="AB34" i="3"/>
  <c r="AB35" i="3"/>
  <c r="AB36" i="3"/>
  <c r="AB12" i="3"/>
  <c r="AB13" i="3"/>
  <c r="AB14" i="3"/>
  <c r="AB25" i="3"/>
  <c r="AB26" i="3"/>
  <c r="AB27" i="3"/>
  <c r="AB28" i="3"/>
  <c r="AB29" i="3"/>
  <c r="AB30" i="3"/>
  <c r="AB31" i="3"/>
  <c r="AB32" i="3"/>
  <c r="AB11" i="3"/>
  <c r="J60" i="3" l="1"/>
  <c r="J61" i="3"/>
  <c r="J62" i="3"/>
  <c r="J63" i="3"/>
  <c r="J64" i="3"/>
  <c r="J65" i="3"/>
  <c r="J66" i="3"/>
  <c r="J67" i="3"/>
  <c r="J68" i="3"/>
  <c r="J69" i="3"/>
  <c r="J70" i="3"/>
  <c r="J71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19" i="3"/>
  <c r="J20" i="3"/>
  <c r="J21" i="3"/>
  <c r="J22" i="3"/>
  <c r="J23" i="3"/>
  <c r="J24" i="3"/>
  <c r="J14" i="3"/>
  <c r="K14" i="3" s="1"/>
  <c r="L14" i="3" s="1"/>
  <c r="M14" i="3" s="1"/>
  <c r="J15" i="3"/>
  <c r="J16" i="3"/>
  <c r="J17" i="3"/>
  <c r="J18" i="3"/>
  <c r="J11" i="3"/>
  <c r="K11" i="3" s="1"/>
  <c r="L11" i="3" s="1"/>
  <c r="M11" i="3" s="1"/>
  <c r="J13" i="3"/>
  <c r="J12" i="3"/>
  <c r="E5" i="3"/>
  <c r="Q11" i="3" l="1"/>
  <c r="T11" i="3" s="1"/>
  <c r="U11" i="3" s="1"/>
  <c r="V11" i="3" s="1"/>
  <c r="Q12" i="3"/>
  <c r="T12" i="3" s="1"/>
  <c r="U12" i="3" s="1"/>
  <c r="Z12" i="3"/>
  <c r="AC12" i="3" s="1"/>
  <c r="Z11" i="3"/>
  <c r="AC11" i="3" s="1"/>
  <c r="AB15" i="3" s="1"/>
  <c r="H15" i="3"/>
  <c r="K12" i="3"/>
  <c r="L12" i="3" s="1"/>
  <c r="M12" i="3" s="1"/>
  <c r="K13" i="3"/>
  <c r="L13" i="3" s="1"/>
  <c r="M13" i="3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46" i="1"/>
  <c r="G46" i="1" s="1"/>
  <c r="H46" i="1" s="1"/>
  <c r="AB16" i="3" l="1"/>
  <c r="V12" i="3"/>
  <c r="W12" i="3"/>
  <c r="AD11" i="3"/>
  <c r="AE11" i="3" s="1"/>
  <c r="AD12" i="3"/>
  <c r="K19" i="1"/>
  <c r="I4" i="1"/>
  <c r="P12" i="3" l="1"/>
  <c r="Q13" i="3"/>
  <c r="T13" i="3" s="1"/>
  <c r="U13" i="3" s="1"/>
  <c r="V13" i="3" s="1"/>
  <c r="AF12" i="3"/>
  <c r="Y12" i="3" s="1"/>
  <c r="AE12" i="3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5" i="1"/>
  <c r="I6" i="1"/>
  <c r="I7" i="1"/>
  <c r="I8" i="1"/>
  <c r="I9" i="1"/>
  <c r="I3" i="1"/>
  <c r="K15" i="3"/>
  <c r="W13" i="3" l="1"/>
  <c r="P13" i="3" s="1"/>
  <c r="Z13" i="3"/>
  <c r="AC13" i="3" s="1"/>
  <c r="L15" i="3"/>
  <c r="AB17" i="3" l="1"/>
  <c r="N15" i="3"/>
  <c r="M15" i="3"/>
  <c r="Q14" i="3"/>
  <c r="T14" i="3" s="1"/>
  <c r="U14" i="3" s="1"/>
  <c r="V14" i="3" s="1"/>
  <c r="AD13" i="3"/>
  <c r="AE13" i="3" s="1"/>
  <c r="H16" i="3" l="1"/>
  <c r="K16" i="3" s="1"/>
  <c r="L16" i="3" s="1"/>
  <c r="N16" i="3" s="1"/>
  <c r="G15" i="3"/>
  <c r="W14" i="3"/>
  <c r="Q15" i="3" s="1"/>
  <c r="T15" i="3" s="1"/>
  <c r="U15" i="3" s="1"/>
  <c r="AF13" i="3"/>
  <c r="G16" i="3" l="1"/>
  <c r="M16" i="3"/>
  <c r="P14" i="3"/>
  <c r="V15" i="3"/>
  <c r="W15" i="3"/>
  <c r="Q16" i="3" s="1"/>
  <c r="T16" i="3" s="1"/>
  <c r="U16" i="3" s="1"/>
  <c r="V16" i="3" s="1"/>
  <c r="H17" i="3"/>
  <c r="K17" i="3" s="1"/>
  <c r="L17" i="3" s="1"/>
  <c r="Y13" i="3"/>
  <c r="Z14" i="3"/>
  <c r="AC14" i="3" s="1"/>
  <c r="AD14" i="3" l="1"/>
  <c r="P15" i="3"/>
  <c r="W16" i="3"/>
  <c r="Q17" i="3" s="1"/>
  <c r="T17" i="3" s="1"/>
  <c r="U17" i="3" s="1"/>
  <c r="V17" i="3" s="1"/>
  <c r="N17" i="3"/>
  <c r="G17" i="3" s="1"/>
  <c r="M17" i="3"/>
  <c r="AF14" i="3"/>
  <c r="Z15" i="3" s="1"/>
  <c r="AC15" i="3" s="1"/>
  <c r="AE14" i="3"/>
  <c r="AB18" i="3" l="1"/>
  <c r="AD15" i="3"/>
  <c r="AF15" i="3" s="1"/>
  <c r="Z16" i="3" s="1"/>
  <c r="AC16" i="3" s="1"/>
  <c r="H18" i="3"/>
  <c r="K18" i="3" s="1"/>
  <c r="L18" i="3" s="1"/>
  <c r="P16" i="3"/>
  <c r="W17" i="3"/>
  <c r="Y14" i="3"/>
  <c r="AD16" i="3" l="1"/>
  <c r="AB19" i="3"/>
  <c r="AE15" i="3"/>
  <c r="P17" i="3"/>
  <c r="Q18" i="3"/>
  <c r="T18" i="3" s="1"/>
  <c r="U18" i="3" s="1"/>
  <c r="V18" i="3" s="1"/>
  <c r="N18" i="3"/>
  <c r="G18" i="3" s="1"/>
  <c r="M18" i="3"/>
  <c r="AF16" i="3"/>
  <c r="Z17" i="3" s="1"/>
  <c r="AC17" i="3" s="1"/>
  <c r="AE16" i="3"/>
  <c r="Y15" i="3"/>
  <c r="H19" i="3"/>
  <c r="K19" i="3" s="1"/>
  <c r="AB20" i="3" l="1"/>
  <c r="AD17" i="3"/>
  <c r="AF17" i="3" s="1"/>
  <c r="Z18" i="3" s="1"/>
  <c r="AC18" i="3" s="1"/>
  <c r="AB22" i="3" s="1"/>
  <c r="AB21" i="3"/>
  <c r="W18" i="3"/>
  <c r="Q19" i="3" s="1"/>
  <c r="T19" i="3" s="1"/>
  <c r="U19" i="3" s="1"/>
  <c r="V19" i="3" s="1"/>
  <c r="Y16" i="3"/>
  <c r="AE17" i="3"/>
  <c r="L19" i="3"/>
  <c r="P18" i="3" l="1"/>
  <c r="N19" i="3"/>
  <c r="H20" i="3" s="1"/>
  <c r="K20" i="3" s="1"/>
  <c r="M19" i="3"/>
  <c r="Y17" i="3"/>
  <c r="W19" i="3"/>
  <c r="AD18" i="3"/>
  <c r="P19" i="3" l="1"/>
  <c r="G19" i="3"/>
  <c r="Q20" i="3"/>
  <c r="T20" i="3" s="1"/>
  <c r="U20" i="3" s="1"/>
  <c r="V20" i="3" s="1"/>
  <c r="AF18" i="3"/>
  <c r="Z19" i="3" s="1"/>
  <c r="AC19" i="3" s="1"/>
  <c r="AB23" i="3" s="1"/>
  <c r="AE18" i="3"/>
  <c r="L20" i="3"/>
  <c r="W20" i="3" l="1"/>
  <c r="P20" i="3" s="1"/>
  <c r="N20" i="3"/>
  <c r="G20" i="3" s="1"/>
  <c r="M20" i="3"/>
  <c r="Y18" i="3"/>
  <c r="Q21" i="3"/>
  <c r="T21" i="3" s="1"/>
  <c r="U21" i="3" s="1"/>
  <c r="V21" i="3" s="1"/>
  <c r="AD19" i="3"/>
  <c r="H21" i="3" l="1"/>
  <c r="K21" i="3" s="1"/>
  <c r="L21" i="3" s="1"/>
  <c r="W21" i="3"/>
  <c r="P21" i="3" s="1"/>
  <c r="AF19" i="3"/>
  <c r="Y19" i="3" s="1"/>
  <c r="AE19" i="3"/>
  <c r="Q22" i="3" l="1"/>
  <c r="T22" i="3" s="1"/>
  <c r="U22" i="3" s="1"/>
  <c r="V22" i="3" s="1"/>
  <c r="N21" i="3"/>
  <c r="G21" i="3" s="1"/>
  <c r="M21" i="3"/>
  <c r="Z20" i="3"/>
  <c r="AC20" i="3" s="1"/>
  <c r="AD20" i="3" l="1"/>
  <c r="AB24" i="3"/>
  <c r="H22" i="3"/>
  <c r="K22" i="3" s="1"/>
  <c r="L22" i="3" s="1"/>
  <c r="W22" i="3"/>
  <c r="Q23" i="3" s="1"/>
  <c r="T23" i="3" s="1"/>
  <c r="U23" i="3" s="1"/>
  <c r="V23" i="3" s="1"/>
  <c r="AF20" i="3"/>
  <c r="Z21" i="3" s="1"/>
  <c r="AC21" i="3" s="1"/>
  <c r="AE20" i="3"/>
  <c r="P22" i="3" l="1"/>
  <c r="N22" i="3"/>
  <c r="H23" i="3" s="1"/>
  <c r="K23" i="3" s="1"/>
  <c r="M22" i="3"/>
  <c r="W23" i="3"/>
  <c r="Y20" i="3"/>
  <c r="AD21" i="3"/>
  <c r="G22" i="3" l="1"/>
  <c r="P23" i="3"/>
  <c r="Q24" i="3"/>
  <c r="T24" i="3" s="1"/>
  <c r="U24" i="3" s="1"/>
  <c r="V24" i="3" s="1"/>
  <c r="AF21" i="3"/>
  <c r="Y21" i="3" s="1"/>
  <c r="AE21" i="3"/>
  <c r="L23" i="3"/>
  <c r="W24" i="3" l="1"/>
  <c r="P24" i="3" s="1"/>
  <c r="Z22" i="3"/>
  <c r="AC22" i="3" s="1"/>
  <c r="AD22" i="3" s="1"/>
  <c r="N23" i="3"/>
  <c r="H24" i="3" s="1"/>
  <c r="K24" i="3" s="1"/>
  <c r="M23" i="3"/>
  <c r="Q25" i="3" l="1"/>
  <c r="T25" i="3" s="1"/>
  <c r="U25" i="3" s="1"/>
  <c r="V25" i="3" s="1"/>
  <c r="G23" i="3"/>
  <c r="AF22" i="3"/>
  <c r="Y22" i="3" s="1"/>
  <c r="AE22" i="3"/>
  <c r="L24" i="3"/>
  <c r="W25" i="3" l="1"/>
  <c r="Q26" i="3" s="1"/>
  <c r="T26" i="3" s="1"/>
  <c r="U26" i="3" s="1"/>
  <c r="V26" i="3" s="1"/>
  <c r="N24" i="3"/>
  <c r="H25" i="3" s="1"/>
  <c r="K25" i="3" s="1"/>
  <c r="M24" i="3"/>
  <c r="Z23" i="3"/>
  <c r="AC23" i="3" s="1"/>
  <c r="AD23" i="3" s="1"/>
  <c r="P25" i="3"/>
  <c r="G24" i="3"/>
  <c r="W26" i="3" l="1"/>
  <c r="P26" i="3" s="1"/>
  <c r="AF23" i="3"/>
  <c r="Y23" i="3" s="1"/>
  <c r="AE23" i="3"/>
  <c r="Z24" i="3"/>
  <c r="AC24" i="3" s="1"/>
  <c r="L25" i="3"/>
  <c r="N25" i="3" l="1"/>
  <c r="G25" i="3" s="1"/>
  <c r="M25" i="3"/>
  <c r="Q27" i="3"/>
  <c r="T27" i="3" s="1"/>
  <c r="U27" i="3" s="1"/>
  <c r="V27" i="3" s="1"/>
  <c r="AD24" i="3"/>
  <c r="H26" i="3" l="1"/>
  <c r="K26" i="3" s="1"/>
  <c r="L26" i="3" s="1"/>
  <c r="W27" i="3"/>
  <c r="Q28" i="3" s="1"/>
  <c r="T28" i="3" s="1"/>
  <c r="U28" i="3" s="1"/>
  <c r="V28" i="3" s="1"/>
  <c r="AF24" i="3"/>
  <c r="Z25" i="3" s="1"/>
  <c r="AC25" i="3" s="1"/>
  <c r="AE24" i="3"/>
  <c r="N26" i="3" l="1"/>
  <c r="H27" i="3" s="1"/>
  <c r="K27" i="3" s="1"/>
  <c r="M26" i="3"/>
  <c r="P27" i="3"/>
  <c r="Y24" i="3"/>
  <c r="W28" i="3"/>
  <c r="AD25" i="3"/>
  <c r="G26" i="3" l="1"/>
  <c r="Q29" i="3"/>
  <c r="T29" i="3" s="1"/>
  <c r="U29" i="3" s="1"/>
  <c r="V29" i="3" s="1"/>
  <c r="P28" i="3"/>
  <c r="AF25" i="3"/>
  <c r="Z26" i="3" s="1"/>
  <c r="AC26" i="3" s="1"/>
  <c r="AE25" i="3"/>
  <c r="L27" i="3"/>
  <c r="N27" i="3" l="1"/>
  <c r="H28" i="3" s="1"/>
  <c r="K28" i="3" s="1"/>
  <c r="M27" i="3"/>
  <c r="Y25" i="3"/>
  <c r="W29" i="3"/>
  <c r="AD26" i="3"/>
  <c r="G27" i="3"/>
  <c r="Q30" i="3" l="1"/>
  <c r="T30" i="3" s="1"/>
  <c r="U30" i="3" s="1"/>
  <c r="V30" i="3" s="1"/>
  <c r="P29" i="3"/>
  <c r="AF26" i="3"/>
  <c r="Z27" i="3" s="1"/>
  <c r="AC27" i="3" s="1"/>
  <c r="AE26" i="3"/>
  <c r="L28" i="3"/>
  <c r="N28" i="3" l="1"/>
  <c r="G28" i="3" s="1"/>
  <c r="M28" i="3"/>
  <c r="W30" i="3"/>
  <c r="P30" i="3" s="1"/>
  <c r="Y26" i="3"/>
  <c r="AD27" i="3"/>
  <c r="H29" i="3" l="1"/>
  <c r="K29" i="3" s="1"/>
  <c r="L29" i="3" s="1"/>
  <c r="Q31" i="3"/>
  <c r="T31" i="3" s="1"/>
  <c r="U31" i="3" s="1"/>
  <c r="V31" i="3" s="1"/>
  <c r="AF27" i="3"/>
  <c r="Y27" i="3" s="1"/>
  <c r="AE27" i="3"/>
  <c r="W31" i="3" l="1"/>
  <c r="P31" i="3" s="1"/>
  <c r="Z28" i="3"/>
  <c r="AC28" i="3" s="1"/>
  <c r="AD28" i="3" s="1"/>
  <c r="N29" i="3"/>
  <c r="G29" i="3" s="1"/>
  <c r="M29" i="3"/>
  <c r="Q32" i="3" l="1"/>
  <c r="T32" i="3" s="1"/>
  <c r="U32" i="3" s="1"/>
  <c r="V32" i="3" s="1"/>
  <c r="H30" i="3"/>
  <c r="K30" i="3" s="1"/>
  <c r="L30" i="3" s="1"/>
  <c r="AF28" i="3"/>
  <c r="Y28" i="3" s="1"/>
  <c r="AE28" i="3"/>
  <c r="W32" i="3" l="1"/>
  <c r="P32" i="3" s="1"/>
  <c r="Z29" i="3"/>
  <c r="AC29" i="3" s="1"/>
  <c r="AD29" i="3" s="1"/>
  <c r="N30" i="3"/>
  <c r="G30" i="3" s="1"/>
  <c r="M30" i="3"/>
  <c r="Q33" i="3"/>
  <c r="T33" i="3" s="1"/>
  <c r="U33" i="3" s="1"/>
  <c r="V33" i="3" s="1"/>
  <c r="H31" i="3" l="1"/>
  <c r="K31" i="3" s="1"/>
  <c r="L31" i="3" s="1"/>
  <c r="W33" i="3"/>
  <c r="AF29" i="3"/>
  <c r="Y29" i="3" s="1"/>
  <c r="AE29" i="3"/>
  <c r="Z30" i="3" l="1"/>
  <c r="AC30" i="3" s="1"/>
  <c r="AD30" i="3" s="1"/>
  <c r="N31" i="3"/>
  <c r="G31" i="3" s="1"/>
  <c r="M31" i="3"/>
  <c r="Q34" i="3"/>
  <c r="T34" i="3" s="1"/>
  <c r="U34" i="3" s="1"/>
  <c r="V34" i="3" s="1"/>
  <c r="P33" i="3"/>
  <c r="H32" i="3" l="1"/>
  <c r="K32" i="3" s="1"/>
  <c r="L32" i="3" s="1"/>
  <c r="W34" i="3"/>
  <c r="AF30" i="3"/>
  <c r="Y30" i="3" s="1"/>
  <c r="AE30" i="3"/>
  <c r="N32" i="3" l="1"/>
  <c r="H33" i="3" s="1"/>
  <c r="K33" i="3" s="1"/>
  <c r="M32" i="3"/>
  <c r="Z31" i="3"/>
  <c r="AC31" i="3" s="1"/>
  <c r="AD31" i="3" s="1"/>
  <c r="Q35" i="3"/>
  <c r="T35" i="3" s="1"/>
  <c r="U35" i="3" s="1"/>
  <c r="V35" i="3" s="1"/>
  <c r="P34" i="3"/>
  <c r="G32" i="3" l="1"/>
  <c r="W35" i="3"/>
  <c r="Q36" i="3" s="1"/>
  <c r="T36" i="3" s="1"/>
  <c r="U36" i="3" s="1"/>
  <c r="V36" i="3" s="1"/>
  <c r="AF31" i="3"/>
  <c r="Z32" i="3" s="1"/>
  <c r="AC32" i="3" s="1"/>
  <c r="AE31" i="3"/>
  <c r="L33" i="3"/>
  <c r="P35" i="3" l="1"/>
  <c r="W36" i="3"/>
  <c r="Q37" i="3" s="1"/>
  <c r="T37" i="3" s="1"/>
  <c r="U37" i="3" s="1"/>
  <c r="V37" i="3" s="1"/>
  <c r="N33" i="3"/>
  <c r="H34" i="3" s="1"/>
  <c r="K34" i="3" s="1"/>
  <c r="M33" i="3"/>
  <c r="Y31" i="3"/>
  <c r="AD32" i="3"/>
  <c r="P36" i="3" l="1"/>
  <c r="G33" i="3"/>
  <c r="W37" i="3"/>
  <c r="AF32" i="3"/>
  <c r="Y32" i="3" s="1"/>
  <c r="AE32" i="3"/>
  <c r="L34" i="3"/>
  <c r="Z33" i="3" l="1"/>
  <c r="AC33" i="3" s="1"/>
  <c r="AD33" i="3" s="1"/>
  <c r="N34" i="3"/>
  <c r="G34" i="3" s="1"/>
  <c r="M34" i="3"/>
  <c r="Q38" i="3"/>
  <c r="T38" i="3" s="1"/>
  <c r="U38" i="3" s="1"/>
  <c r="V38" i="3" s="1"/>
  <c r="P37" i="3"/>
  <c r="H35" i="3" l="1"/>
  <c r="K35" i="3" s="1"/>
  <c r="L35" i="3" s="1"/>
  <c r="W38" i="3"/>
  <c r="AF33" i="3"/>
  <c r="Y33" i="3" s="1"/>
  <c r="AE33" i="3"/>
  <c r="Z34" i="3" l="1"/>
  <c r="AC34" i="3" s="1"/>
  <c r="AD34" i="3" s="1"/>
  <c r="N35" i="3"/>
  <c r="H36" i="3" s="1"/>
  <c r="K36" i="3" s="1"/>
  <c r="M35" i="3"/>
  <c r="Q39" i="3"/>
  <c r="T39" i="3" s="1"/>
  <c r="U39" i="3" s="1"/>
  <c r="V39" i="3" s="1"/>
  <c r="P38" i="3"/>
  <c r="G35" i="3"/>
  <c r="W39" i="3" l="1"/>
  <c r="AF34" i="3"/>
  <c r="Y34" i="3" s="1"/>
  <c r="AE34" i="3"/>
  <c r="L36" i="3"/>
  <c r="Z35" i="3" l="1"/>
  <c r="AC35" i="3" s="1"/>
  <c r="AD35" i="3" s="1"/>
  <c r="N36" i="3"/>
  <c r="H37" i="3" s="1"/>
  <c r="K37" i="3" s="1"/>
  <c r="M36" i="3"/>
  <c r="Q40" i="3"/>
  <c r="T40" i="3" s="1"/>
  <c r="U40" i="3" s="1"/>
  <c r="V40" i="3" s="1"/>
  <c r="P39" i="3"/>
  <c r="G36" i="3" l="1"/>
  <c r="W40" i="3"/>
  <c r="Q41" i="3" s="1"/>
  <c r="T41" i="3" s="1"/>
  <c r="U41" i="3" s="1"/>
  <c r="V41" i="3" s="1"/>
  <c r="AF35" i="3"/>
  <c r="Y35" i="3" s="1"/>
  <c r="AE35" i="3"/>
  <c r="L37" i="3"/>
  <c r="N37" i="3" l="1"/>
  <c r="H38" i="3" s="1"/>
  <c r="K38" i="3" s="1"/>
  <c r="M37" i="3"/>
  <c r="W41" i="3"/>
  <c r="Q42" i="3" s="1"/>
  <c r="T42" i="3" s="1"/>
  <c r="U42" i="3" s="1"/>
  <c r="V42" i="3" s="1"/>
  <c r="P40" i="3"/>
  <c r="P41" i="3" s="1"/>
  <c r="Z36" i="3"/>
  <c r="AC36" i="3" s="1"/>
  <c r="AD36" i="3" s="1"/>
  <c r="G37" i="3" l="1"/>
  <c r="W42" i="3"/>
  <c r="P42" i="3" s="1"/>
  <c r="Q43" i="3"/>
  <c r="T43" i="3" s="1"/>
  <c r="U43" i="3" s="1"/>
  <c r="V43" i="3" s="1"/>
  <c r="AF36" i="3"/>
  <c r="Z37" i="3" s="1"/>
  <c r="AC37" i="3" s="1"/>
  <c r="AE36" i="3"/>
  <c r="L38" i="3"/>
  <c r="N38" i="3" l="1"/>
  <c r="M38" i="3"/>
  <c r="Y36" i="3"/>
  <c r="W43" i="3"/>
  <c r="AD37" i="3"/>
  <c r="H39" i="3"/>
  <c r="K39" i="3" s="1"/>
  <c r="G38" i="3"/>
  <c r="Q44" i="3" l="1"/>
  <c r="T44" i="3" s="1"/>
  <c r="U44" i="3" s="1"/>
  <c r="V44" i="3" s="1"/>
  <c r="P43" i="3"/>
  <c r="AF37" i="3"/>
  <c r="Z38" i="3" s="1"/>
  <c r="AC38" i="3" s="1"/>
  <c r="AE37" i="3"/>
  <c r="L39" i="3"/>
  <c r="N39" i="3" l="1"/>
  <c r="H40" i="3" s="1"/>
  <c r="K40" i="3" s="1"/>
  <c r="M39" i="3"/>
  <c r="Y37" i="3"/>
  <c r="W44" i="3"/>
  <c r="AD38" i="3"/>
  <c r="G39" i="3" l="1"/>
  <c r="Q45" i="3"/>
  <c r="T45" i="3" s="1"/>
  <c r="U45" i="3" s="1"/>
  <c r="V45" i="3" s="1"/>
  <c r="P44" i="3"/>
  <c r="AF38" i="3"/>
  <c r="Z39" i="3" s="1"/>
  <c r="AC39" i="3" s="1"/>
  <c r="AE38" i="3"/>
  <c r="L40" i="3"/>
  <c r="N40" i="3" l="1"/>
  <c r="G40" i="3" s="1"/>
  <c r="M40" i="3"/>
  <c r="Y38" i="3"/>
  <c r="W45" i="3"/>
  <c r="AD39" i="3"/>
  <c r="H41" i="3" l="1"/>
  <c r="K41" i="3" s="1"/>
  <c r="L41" i="3" s="1"/>
  <c r="Q46" i="3"/>
  <c r="T46" i="3" s="1"/>
  <c r="U46" i="3" s="1"/>
  <c r="V46" i="3" s="1"/>
  <c r="P45" i="3"/>
  <c r="AF39" i="3"/>
  <c r="Z40" i="3" s="1"/>
  <c r="AC40" i="3" s="1"/>
  <c r="AE39" i="3"/>
  <c r="N41" i="3" l="1"/>
  <c r="G41" i="3" s="1"/>
  <c r="M41" i="3"/>
  <c r="Y39" i="3"/>
  <c r="W46" i="3"/>
  <c r="AD40" i="3"/>
  <c r="H42" i="3" l="1"/>
  <c r="K42" i="3" s="1"/>
  <c r="L42" i="3" s="1"/>
  <c r="Q47" i="3"/>
  <c r="T47" i="3" s="1"/>
  <c r="U47" i="3" s="1"/>
  <c r="V47" i="3" s="1"/>
  <c r="P46" i="3"/>
  <c r="AF40" i="3"/>
  <c r="Z41" i="3" s="1"/>
  <c r="AC41" i="3" s="1"/>
  <c r="AE40" i="3"/>
  <c r="N42" i="3" l="1"/>
  <c r="H43" i="3" s="1"/>
  <c r="K43" i="3" s="1"/>
  <c r="M42" i="3"/>
  <c r="Y40" i="3"/>
  <c r="W47" i="3"/>
  <c r="AD41" i="3"/>
  <c r="G42" i="3" l="1"/>
  <c r="Q48" i="3"/>
  <c r="T48" i="3" s="1"/>
  <c r="U48" i="3" s="1"/>
  <c r="V48" i="3" s="1"/>
  <c r="P47" i="3"/>
  <c r="AF41" i="3"/>
  <c r="Z42" i="3" s="1"/>
  <c r="AC42" i="3" s="1"/>
  <c r="AE41" i="3"/>
  <c r="L43" i="3"/>
  <c r="N43" i="3" l="1"/>
  <c r="G43" i="3" s="1"/>
  <c r="M43" i="3"/>
  <c r="Y41" i="3"/>
  <c r="W48" i="3"/>
  <c r="AD42" i="3"/>
  <c r="H44" i="3" l="1"/>
  <c r="K44" i="3" s="1"/>
  <c r="L44" i="3" s="1"/>
  <c r="Q49" i="3"/>
  <c r="T49" i="3" s="1"/>
  <c r="U49" i="3" s="1"/>
  <c r="V49" i="3" s="1"/>
  <c r="P48" i="3"/>
  <c r="AF42" i="3"/>
  <c r="Z43" i="3" s="1"/>
  <c r="AC43" i="3" s="1"/>
  <c r="AE42" i="3"/>
  <c r="N44" i="3" l="1"/>
  <c r="H45" i="3" s="1"/>
  <c r="K45" i="3" s="1"/>
  <c r="M44" i="3"/>
  <c r="Y42" i="3"/>
  <c r="W49" i="3"/>
  <c r="AD43" i="3"/>
  <c r="G44" i="3" l="1"/>
  <c r="Q50" i="3"/>
  <c r="T50" i="3" s="1"/>
  <c r="U50" i="3" s="1"/>
  <c r="V50" i="3" s="1"/>
  <c r="P49" i="3"/>
  <c r="AF43" i="3"/>
  <c r="Z44" i="3" s="1"/>
  <c r="AC44" i="3" s="1"/>
  <c r="AE43" i="3"/>
  <c r="L45" i="3"/>
  <c r="N45" i="3" l="1"/>
  <c r="H46" i="3" s="1"/>
  <c r="K46" i="3" s="1"/>
  <c r="M45" i="3"/>
  <c r="Y43" i="3"/>
  <c r="W50" i="3"/>
  <c r="AD44" i="3"/>
  <c r="G45" i="3" l="1"/>
  <c r="Q51" i="3"/>
  <c r="T51" i="3" s="1"/>
  <c r="U51" i="3" s="1"/>
  <c r="V51" i="3" s="1"/>
  <c r="P50" i="3"/>
  <c r="AF44" i="3"/>
  <c r="Z45" i="3" s="1"/>
  <c r="AC45" i="3" s="1"/>
  <c r="AE44" i="3"/>
  <c r="L46" i="3"/>
  <c r="N46" i="3" l="1"/>
  <c r="H47" i="3" s="1"/>
  <c r="K47" i="3" s="1"/>
  <c r="M46" i="3"/>
  <c r="Y44" i="3"/>
  <c r="W51" i="3"/>
  <c r="AD45" i="3"/>
  <c r="G46" i="3" l="1"/>
  <c r="Q52" i="3"/>
  <c r="T52" i="3" s="1"/>
  <c r="U52" i="3" s="1"/>
  <c r="V52" i="3" s="1"/>
  <c r="P51" i="3"/>
  <c r="AF45" i="3"/>
  <c r="Z46" i="3" s="1"/>
  <c r="AC46" i="3" s="1"/>
  <c r="AE45" i="3"/>
  <c r="L47" i="3"/>
  <c r="N47" i="3" l="1"/>
  <c r="M47" i="3"/>
  <c r="Y45" i="3"/>
  <c r="W52" i="3"/>
  <c r="AD46" i="3"/>
  <c r="H48" i="3"/>
  <c r="K48" i="3" s="1"/>
  <c r="G47" i="3"/>
  <c r="Q53" i="3" l="1"/>
  <c r="T53" i="3" s="1"/>
  <c r="U53" i="3" s="1"/>
  <c r="V53" i="3" s="1"/>
  <c r="P52" i="3"/>
  <c r="AF46" i="3"/>
  <c r="Z47" i="3" s="1"/>
  <c r="AC47" i="3" s="1"/>
  <c r="AE46" i="3"/>
  <c r="L48" i="3"/>
  <c r="N48" i="3" l="1"/>
  <c r="H49" i="3" s="1"/>
  <c r="K49" i="3" s="1"/>
  <c r="M48" i="3"/>
  <c r="Y46" i="3"/>
  <c r="W53" i="3"/>
  <c r="AD47" i="3"/>
  <c r="G48" i="3" l="1"/>
  <c r="Q54" i="3"/>
  <c r="T54" i="3" s="1"/>
  <c r="U54" i="3" s="1"/>
  <c r="V54" i="3" s="1"/>
  <c r="P53" i="3"/>
  <c r="AF47" i="3"/>
  <c r="Z48" i="3" s="1"/>
  <c r="AC48" i="3" s="1"/>
  <c r="AE47" i="3"/>
  <c r="L49" i="3"/>
  <c r="N49" i="3" l="1"/>
  <c r="H50" i="3" s="1"/>
  <c r="K50" i="3" s="1"/>
  <c r="M49" i="3"/>
  <c r="Y47" i="3"/>
  <c r="W54" i="3"/>
  <c r="AD48" i="3"/>
  <c r="G49" i="3" l="1"/>
  <c r="Q55" i="3"/>
  <c r="T55" i="3" s="1"/>
  <c r="U55" i="3" s="1"/>
  <c r="V55" i="3" s="1"/>
  <c r="P54" i="3"/>
  <c r="AF48" i="3"/>
  <c r="Z49" i="3" s="1"/>
  <c r="AC49" i="3" s="1"/>
  <c r="AE48" i="3"/>
  <c r="L50" i="3"/>
  <c r="N50" i="3" l="1"/>
  <c r="H51" i="3" s="1"/>
  <c r="K51" i="3" s="1"/>
  <c r="M50" i="3"/>
  <c r="Y48" i="3"/>
  <c r="W55" i="3"/>
  <c r="AD49" i="3"/>
  <c r="G50" i="3" l="1"/>
  <c r="Q56" i="3"/>
  <c r="T56" i="3" s="1"/>
  <c r="U56" i="3" s="1"/>
  <c r="V56" i="3" s="1"/>
  <c r="P55" i="3"/>
  <c r="AF49" i="3"/>
  <c r="Z50" i="3" s="1"/>
  <c r="AC50" i="3" s="1"/>
  <c r="AE49" i="3"/>
  <c r="L51" i="3"/>
  <c r="N51" i="3" l="1"/>
  <c r="G51" i="3" s="1"/>
  <c r="M51" i="3"/>
  <c r="Y49" i="3"/>
  <c r="W56" i="3"/>
  <c r="AD50" i="3"/>
  <c r="H52" i="3" l="1"/>
  <c r="K52" i="3" s="1"/>
  <c r="Q57" i="3"/>
  <c r="T57" i="3" s="1"/>
  <c r="U57" i="3" s="1"/>
  <c r="V57" i="3" s="1"/>
  <c r="P56" i="3"/>
  <c r="AF50" i="3"/>
  <c r="Z51" i="3" s="1"/>
  <c r="AC51" i="3" s="1"/>
  <c r="AE50" i="3"/>
  <c r="L52" i="3"/>
  <c r="N52" i="3" l="1"/>
  <c r="H53" i="3" s="1"/>
  <c r="K53" i="3" s="1"/>
  <c r="M52" i="3"/>
  <c r="Y50" i="3"/>
  <c r="W57" i="3"/>
  <c r="AD51" i="3"/>
  <c r="G52" i="3" l="1"/>
  <c r="Q58" i="3"/>
  <c r="T58" i="3" s="1"/>
  <c r="U58" i="3" s="1"/>
  <c r="V58" i="3" s="1"/>
  <c r="P57" i="3"/>
  <c r="AF51" i="3"/>
  <c r="Z52" i="3" s="1"/>
  <c r="AC52" i="3" s="1"/>
  <c r="AE51" i="3"/>
  <c r="L53" i="3"/>
  <c r="N53" i="3" l="1"/>
  <c r="H54" i="3" s="1"/>
  <c r="K54" i="3" s="1"/>
  <c r="M53" i="3"/>
  <c r="Y51" i="3"/>
  <c r="W58" i="3"/>
  <c r="AD52" i="3"/>
  <c r="G53" i="3" l="1"/>
  <c r="Q59" i="3"/>
  <c r="T59" i="3" s="1"/>
  <c r="U59" i="3" s="1"/>
  <c r="V59" i="3" s="1"/>
  <c r="P58" i="3"/>
  <c r="AF52" i="3"/>
  <c r="Z53" i="3" s="1"/>
  <c r="AC53" i="3" s="1"/>
  <c r="AE52" i="3"/>
  <c r="L54" i="3"/>
  <c r="N54" i="3" l="1"/>
  <c r="G54" i="3" s="1"/>
  <c r="M54" i="3"/>
  <c r="Y52" i="3"/>
  <c r="W59" i="3"/>
  <c r="AD53" i="3"/>
  <c r="H55" i="3" l="1"/>
  <c r="K55" i="3" s="1"/>
  <c r="Q60" i="3"/>
  <c r="T60" i="3" s="1"/>
  <c r="U60" i="3" s="1"/>
  <c r="V60" i="3" s="1"/>
  <c r="P59" i="3"/>
  <c r="AF53" i="3"/>
  <c r="Z54" i="3" s="1"/>
  <c r="AC54" i="3" s="1"/>
  <c r="AE53" i="3"/>
  <c r="L55" i="3"/>
  <c r="N55" i="3" l="1"/>
  <c r="H56" i="3" s="1"/>
  <c r="K56" i="3" s="1"/>
  <c r="M55" i="3"/>
  <c r="Y53" i="3"/>
  <c r="W60" i="3"/>
  <c r="AD54" i="3"/>
  <c r="G55" i="3" l="1"/>
  <c r="Q61" i="3"/>
  <c r="T61" i="3" s="1"/>
  <c r="U61" i="3" s="1"/>
  <c r="V61" i="3" s="1"/>
  <c r="P60" i="3"/>
  <c r="AF54" i="3"/>
  <c r="Z55" i="3" s="1"/>
  <c r="AC55" i="3" s="1"/>
  <c r="AE54" i="3"/>
  <c r="L56" i="3"/>
  <c r="N56" i="3" l="1"/>
  <c r="G56" i="3" s="1"/>
  <c r="M56" i="3"/>
  <c r="Y54" i="3"/>
  <c r="W61" i="3"/>
  <c r="AD55" i="3"/>
  <c r="H57" i="3" l="1"/>
  <c r="K57" i="3" s="1"/>
  <c r="L57" i="3" s="1"/>
  <c r="Q62" i="3"/>
  <c r="T62" i="3" s="1"/>
  <c r="U62" i="3" s="1"/>
  <c r="V62" i="3" s="1"/>
  <c r="P61" i="3"/>
  <c r="AF55" i="3"/>
  <c r="Z56" i="3" s="1"/>
  <c r="AC56" i="3" s="1"/>
  <c r="AE55" i="3"/>
  <c r="N57" i="3" l="1"/>
  <c r="G57" i="3" s="1"/>
  <c r="M57" i="3"/>
  <c r="Y55" i="3"/>
  <c r="W62" i="3"/>
  <c r="AD56" i="3"/>
  <c r="H58" i="3" l="1"/>
  <c r="K58" i="3" s="1"/>
  <c r="L58" i="3" s="1"/>
  <c r="Q63" i="3"/>
  <c r="T63" i="3" s="1"/>
  <c r="U63" i="3" s="1"/>
  <c r="V63" i="3" s="1"/>
  <c r="P62" i="3"/>
  <c r="AF56" i="3"/>
  <c r="Z57" i="3" s="1"/>
  <c r="AC57" i="3" s="1"/>
  <c r="AE56" i="3"/>
  <c r="N58" i="3" l="1"/>
  <c r="G58" i="3" s="1"/>
  <c r="M58" i="3"/>
  <c r="Y56" i="3"/>
  <c r="W63" i="3"/>
  <c r="AD57" i="3"/>
  <c r="H59" i="3" l="1"/>
  <c r="K59" i="3" s="1"/>
  <c r="L59" i="3" s="1"/>
  <c r="Q64" i="3"/>
  <c r="T64" i="3" s="1"/>
  <c r="U64" i="3" s="1"/>
  <c r="V64" i="3" s="1"/>
  <c r="P63" i="3"/>
  <c r="AF57" i="3"/>
  <c r="Z58" i="3" s="1"/>
  <c r="AC58" i="3" s="1"/>
  <c r="AE57" i="3"/>
  <c r="N59" i="3" l="1"/>
  <c r="H60" i="3" s="1"/>
  <c r="K60" i="3" s="1"/>
  <c r="M59" i="3"/>
  <c r="Y57" i="3"/>
  <c r="W64" i="3"/>
  <c r="AD58" i="3"/>
  <c r="G59" i="3" l="1"/>
  <c r="Q65" i="3"/>
  <c r="T65" i="3" s="1"/>
  <c r="U65" i="3" s="1"/>
  <c r="V65" i="3" s="1"/>
  <c r="P64" i="3"/>
  <c r="AF58" i="3"/>
  <c r="Z59" i="3" s="1"/>
  <c r="AC59" i="3" s="1"/>
  <c r="AE58" i="3"/>
  <c r="L60" i="3"/>
  <c r="N60" i="3" l="1"/>
  <c r="G60" i="3" s="1"/>
  <c r="M60" i="3"/>
  <c r="Y58" i="3"/>
  <c r="W65" i="3"/>
  <c r="AD59" i="3"/>
  <c r="H61" i="3" l="1"/>
  <c r="K61" i="3" s="1"/>
  <c r="L61" i="3" s="1"/>
  <c r="Q66" i="3"/>
  <c r="T66" i="3" s="1"/>
  <c r="U66" i="3" s="1"/>
  <c r="V66" i="3" s="1"/>
  <c r="P65" i="3"/>
  <c r="AF59" i="3"/>
  <c r="Z60" i="3" s="1"/>
  <c r="AC60" i="3" s="1"/>
  <c r="AE59" i="3"/>
  <c r="N61" i="3" l="1"/>
  <c r="M61" i="3"/>
  <c r="Y59" i="3"/>
  <c r="W66" i="3"/>
  <c r="AD60" i="3"/>
  <c r="H62" i="3"/>
  <c r="K62" i="3" s="1"/>
  <c r="G61" i="3"/>
  <c r="Q67" i="3" l="1"/>
  <c r="T67" i="3" s="1"/>
  <c r="U67" i="3" s="1"/>
  <c r="V67" i="3" s="1"/>
  <c r="P66" i="3"/>
  <c r="AF60" i="3"/>
  <c r="Z61" i="3" s="1"/>
  <c r="AC61" i="3" s="1"/>
  <c r="AE60" i="3"/>
  <c r="L62" i="3"/>
  <c r="N62" i="3" l="1"/>
  <c r="H63" i="3" s="1"/>
  <c r="K63" i="3" s="1"/>
  <c r="M62" i="3"/>
  <c r="Y60" i="3"/>
  <c r="W67" i="3"/>
  <c r="AD61" i="3"/>
  <c r="G62" i="3" l="1"/>
  <c r="Q68" i="3"/>
  <c r="T68" i="3" s="1"/>
  <c r="U68" i="3" s="1"/>
  <c r="V68" i="3" s="1"/>
  <c r="P67" i="3"/>
  <c r="AF61" i="3"/>
  <c r="Z62" i="3" s="1"/>
  <c r="AC62" i="3" s="1"/>
  <c r="AE61" i="3"/>
  <c r="L63" i="3"/>
  <c r="N63" i="3" l="1"/>
  <c r="H64" i="3" s="1"/>
  <c r="K64" i="3" s="1"/>
  <c r="M63" i="3"/>
  <c r="Y61" i="3"/>
  <c r="W68" i="3"/>
  <c r="AD62" i="3"/>
  <c r="G63" i="3" l="1"/>
  <c r="Q69" i="3"/>
  <c r="T69" i="3" s="1"/>
  <c r="U69" i="3" s="1"/>
  <c r="V69" i="3" s="1"/>
  <c r="P68" i="3"/>
  <c r="AF62" i="3"/>
  <c r="Z63" i="3" s="1"/>
  <c r="AC63" i="3" s="1"/>
  <c r="AE62" i="3"/>
  <c r="L64" i="3"/>
  <c r="N64" i="3" l="1"/>
  <c r="H65" i="3" s="1"/>
  <c r="K65" i="3" s="1"/>
  <c r="M64" i="3"/>
  <c r="Y62" i="3"/>
  <c r="W69" i="3"/>
  <c r="AD63" i="3"/>
  <c r="G64" i="3" l="1"/>
  <c r="Q70" i="3"/>
  <c r="T70" i="3" s="1"/>
  <c r="U70" i="3" s="1"/>
  <c r="V70" i="3" s="1"/>
  <c r="P69" i="3"/>
  <c r="AF63" i="3"/>
  <c r="Z64" i="3" s="1"/>
  <c r="AC64" i="3" s="1"/>
  <c r="AE63" i="3"/>
  <c r="L65" i="3"/>
  <c r="N65" i="3" l="1"/>
  <c r="H66" i="3" s="1"/>
  <c r="K66" i="3" s="1"/>
  <c r="M65" i="3"/>
  <c r="Y63" i="3"/>
  <c r="W70" i="3"/>
  <c r="AD64" i="3"/>
  <c r="G65" i="3" l="1"/>
  <c r="Q71" i="3"/>
  <c r="T71" i="3" s="1"/>
  <c r="U71" i="3" s="1"/>
  <c r="V71" i="3" s="1"/>
  <c r="P70" i="3"/>
  <c r="AF64" i="3"/>
  <c r="Z65" i="3" s="1"/>
  <c r="AC65" i="3" s="1"/>
  <c r="AE64" i="3"/>
  <c r="L66" i="3"/>
  <c r="N66" i="3" l="1"/>
  <c r="G66" i="3" s="1"/>
  <c r="M66" i="3"/>
  <c r="Y64" i="3"/>
  <c r="W71" i="3"/>
  <c r="AD65" i="3"/>
  <c r="H67" i="3" l="1"/>
  <c r="K67" i="3" s="1"/>
  <c r="L67" i="3" s="1"/>
  <c r="Q72" i="3"/>
  <c r="T72" i="3" s="1"/>
  <c r="U72" i="3" s="1"/>
  <c r="V72" i="3" s="1"/>
  <c r="P71" i="3"/>
  <c r="AF65" i="3"/>
  <c r="Z66" i="3" s="1"/>
  <c r="AC66" i="3" s="1"/>
  <c r="AE65" i="3"/>
  <c r="N67" i="3" l="1"/>
  <c r="H68" i="3" s="1"/>
  <c r="K68" i="3" s="1"/>
  <c r="M67" i="3"/>
  <c r="Y65" i="3"/>
  <c r="W72" i="3"/>
  <c r="AD66" i="3"/>
  <c r="G67" i="3"/>
  <c r="Q73" i="3" l="1"/>
  <c r="T73" i="3" s="1"/>
  <c r="U73" i="3" s="1"/>
  <c r="V73" i="3" s="1"/>
  <c r="P72" i="3"/>
  <c r="AF66" i="3"/>
  <c r="Z67" i="3" s="1"/>
  <c r="AC67" i="3" s="1"/>
  <c r="AE66" i="3"/>
  <c r="L68" i="3"/>
  <c r="N68" i="3" l="1"/>
  <c r="G68" i="3" s="1"/>
  <c r="M68" i="3"/>
  <c r="Y66" i="3"/>
  <c r="W73" i="3"/>
  <c r="AD67" i="3"/>
  <c r="H69" i="3" l="1"/>
  <c r="K69" i="3" s="1"/>
  <c r="L69" i="3" s="1"/>
  <c r="Q74" i="3"/>
  <c r="T74" i="3" s="1"/>
  <c r="U74" i="3" s="1"/>
  <c r="V74" i="3" s="1"/>
  <c r="P73" i="3"/>
  <c r="AF67" i="3"/>
  <c r="Z68" i="3" s="1"/>
  <c r="AC68" i="3" s="1"/>
  <c r="AE67" i="3"/>
  <c r="N69" i="3" l="1"/>
  <c r="H70" i="3" s="1"/>
  <c r="K70" i="3" s="1"/>
  <c r="M69" i="3"/>
  <c r="Y67" i="3"/>
  <c r="W74" i="3"/>
  <c r="AD68" i="3"/>
  <c r="G69" i="3" l="1"/>
  <c r="Q75" i="3"/>
  <c r="T75" i="3" s="1"/>
  <c r="U75" i="3" s="1"/>
  <c r="V75" i="3" s="1"/>
  <c r="P74" i="3"/>
  <c r="AF68" i="3"/>
  <c r="Z69" i="3" s="1"/>
  <c r="AC69" i="3" s="1"/>
  <c r="AE68" i="3"/>
  <c r="L70" i="3"/>
  <c r="N70" i="3" l="1"/>
  <c r="H71" i="3" s="1"/>
  <c r="K71" i="3" s="1"/>
  <c r="M70" i="3"/>
  <c r="Y68" i="3"/>
  <c r="W75" i="3"/>
  <c r="AD69" i="3"/>
  <c r="G70" i="3" l="1"/>
  <c r="Q76" i="3"/>
  <c r="T76" i="3" s="1"/>
  <c r="U76" i="3" s="1"/>
  <c r="V76" i="3" s="1"/>
  <c r="P75" i="3"/>
  <c r="AF69" i="3"/>
  <c r="Z70" i="3" s="1"/>
  <c r="AC70" i="3" s="1"/>
  <c r="AE69" i="3"/>
  <c r="L71" i="3"/>
  <c r="N71" i="3" l="1"/>
  <c r="H72" i="3" s="1"/>
  <c r="K72" i="3" s="1"/>
  <c r="L72" i="3" s="1"/>
  <c r="M71" i="3"/>
  <c r="Y69" i="3"/>
  <c r="W76" i="3"/>
  <c r="AD70" i="3"/>
  <c r="G71" i="3" l="1"/>
  <c r="N72" i="3"/>
  <c r="H73" i="3" s="1"/>
  <c r="K73" i="3" s="1"/>
  <c r="L73" i="3" s="1"/>
  <c r="M72" i="3"/>
  <c r="P76" i="3"/>
  <c r="Q77" i="3"/>
  <c r="T77" i="3" s="1"/>
  <c r="U77" i="3" s="1"/>
  <c r="V77" i="3" s="1"/>
  <c r="AF70" i="3"/>
  <c r="Z71" i="3" s="1"/>
  <c r="AC71" i="3" s="1"/>
  <c r="AE70" i="3"/>
  <c r="Y70" i="3" l="1"/>
  <c r="G72" i="3"/>
  <c r="N73" i="3"/>
  <c r="H74" i="3" s="1"/>
  <c r="K74" i="3" s="1"/>
  <c r="L74" i="3" s="1"/>
  <c r="M73" i="3"/>
  <c r="W77" i="3"/>
  <c r="P77" i="3" s="1"/>
  <c r="AD71" i="3"/>
  <c r="N74" i="3" l="1"/>
  <c r="H75" i="3" s="1"/>
  <c r="K75" i="3" s="1"/>
  <c r="L75" i="3" s="1"/>
  <c r="M74" i="3"/>
  <c r="G73" i="3"/>
  <c r="Q78" i="3"/>
  <c r="AF71" i="3"/>
  <c r="Z72" i="3" s="1"/>
  <c r="AC72" i="3" s="1"/>
  <c r="AE71" i="3"/>
  <c r="Y71" i="3" l="1"/>
  <c r="G74" i="3"/>
  <c r="N75" i="3"/>
  <c r="H76" i="3" s="1"/>
  <c r="K76" i="3" s="1"/>
  <c r="L76" i="3" s="1"/>
  <c r="M75" i="3"/>
  <c r="T78" i="3"/>
  <c r="U78" i="3" s="1"/>
  <c r="AD72" i="3"/>
  <c r="N76" i="3" l="1"/>
  <c r="H77" i="3" s="1"/>
  <c r="K77" i="3" s="1"/>
  <c r="L77" i="3" s="1"/>
  <c r="M76" i="3"/>
  <c r="G75" i="3"/>
  <c r="V78" i="3"/>
  <c r="W78" i="3"/>
  <c r="AF72" i="3"/>
  <c r="Y72" i="3" s="1"/>
  <c r="AE72" i="3"/>
  <c r="G76" i="3" l="1"/>
  <c r="N77" i="3"/>
  <c r="H78" i="3" s="1"/>
  <c r="K78" i="3" s="1"/>
  <c r="L78" i="3" s="1"/>
  <c r="M77" i="3"/>
  <c r="Z73" i="3"/>
  <c r="AC73" i="3" s="1"/>
  <c r="AD73" i="3" s="1"/>
  <c r="Q79" i="3"/>
  <c r="P78" i="3"/>
  <c r="N78" i="3" l="1"/>
  <c r="H79" i="3" s="1"/>
  <c r="K79" i="3" s="1"/>
  <c r="L79" i="3" s="1"/>
  <c r="M78" i="3"/>
  <c r="G77" i="3"/>
  <c r="T79" i="3"/>
  <c r="U79" i="3" s="1"/>
  <c r="AF73" i="3"/>
  <c r="Z74" i="3" s="1"/>
  <c r="AC74" i="3" s="1"/>
  <c r="AE73" i="3"/>
  <c r="Y73" i="3" l="1"/>
  <c r="G78" i="3"/>
  <c r="N79" i="3"/>
  <c r="H80" i="3" s="1"/>
  <c r="K80" i="3" s="1"/>
  <c r="L80" i="3" s="1"/>
  <c r="M79" i="3"/>
  <c r="V79" i="3"/>
  <c r="W79" i="3"/>
  <c r="AD74" i="3"/>
  <c r="N80" i="3" l="1"/>
  <c r="H81" i="3" s="1"/>
  <c r="K81" i="3" s="1"/>
  <c r="L81" i="3" s="1"/>
  <c r="M80" i="3"/>
  <c r="G79" i="3"/>
  <c r="Q80" i="3"/>
  <c r="T80" i="3" s="1"/>
  <c r="U80" i="3" s="1"/>
  <c r="V80" i="3" s="1"/>
  <c r="P79" i="3"/>
  <c r="AF74" i="3"/>
  <c r="Y74" i="3" s="1"/>
  <c r="AE74" i="3"/>
  <c r="Z75" i="3"/>
  <c r="AC75" i="3" s="1"/>
  <c r="G80" i="3" l="1"/>
  <c r="N81" i="3"/>
  <c r="H82" i="3" s="1"/>
  <c r="K82" i="3" s="1"/>
  <c r="L82" i="3" s="1"/>
  <c r="M81" i="3"/>
  <c r="W80" i="3"/>
  <c r="AD75" i="3"/>
  <c r="N82" i="3" l="1"/>
  <c r="H83" i="3" s="1"/>
  <c r="K83" i="3" s="1"/>
  <c r="L83" i="3" s="1"/>
  <c r="M82" i="3"/>
  <c r="G81" i="3"/>
  <c r="P80" i="3"/>
  <c r="Q81" i="3"/>
  <c r="T81" i="3" s="1"/>
  <c r="U81" i="3" s="1"/>
  <c r="V81" i="3" s="1"/>
  <c r="AF75" i="3"/>
  <c r="Z76" i="3" s="1"/>
  <c r="AC76" i="3" s="1"/>
  <c r="AE75" i="3"/>
  <c r="G82" i="3" l="1"/>
  <c r="N83" i="3"/>
  <c r="H84" i="3" s="1"/>
  <c r="K84" i="3" s="1"/>
  <c r="L84" i="3" s="1"/>
  <c r="M83" i="3"/>
  <c r="Y75" i="3"/>
  <c r="W81" i="3"/>
  <c r="P81" i="3" s="1"/>
  <c r="AD76" i="3"/>
  <c r="N84" i="3" l="1"/>
  <c r="H85" i="3" s="1"/>
  <c r="K85" i="3" s="1"/>
  <c r="L85" i="3" s="1"/>
  <c r="M84" i="3"/>
  <c r="G83" i="3"/>
  <c r="Q82" i="3"/>
  <c r="T82" i="3" s="1"/>
  <c r="U82" i="3" s="1"/>
  <c r="V82" i="3" s="1"/>
  <c r="AF76" i="3"/>
  <c r="Z77" i="3" s="1"/>
  <c r="AC77" i="3" s="1"/>
  <c r="AD77" i="3" s="1"/>
  <c r="AE76" i="3"/>
  <c r="G84" i="3" l="1"/>
  <c r="N85" i="3"/>
  <c r="H86" i="3" s="1"/>
  <c r="K86" i="3" s="1"/>
  <c r="L86" i="3" s="1"/>
  <c r="M85" i="3"/>
  <c r="Y76" i="3"/>
  <c r="W82" i="3"/>
  <c r="AF77" i="3"/>
  <c r="Z78" i="3" s="1"/>
  <c r="AC78" i="3" s="1"/>
  <c r="AD78" i="3" s="1"/>
  <c r="AE77" i="3"/>
  <c r="Y77" i="3" l="1"/>
  <c r="N86" i="3"/>
  <c r="H87" i="3" s="1"/>
  <c r="K87" i="3" s="1"/>
  <c r="L87" i="3" s="1"/>
  <c r="M86" i="3"/>
  <c r="G85" i="3"/>
  <c r="Q83" i="3"/>
  <c r="T83" i="3" s="1"/>
  <c r="U83" i="3" s="1"/>
  <c r="V83" i="3" s="1"/>
  <c r="P82" i="3"/>
  <c r="AF78" i="3"/>
  <c r="Z79" i="3" s="1"/>
  <c r="AC79" i="3" s="1"/>
  <c r="AD79" i="3" s="1"/>
  <c r="AE78" i="3"/>
  <c r="G86" i="3" l="1"/>
  <c r="Y78" i="3"/>
  <c r="W83" i="3"/>
  <c r="P83" i="3" s="1"/>
  <c r="N87" i="3"/>
  <c r="H88" i="3" s="1"/>
  <c r="K88" i="3" s="1"/>
  <c r="L88" i="3" s="1"/>
  <c r="M87" i="3"/>
  <c r="AF79" i="3"/>
  <c r="Z80" i="3" s="1"/>
  <c r="AC80" i="3" s="1"/>
  <c r="AD80" i="3" s="1"/>
  <c r="AE79" i="3"/>
  <c r="N88" i="3" l="1"/>
  <c r="H89" i="3" s="1"/>
  <c r="K89" i="3" s="1"/>
  <c r="L89" i="3" s="1"/>
  <c r="M88" i="3"/>
  <c r="Q84" i="3"/>
  <c r="T84" i="3" s="1"/>
  <c r="U84" i="3" s="1"/>
  <c r="V84" i="3" s="1"/>
  <c r="G87" i="3"/>
  <c r="AF80" i="3"/>
  <c r="Z81" i="3" s="1"/>
  <c r="AE80" i="3"/>
  <c r="Y79" i="3"/>
  <c r="G88" i="3" l="1"/>
  <c r="W84" i="3"/>
  <c r="P84" i="3" s="1"/>
  <c r="N89" i="3"/>
  <c r="H90" i="3" s="1"/>
  <c r="K90" i="3" s="1"/>
  <c r="L90" i="3" s="1"/>
  <c r="M89" i="3"/>
  <c r="Y80" i="3"/>
  <c r="AC81" i="3"/>
  <c r="AD81" i="3" s="1"/>
  <c r="Q85" i="3" l="1"/>
  <c r="T85" i="3" s="1"/>
  <c r="U85" i="3" s="1"/>
  <c r="V85" i="3" s="1"/>
  <c r="N90" i="3"/>
  <c r="H91" i="3" s="1"/>
  <c r="K91" i="3" s="1"/>
  <c r="L91" i="3" s="1"/>
  <c r="M90" i="3"/>
  <c r="G89" i="3"/>
  <c r="AF81" i="3"/>
  <c r="Z82" i="3" s="1"/>
  <c r="AE81" i="3"/>
  <c r="W85" i="3" l="1"/>
  <c r="G90" i="3"/>
  <c r="N91" i="3"/>
  <c r="H92" i="3" s="1"/>
  <c r="K92" i="3" s="1"/>
  <c r="L92" i="3" s="1"/>
  <c r="M91" i="3"/>
  <c r="Y81" i="3"/>
  <c r="Q86" i="3"/>
  <c r="T86" i="3" s="1"/>
  <c r="U86" i="3" s="1"/>
  <c r="V86" i="3" s="1"/>
  <c r="P85" i="3"/>
  <c r="AC82" i="3"/>
  <c r="AD82" i="3" s="1"/>
  <c r="N92" i="3" l="1"/>
  <c r="H93" i="3" s="1"/>
  <c r="K93" i="3" s="1"/>
  <c r="L93" i="3" s="1"/>
  <c r="M92" i="3"/>
  <c r="G91" i="3"/>
  <c r="W86" i="3"/>
  <c r="AF82" i="3"/>
  <c r="Z83" i="3" s="1"/>
  <c r="AE82" i="3"/>
  <c r="G92" i="3" l="1"/>
  <c r="N93" i="3"/>
  <c r="H94" i="3" s="1"/>
  <c r="K94" i="3" s="1"/>
  <c r="L94" i="3" s="1"/>
  <c r="M93" i="3"/>
  <c r="Y82" i="3"/>
  <c r="Q87" i="3"/>
  <c r="T87" i="3" s="1"/>
  <c r="U87" i="3" s="1"/>
  <c r="V87" i="3" s="1"/>
  <c r="P86" i="3"/>
  <c r="AC83" i="3"/>
  <c r="AD83" i="3" s="1"/>
  <c r="N94" i="3" l="1"/>
  <c r="H95" i="3" s="1"/>
  <c r="K95" i="3" s="1"/>
  <c r="L95" i="3" s="1"/>
  <c r="M94" i="3"/>
  <c r="G93" i="3"/>
  <c r="W87" i="3"/>
  <c r="AF83" i="3"/>
  <c r="Z84" i="3" s="1"/>
  <c r="AC84" i="3" s="1"/>
  <c r="AD84" i="3" s="1"/>
  <c r="AE83" i="3"/>
  <c r="G94" i="3" l="1"/>
  <c r="N95" i="3"/>
  <c r="H96" i="3" s="1"/>
  <c r="K96" i="3" s="1"/>
  <c r="L96" i="3" s="1"/>
  <c r="M95" i="3"/>
  <c r="Y83" i="3"/>
  <c r="Q88" i="3"/>
  <c r="T88" i="3" s="1"/>
  <c r="U88" i="3" s="1"/>
  <c r="V88" i="3" s="1"/>
  <c r="P87" i="3"/>
  <c r="AF84" i="3"/>
  <c r="Z85" i="3" s="1"/>
  <c r="AC85" i="3" s="1"/>
  <c r="AD85" i="3" s="1"/>
  <c r="AE84" i="3"/>
  <c r="N96" i="3" l="1"/>
  <c r="H97" i="3" s="1"/>
  <c r="K97" i="3" s="1"/>
  <c r="L97" i="3" s="1"/>
  <c r="M96" i="3"/>
  <c r="G95" i="3"/>
  <c r="Y84" i="3"/>
  <c r="W88" i="3"/>
  <c r="AF85" i="3"/>
  <c r="Z86" i="3" s="1"/>
  <c r="AE85" i="3"/>
  <c r="G96" i="3" l="1"/>
  <c r="N97" i="3"/>
  <c r="H98" i="3" s="1"/>
  <c r="K98" i="3" s="1"/>
  <c r="L98" i="3" s="1"/>
  <c r="M97" i="3"/>
  <c r="AC86" i="3"/>
  <c r="AD86" i="3" s="1"/>
  <c r="Q89" i="3"/>
  <c r="T89" i="3" s="1"/>
  <c r="U89" i="3" s="1"/>
  <c r="V89" i="3" s="1"/>
  <c r="P88" i="3"/>
  <c r="Y85" i="3"/>
  <c r="N98" i="3" l="1"/>
  <c r="H99" i="3" s="1"/>
  <c r="K99" i="3" s="1"/>
  <c r="L99" i="3" s="1"/>
  <c r="M98" i="3"/>
  <c r="G97" i="3"/>
  <c r="AF86" i="3"/>
  <c r="Z87" i="3" s="1"/>
  <c r="AC87" i="3" s="1"/>
  <c r="AD87" i="3" s="1"/>
  <c r="AE86" i="3"/>
  <c r="W89" i="3"/>
  <c r="G98" i="3" l="1"/>
  <c r="N99" i="3"/>
  <c r="H100" i="3" s="1"/>
  <c r="K100" i="3" s="1"/>
  <c r="L100" i="3" s="1"/>
  <c r="M99" i="3"/>
  <c r="Y86" i="3"/>
  <c r="Q90" i="3"/>
  <c r="T90" i="3" s="1"/>
  <c r="U90" i="3" s="1"/>
  <c r="V90" i="3" s="1"/>
  <c r="P89" i="3"/>
  <c r="AE87" i="3"/>
  <c r="AF87" i="3"/>
  <c r="Z88" i="3" s="1"/>
  <c r="N100" i="3" l="1"/>
  <c r="H101" i="3" s="1"/>
  <c r="K101" i="3" s="1"/>
  <c r="L101" i="3" s="1"/>
  <c r="M100" i="3"/>
  <c r="G99" i="3"/>
  <c r="Y87" i="3"/>
  <c r="W90" i="3"/>
  <c r="AC88" i="3"/>
  <c r="AD88" i="3" s="1"/>
  <c r="G100" i="3" l="1"/>
  <c r="N101" i="3"/>
  <c r="H102" i="3" s="1"/>
  <c r="K102" i="3" s="1"/>
  <c r="L102" i="3" s="1"/>
  <c r="M101" i="3"/>
  <c r="Q91" i="3"/>
  <c r="T91" i="3" s="1"/>
  <c r="U91" i="3" s="1"/>
  <c r="V91" i="3" s="1"/>
  <c r="P90" i="3"/>
  <c r="AE88" i="3"/>
  <c r="AF88" i="3"/>
  <c r="N102" i="3" l="1"/>
  <c r="H103" i="3" s="1"/>
  <c r="K103" i="3" s="1"/>
  <c r="L103" i="3" s="1"/>
  <c r="M102" i="3"/>
  <c r="G101" i="3"/>
  <c r="W91" i="3"/>
  <c r="P91" i="3" s="1"/>
  <c r="Z89" i="3"/>
  <c r="Y88" i="3"/>
  <c r="G102" i="3" l="1"/>
  <c r="Q92" i="3"/>
  <c r="T92" i="3" s="1"/>
  <c r="U92" i="3" s="1"/>
  <c r="V92" i="3" s="1"/>
  <c r="N103" i="3"/>
  <c r="H104" i="3" s="1"/>
  <c r="K104" i="3" s="1"/>
  <c r="L104" i="3" s="1"/>
  <c r="M103" i="3"/>
  <c r="AC89" i="3"/>
  <c r="AD89" i="3" s="1"/>
  <c r="N104" i="3" l="1"/>
  <c r="H105" i="3" s="1"/>
  <c r="K105" i="3" s="1"/>
  <c r="L105" i="3" s="1"/>
  <c r="M104" i="3"/>
  <c r="W92" i="3"/>
  <c r="Q93" i="3" s="1"/>
  <c r="T93" i="3" s="1"/>
  <c r="U93" i="3" s="1"/>
  <c r="V93" i="3" s="1"/>
  <c r="G103" i="3"/>
  <c r="AE89" i="3"/>
  <c r="AF89" i="3"/>
  <c r="G104" i="3" l="1"/>
  <c r="P92" i="3"/>
  <c r="W93" i="3"/>
  <c r="N105" i="3"/>
  <c r="H106" i="3" s="1"/>
  <c r="K106" i="3" s="1"/>
  <c r="L106" i="3" s="1"/>
  <c r="M105" i="3"/>
  <c r="Z90" i="3"/>
  <c r="Y89" i="3"/>
  <c r="P93" i="3" l="1"/>
  <c r="N106" i="3"/>
  <c r="H107" i="3" s="1"/>
  <c r="K107" i="3" s="1"/>
  <c r="L107" i="3" s="1"/>
  <c r="M106" i="3"/>
  <c r="Q94" i="3"/>
  <c r="T94" i="3" s="1"/>
  <c r="U94" i="3" s="1"/>
  <c r="V94" i="3" s="1"/>
  <c r="G105" i="3"/>
  <c r="AC90" i="3"/>
  <c r="AD90" i="3" s="1"/>
  <c r="G106" i="3" l="1"/>
  <c r="W94" i="3"/>
  <c r="Q95" i="3" s="1"/>
  <c r="T95" i="3" s="1"/>
  <c r="U95" i="3" s="1"/>
  <c r="V95" i="3" s="1"/>
  <c r="N107" i="3"/>
  <c r="H108" i="3" s="1"/>
  <c r="K108" i="3" s="1"/>
  <c r="L108" i="3" s="1"/>
  <c r="M107" i="3"/>
  <c r="AE90" i="3"/>
  <c r="AF90" i="3"/>
  <c r="P94" i="3" l="1"/>
  <c r="N108" i="3"/>
  <c r="H109" i="3" s="1"/>
  <c r="K109" i="3" s="1"/>
  <c r="L109" i="3" s="1"/>
  <c r="M108" i="3"/>
  <c r="G107" i="3"/>
  <c r="W95" i="3"/>
  <c r="Z91" i="3"/>
  <c r="Y90" i="3"/>
  <c r="G108" i="3" l="1"/>
  <c r="N109" i="3"/>
  <c r="H110" i="3" s="1"/>
  <c r="K110" i="3" s="1"/>
  <c r="L110" i="3" s="1"/>
  <c r="M109" i="3"/>
  <c r="Q96" i="3"/>
  <c r="T96" i="3" s="1"/>
  <c r="U96" i="3" s="1"/>
  <c r="V96" i="3" s="1"/>
  <c r="P95" i="3"/>
  <c r="AC91" i="3"/>
  <c r="AD91" i="3" s="1"/>
  <c r="N110" i="3" l="1"/>
  <c r="H111" i="3" s="1"/>
  <c r="K111" i="3" s="1"/>
  <c r="L111" i="3" s="1"/>
  <c r="M110" i="3"/>
  <c r="G109" i="3"/>
  <c r="W96" i="3"/>
  <c r="AE91" i="3"/>
  <c r="AF91" i="3"/>
  <c r="G110" i="3" l="1"/>
  <c r="N111" i="3"/>
  <c r="H112" i="3" s="1"/>
  <c r="K112" i="3" s="1"/>
  <c r="L112" i="3" s="1"/>
  <c r="M111" i="3"/>
  <c r="Q97" i="3"/>
  <c r="T97" i="3" s="1"/>
  <c r="U97" i="3" s="1"/>
  <c r="V97" i="3" s="1"/>
  <c r="P96" i="3"/>
  <c r="Z92" i="3"/>
  <c r="Y91" i="3"/>
  <c r="N112" i="3" l="1"/>
  <c r="H113" i="3" s="1"/>
  <c r="K113" i="3" s="1"/>
  <c r="L113" i="3" s="1"/>
  <c r="M112" i="3"/>
  <c r="G111" i="3"/>
  <c r="W97" i="3"/>
  <c r="AC92" i="3"/>
  <c r="AD92" i="3" s="1"/>
  <c r="G112" i="3" l="1"/>
  <c r="N113" i="3"/>
  <c r="H114" i="3" s="1"/>
  <c r="K114" i="3" s="1"/>
  <c r="L114" i="3" s="1"/>
  <c r="M113" i="3"/>
  <c r="Q98" i="3"/>
  <c r="T98" i="3" s="1"/>
  <c r="U98" i="3" s="1"/>
  <c r="V98" i="3" s="1"/>
  <c r="P97" i="3"/>
  <c r="AE92" i="3"/>
  <c r="AF92" i="3"/>
  <c r="N114" i="3" l="1"/>
  <c r="H115" i="3" s="1"/>
  <c r="K115" i="3" s="1"/>
  <c r="L115" i="3" s="1"/>
  <c r="M114" i="3"/>
  <c r="G113" i="3"/>
  <c r="W98" i="3"/>
  <c r="Z93" i="3"/>
  <c r="Y92" i="3"/>
  <c r="G114" i="3" l="1"/>
  <c r="N115" i="3"/>
  <c r="H116" i="3" s="1"/>
  <c r="K116" i="3" s="1"/>
  <c r="L116" i="3" s="1"/>
  <c r="M115" i="3"/>
  <c r="Q99" i="3"/>
  <c r="T99" i="3" s="1"/>
  <c r="U99" i="3" s="1"/>
  <c r="V99" i="3" s="1"/>
  <c r="P98" i="3"/>
  <c r="AC93" i="3"/>
  <c r="AD93" i="3" s="1"/>
  <c r="N116" i="3" l="1"/>
  <c r="H117" i="3" s="1"/>
  <c r="K117" i="3" s="1"/>
  <c r="L117" i="3" s="1"/>
  <c r="M116" i="3"/>
  <c r="W99" i="3"/>
  <c r="P99" i="3" s="1"/>
  <c r="G115" i="3"/>
  <c r="AE93" i="3"/>
  <c r="AF93" i="3"/>
  <c r="Q100" i="3" l="1"/>
  <c r="T100" i="3" s="1"/>
  <c r="U100" i="3" s="1"/>
  <c r="V100" i="3" s="1"/>
  <c r="N117" i="3"/>
  <c r="H118" i="3" s="1"/>
  <c r="K118" i="3" s="1"/>
  <c r="L118" i="3" s="1"/>
  <c r="M117" i="3"/>
  <c r="G116" i="3"/>
  <c r="Z94" i="3"/>
  <c r="Y93" i="3"/>
  <c r="N118" i="3" l="1"/>
  <c r="H119" i="3" s="1"/>
  <c r="K119" i="3" s="1"/>
  <c r="L119" i="3" s="1"/>
  <c r="M118" i="3"/>
  <c r="G117" i="3"/>
  <c r="W100" i="3"/>
  <c r="AC94" i="3"/>
  <c r="AD94" i="3" s="1"/>
  <c r="G118" i="3" l="1"/>
  <c r="Q101" i="3"/>
  <c r="T101" i="3" s="1"/>
  <c r="U101" i="3" s="1"/>
  <c r="V101" i="3" s="1"/>
  <c r="P100" i="3"/>
  <c r="N119" i="3"/>
  <c r="H120" i="3" s="1"/>
  <c r="K120" i="3" s="1"/>
  <c r="L120" i="3" s="1"/>
  <c r="M119" i="3"/>
  <c r="AE94" i="3"/>
  <c r="AF94" i="3"/>
  <c r="G119" i="3" l="1"/>
  <c r="W101" i="3"/>
  <c r="Q102" i="3" s="1"/>
  <c r="T102" i="3" s="1"/>
  <c r="U102" i="3" s="1"/>
  <c r="V102" i="3" s="1"/>
  <c r="N120" i="3"/>
  <c r="H121" i="3" s="1"/>
  <c r="K121" i="3" s="1"/>
  <c r="L121" i="3" s="1"/>
  <c r="M120" i="3"/>
  <c r="Z95" i="3"/>
  <c r="Y94" i="3"/>
  <c r="P101" i="3" l="1"/>
  <c r="W102" i="3"/>
  <c r="Q103" i="3" s="1"/>
  <c r="T103" i="3" s="1"/>
  <c r="U103" i="3" s="1"/>
  <c r="V103" i="3" s="1"/>
  <c r="N121" i="3"/>
  <c r="H122" i="3" s="1"/>
  <c r="K122" i="3" s="1"/>
  <c r="L122" i="3" s="1"/>
  <c r="M121" i="3"/>
  <c r="G120" i="3"/>
  <c r="AC95" i="3"/>
  <c r="AD95" i="3" s="1"/>
  <c r="P102" i="3" l="1"/>
  <c r="G121" i="3"/>
  <c r="W103" i="3"/>
  <c r="Q104" i="3" s="1"/>
  <c r="T104" i="3" s="1"/>
  <c r="U104" i="3" s="1"/>
  <c r="V104" i="3" s="1"/>
  <c r="N122" i="3"/>
  <c r="H123" i="3" s="1"/>
  <c r="K123" i="3" s="1"/>
  <c r="L123" i="3" s="1"/>
  <c r="M122" i="3"/>
  <c r="AE95" i="3"/>
  <c r="AF95" i="3"/>
  <c r="P103" i="3" l="1"/>
  <c r="N123" i="3"/>
  <c r="H124" i="3" s="1"/>
  <c r="K124" i="3" s="1"/>
  <c r="L124" i="3" s="1"/>
  <c r="M123" i="3"/>
  <c r="G122" i="3"/>
  <c r="W104" i="3"/>
  <c r="Z96" i="3"/>
  <c r="Y95" i="3"/>
  <c r="G123" i="3" l="1"/>
  <c r="N124" i="3"/>
  <c r="M124" i="3"/>
  <c r="Q105" i="3"/>
  <c r="T105" i="3" s="1"/>
  <c r="U105" i="3" s="1"/>
  <c r="V105" i="3" s="1"/>
  <c r="P104" i="3"/>
  <c r="AC96" i="3"/>
  <c r="AD96" i="3" s="1"/>
  <c r="H125" i="3" l="1"/>
  <c r="K125" i="3" s="1"/>
  <c r="L125" i="3" s="1"/>
  <c r="M125" i="3" s="1"/>
  <c r="G124" i="3"/>
  <c r="W105" i="3"/>
  <c r="AE96" i="3"/>
  <c r="AF96" i="3"/>
  <c r="N125" i="3" l="1"/>
  <c r="G125" i="3" s="1"/>
  <c r="Q106" i="3"/>
  <c r="T106" i="3" s="1"/>
  <c r="U106" i="3" s="1"/>
  <c r="V106" i="3" s="1"/>
  <c r="P105" i="3"/>
  <c r="Z97" i="3"/>
  <c r="Y96" i="3"/>
  <c r="H126" i="3" l="1"/>
  <c r="K126" i="3" s="1"/>
  <c r="L126" i="3" s="1"/>
  <c r="M126" i="3" s="1"/>
  <c r="W106" i="3"/>
  <c r="AC97" i="3"/>
  <c r="AD97" i="3" s="1"/>
  <c r="N126" i="3" l="1"/>
  <c r="Q107" i="3"/>
  <c r="T107" i="3" s="1"/>
  <c r="U107" i="3" s="1"/>
  <c r="V107" i="3" s="1"/>
  <c r="P106" i="3"/>
  <c r="AE97" i="3"/>
  <c r="AF97" i="3"/>
  <c r="H127" i="3" l="1"/>
  <c r="K127" i="3" s="1"/>
  <c r="L127" i="3" s="1"/>
  <c r="G126" i="3"/>
  <c r="W107" i="3"/>
  <c r="Z98" i="3"/>
  <c r="Y97" i="3"/>
  <c r="M127" i="3" l="1"/>
  <c r="N127" i="3"/>
  <c r="Q108" i="3"/>
  <c r="T108" i="3" s="1"/>
  <c r="U108" i="3" s="1"/>
  <c r="V108" i="3" s="1"/>
  <c r="P107" i="3"/>
  <c r="AC98" i="3"/>
  <c r="AD98" i="3" s="1"/>
  <c r="G127" i="3" l="1"/>
  <c r="H128" i="3"/>
  <c r="K128" i="3" s="1"/>
  <c r="L128" i="3" s="1"/>
  <c r="W108" i="3"/>
  <c r="AE98" i="3"/>
  <c r="AF98" i="3"/>
  <c r="M128" i="3" l="1"/>
  <c r="N128" i="3"/>
  <c r="Q109" i="3"/>
  <c r="T109" i="3" s="1"/>
  <c r="U109" i="3" s="1"/>
  <c r="V109" i="3" s="1"/>
  <c r="P108" i="3"/>
  <c r="Z99" i="3"/>
  <c r="Y98" i="3"/>
  <c r="H129" i="3" l="1"/>
  <c r="K129" i="3" s="1"/>
  <c r="L129" i="3" s="1"/>
  <c r="G128" i="3"/>
  <c r="W109" i="3"/>
  <c r="AC99" i="3"/>
  <c r="AD99" i="3" s="1"/>
  <c r="M129" i="3" l="1"/>
  <c r="N129" i="3"/>
  <c r="Q110" i="3"/>
  <c r="T110" i="3" s="1"/>
  <c r="U110" i="3" s="1"/>
  <c r="V110" i="3" s="1"/>
  <c r="P109" i="3"/>
  <c r="AE99" i="3"/>
  <c r="AF99" i="3"/>
  <c r="G129" i="3" l="1"/>
  <c r="H130" i="3"/>
  <c r="K130" i="3" s="1"/>
  <c r="L130" i="3" s="1"/>
  <c r="W110" i="3"/>
  <c r="Z100" i="3"/>
  <c r="Y99" i="3"/>
  <c r="M130" i="3" l="1"/>
  <c r="N130" i="3"/>
  <c r="Q111" i="3"/>
  <c r="T111" i="3" s="1"/>
  <c r="U111" i="3" s="1"/>
  <c r="V111" i="3" s="1"/>
  <c r="P110" i="3"/>
  <c r="AC100" i="3"/>
  <c r="AD100" i="3" s="1"/>
  <c r="H131" i="3" l="1"/>
  <c r="K131" i="3" s="1"/>
  <c r="L131" i="3" s="1"/>
  <c r="M131" i="3" s="1"/>
  <c r="G130" i="3"/>
  <c r="W111" i="3"/>
  <c r="P111" i="3" s="1"/>
  <c r="AE100" i="3"/>
  <c r="AF100" i="3"/>
  <c r="N131" i="3" l="1"/>
  <c r="H132" i="3"/>
  <c r="K132" i="3" s="1"/>
  <c r="L132" i="3" s="1"/>
  <c r="M132" i="3" s="1"/>
  <c r="G131" i="3"/>
  <c r="Q112" i="3"/>
  <c r="T112" i="3" s="1"/>
  <c r="U112" i="3" s="1"/>
  <c r="V112" i="3" s="1"/>
  <c r="Z101" i="3"/>
  <c r="Y100" i="3"/>
  <c r="N132" i="3" l="1"/>
  <c r="G132" i="3" s="1"/>
  <c r="W112" i="3"/>
  <c r="Q113" i="3" s="1"/>
  <c r="T113" i="3" s="1"/>
  <c r="U113" i="3" s="1"/>
  <c r="V113" i="3" s="1"/>
  <c r="AC101" i="3"/>
  <c r="AD101" i="3" s="1"/>
  <c r="H133" i="3" l="1"/>
  <c r="K133" i="3" s="1"/>
  <c r="L133" i="3" s="1"/>
  <c r="M133" i="3" s="1"/>
  <c r="P112" i="3"/>
  <c r="W113" i="3"/>
  <c r="AE101" i="3"/>
  <c r="AF101" i="3"/>
  <c r="N133" i="3" l="1"/>
  <c r="Q114" i="3"/>
  <c r="T114" i="3" s="1"/>
  <c r="U114" i="3" s="1"/>
  <c r="V114" i="3" s="1"/>
  <c r="P113" i="3"/>
  <c r="Z102" i="3"/>
  <c r="Y101" i="3"/>
  <c r="H134" i="3" l="1"/>
  <c r="K134" i="3" s="1"/>
  <c r="L134" i="3" s="1"/>
  <c r="M134" i="3" s="1"/>
  <c r="G133" i="3"/>
  <c r="W114" i="3"/>
  <c r="AC102" i="3"/>
  <c r="AD102" i="3" s="1"/>
  <c r="N134" i="3" l="1"/>
  <c r="G134" i="3" s="1"/>
  <c r="H135" i="3"/>
  <c r="K135" i="3" s="1"/>
  <c r="L135" i="3" s="1"/>
  <c r="Q115" i="3"/>
  <c r="T115" i="3" s="1"/>
  <c r="U115" i="3" s="1"/>
  <c r="V115" i="3" s="1"/>
  <c r="P114" i="3"/>
  <c r="AE102" i="3"/>
  <c r="AF102" i="3"/>
  <c r="M135" i="3" l="1"/>
  <c r="N135" i="3"/>
  <c r="G135" i="3"/>
  <c r="W115" i="3"/>
  <c r="P115" i="3" s="1"/>
  <c r="Z103" i="3"/>
  <c r="Y102" i="3"/>
  <c r="H136" i="3" l="1"/>
  <c r="K136" i="3" s="1"/>
  <c r="L136" i="3" s="1"/>
  <c r="M136" i="3" s="1"/>
  <c r="N136" i="3"/>
  <c r="H137" i="3" s="1"/>
  <c r="K137" i="3" s="1"/>
  <c r="L137" i="3" s="1"/>
  <c r="M137" i="3" s="1"/>
  <c r="Q116" i="3"/>
  <c r="T116" i="3" s="1"/>
  <c r="U116" i="3" s="1"/>
  <c r="V116" i="3" s="1"/>
  <c r="AC103" i="3"/>
  <c r="AD103" i="3" s="1"/>
  <c r="N137" i="3" l="1"/>
  <c r="H138" i="3" s="1"/>
  <c r="K138" i="3" s="1"/>
  <c r="L138" i="3" s="1"/>
  <c r="M138" i="3" s="1"/>
  <c r="G136" i="3"/>
  <c r="G137" i="3" s="1"/>
  <c r="W116" i="3"/>
  <c r="AE103" i="3"/>
  <c r="AF103" i="3"/>
  <c r="N138" i="3" l="1"/>
  <c r="H139" i="3" s="1"/>
  <c r="K139" i="3" s="1"/>
  <c r="L139" i="3" s="1"/>
  <c r="M139" i="3" s="1"/>
  <c r="P116" i="3"/>
  <c r="Q117" i="3"/>
  <c r="T117" i="3" s="1"/>
  <c r="U117" i="3" s="1"/>
  <c r="Z104" i="3"/>
  <c r="Y103" i="3"/>
  <c r="G138" i="3" l="1"/>
  <c r="N139" i="3"/>
  <c r="V117" i="3"/>
  <c r="W117" i="3"/>
  <c r="P117" i="3" s="1"/>
  <c r="AC104" i="3"/>
  <c r="AD104" i="3" s="1"/>
  <c r="H140" i="3" l="1"/>
  <c r="K140" i="3" s="1"/>
  <c r="L140" i="3" s="1"/>
  <c r="M140" i="3" s="1"/>
  <c r="G139" i="3"/>
  <c r="Q118" i="3"/>
  <c r="T118" i="3" s="1"/>
  <c r="U118" i="3" s="1"/>
  <c r="V118" i="3" s="1"/>
  <c r="AE104" i="3"/>
  <c r="AF104" i="3"/>
  <c r="N140" i="3" l="1"/>
  <c r="W118" i="3"/>
  <c r="P118" i="3" s="1"/>
  <c r="Z105" i="3"/>
  <c r="Y104" i="3"/>
  <c r="Q119" i="3" l="1"/>
  <c r="T119" i="3" s="1"/>
  <c r="U119" i="3" s="1"/>
  <c r="V119" i="3" s="1"/>
  <c r="H141" i="3"/>
  <c r="K141" i="3" s="1"/>
  <c r="L141" i="3" s="1"/>
  <c r="M141" i="3" s="1"/>
  <c r="G140" i="3"/>
  <c r="W119" i="3"/>
  <c r="P119" i="3" s="1"/>
  <c r="AC105" i="3"/>
  <c r="AD105" i="3" s="1"/>
  <c r="N141" i="3" l="1"/>
  <c r="Q120" i="3"/>
  <c r="T120" i="3" s="1"/>
  <c r="U120" i="3" s="1"/>
  <c r="V120" i="3" s="1"/>
  <c r="AE105" i="3"/>
  <c r="AF105" i="3"/>
  <c r="G141" i="3" l="1"/>
  <c r="H142" i="3"/>
  <c r="K142" i="3" s="1"/>
  <c r="L142" i="3" s="1"/>
  <c r="M142" i="3" s="1"/>
  <c r="W120" i="3"/>
  <c r="P120" i="3" s="1"/>
  <c r="Q121" i="3"/>
  <c r="T121" i="3" s="1"/>
  <c r="U121" i="3" s="1"/>
  <c r="V121" i="3" s="1"/>
  <c r="Z106" i="3"/>
  <c r="Y105" i="3"/>
  <c r="N142" i="3" l="1"/>
  <c r="G142" i="3" s="1"/>
  <c r="W121" i="3"/>
  <c r="AC106" i="3"/>
  <c r="AD106" i="3" s="1"/>
  <c r="H143" i="3" l="1"/>
  <c r="K143" i="3" s="1"/>
  <c r="L143" i="3" s="1"/>
  <c r="M143" i="3" s="1"/>
  <c r="Q122" i="3"/>
  <c r="T122" i="3" s="1"/>
  <c r="U122" i="3" s="1"/>
  <c r="V122" i="3" s="1"/>
  <c r="P121" i="3"/>
  <c r="AE106" i="3"/>
  <c r="AF106" i="3"/>
  <c r="N143" i="3" l="1"/>
  <c r="W122" i="3"/>
  <c r="P122" i="3" s="1"/>
  <c r="Z107" i="3"/>
  <c r="Y106" i="3"/>
  <c r="H144" i="3" l="1"/>
  <c r="K144" i="3" s="1"/>
  <c r="L144" i="3" s="1"/>
  <c r="M144" i="3" s="1"/>
  <c r="G143" i="3"/>
  <c r="Q123" i="3"/>
  <c r="T123" i="3" s="1"/>
  <c r="U123" i="3" s="1"/>
  <c r="V123" i="3" s="1"/>
  <c r="AC107" i="3"/>
  <c r="AD107" i="3" s="1"/>
  <c r="N144" i="3" l="1"/>
  <c r="W123" i="3"/>
  <c r="P123" i="3" s="1"/>
  <c r="AE107" i="3"/>
  <c r="AF107" i="3"/>
  <c r="Q124" i="3" l="1"/>
  <c r="T124" i="3" s="1"/>
  <c r="U124" i="3" s="1"/>
  <c r="V124" i="3" s="1"/>
  <c r="G144" i="3"/>
  <c r="H145" i="3"/>
  <c r="K145" i="3" s="1"/>
  <c r="L145" i="3" s="1"/>
  <c r="M145" i="3" s="1"/>
  <c r="Z108" i="3"/>
  <c r="Y107" i="3"/>
  <c r="W124" i="3" l="1"/>
  <c r="Q125" i="3" s="1"/>
  <c r="T125" i="3" s="1"/>
  <c r="U125" i="3" s="1"/>
  <c r="V125" i="3" s="1"/>
  <c r="N145" i="3"/>
  <c r="G145" i="3" s="1"/>
  <c r="AC108" i="3"/>
  <c r="AD108" i="3" s="1"/>
  <c r="W125" i="3" l="1"/>
  <c r="Q126" i="3" s="1"/>
  <c r="T126" i="3" s="1"/>
  <c r="U126" i="3" s="1"/>
  <c r="V126" i="3" s="1"/>
  <c r="P124" i="3"/>
  <c r="AE108" i="3"/>
  <c r="AF108" i="3"/>
  <c r="P125" i="3" l="1"/>
  <c r="W126" i="3"/>
  <c r="Q127" i="3" s="1"/>
  <c r="T127" i="3" s="1"/>
  <c r="U127" i="3" s="1"/>
  <c r="V127" i="3" s="1"/>
  <c r="Z109" i="3"/>
  <c r="Y108" i="3"/>
  <c r="W127" i="3" l="1"/>
  <c r="Q128" i="3" s="1"/>
  <c r="T128" i="3" s="1"/>
  <c r="U128" i="3" s="1"/>
  <c r="V128" i="3" s="1"/>
  <c r="P126" i="3"/>
  <c r="AC109" i="3"/>
  <c r="AD109" i="3" s="1"/>
  <c r="P127" i="3" l="1"/>
  <c r="W128" i="3"/>
  <c r="AE109" i="3"/>
  <c r="AF109" i="3"/>
  <c r="Q129" i="3" l="1"/>
  <c r="T129" i="3" s="1"/>
  <c r="U129" i="3" s="1"/>
  <c r="V129" i="3" s="1"/>
  <c r="P128" i="3"/>
  <c r="Z110" i="3"/>
  <c r="Y109" i="3"/>
  <c r="W129" i="3" l="1"/>
  <c r="AC110" i="3"/>
  <c r="AD110" i="3" s="1"/>
  <c r="Q130" i="3" l="1"/>
  <c r="T130" i="3" s="1"/>
  <c r="U130" i="3" s="1"/>
  <c r="V130" i="3" s="1"/>
  <c r="P129" i="3"/>
  <c r="AE110" i="3"/>
  <c r="AF110" i="3"/>
  <c r="W130" i="3" l="1"/>
  <c r="Z111" i="3"/>
  <c r="Y110" i="3"/>
  <c r="P130" i="3" l="1"/>
  <c r="Q131" i="3"/>
  <c r="T131" i="3" s="1"/>
  <c r="U131" i="3" s="1"/>
  <c r="V131" i="3" s="1"/>
  <c r="AC111" i="3"/>
  <c r="AD111" i="3" s="1"/>
  <c r="W131" i="3" l="1"/>
  <c r="AE111" i="3"/>
  <c r="AF111" i="3"/>
  <c r="P131" i="3" l="1"/>
  <c r="Q132" i="3"/>
  <c r="T132" i="3" s="1"/>
  <c r="U132" i="3" s="1"/>
  <c r="Z112" i="3"/>
  <c r="Y111" i="3"/>
  <c r="V132" i="3" l="1"/>
  <c r="W132" i="3"/>
  <c r="AC112" i="3"/>
  <c r="AD112" i="3" s="1"/>
  <c r="P132" i="3" l="1"/>
  <c r="Q133" i="3"/>
  <c r="T133" i="3" s="1"/>
  <c r="U133" i="3" s="1"/>
  <c r="AE112" i="3"/>
  <c r="AF112" i="3"/>
  <c r="V133" i="3" l="1"/>
  <c r="W133" i="3"/>
  <c r="Z113" i="3"/>
  <c r="Y112" i="3"/>
  <c r="Q134" i="3" l="1"/>
  <c r="T134" i="3" s="1"/>
  <c r="U134" i="3" s="1"/>
  <c r="P133" i="3"/>
  <c r="AC113" i="3"/>
  <c r="AD113" i="3" s="1"/>
  <c r="V134" i="3" l="1"/>
  <c r="W134" i="3"/>
  <c r="AE113" i="3"/>
  <c r="AF113" i="3"/>
  <c r="P134" i="3" l="1"/>
  <c r="Q135" i="3"/>
  <c r="T135" i="3" s="1"/>
  <c r="U135" i="3" s="1"/>
  <c r="V135" i="3" s="1"/>
  <c r="Z114" i="3"/>
  <c r="Y113" i="3"/>
  <c r="W135" i="3" l="1"/>
  <c r="P135" i="3" s="1"/>
  <c r="AC114" i="3"/>
  <c r="AD114" i="3" s="1"/>
  <c r="Q136" i="3" l="1"/>
  <c r="T136" i="3" s="1"/>
  <c r="U136" i="3" s="1"/>
  <c r="V136" i="3" s="1"/>
  <c r="AE114" i="3"/>
  <c r="AF114" i="3"/>
  <c r="W136" i="3" l="1"/>
  <c r="Z115" i="3"/>
  <c r="Y114" i="3"/>
  <c r="Q137" i="3" l="1"/>
  <c r="T137" i="3" s="1"/>
  <c r="U137" i="3" s="1"/>
  <c r="V137" i="3" s="1"/>
  <c r="P136" i="3"/>
  <c r="AC115" i="3"/>
  <c r="AD115" i="3" s="1"/>
  <c r="W137" i="3" l="1"/>
  <c r="AE115" i="3"/>
  <c r="AF115" i="3"/>
  <c r="Q138" i="3" l="1"/>
  <c r="T138" i="3" s="1"/>
  <c r="U138" i="3" s="1"/>
  <c r="V138" i="3" s="1"/>
  <c r="P137" i="3"/>
  <c r="Z116" i="3"/>
  <c r="Y115" i="3"/>
  <c r="W138" i="3" l="1"/>
  <c r="AC116" i="3"/>
  <c r="AD116" i="3" s="1"/>
  <c r="Q139" i="3" l="1"/>
  <c r="T139" i="3" s="1"/>
  <c r="U139" i="3" s="1"/>
  <c r="V139" i="3" s="1"/>
  <c r="P138" i="3"/>
  <c r="AE116" i="3"/>
  <c r="AF116" i="3"/>
  <c r="W139" i="3" l="1"/>
  <c r="Z117" i="3"/>
  <c r="Y116" i="3"/>
  <c r="Q140" i="3" l="1"/>
  <c r="T140" i="3" s="1"/>
  <c r="U140" i="3" s="1"/>
  <c r="V140" i="3" s="1"/>
  <c r="P139" i="3"/>
  <c r="AC117" i="3"/>
  <c r="AD117" i="3" s="1"/>
  <c r="W140" i="3" l="1"/>
  <c r="AE117" i="3"/>
  <c r="AF117" i="3"/>
  <c r="Q141" i="3" l="1"/>
  <c r="T141" i="3" s="1"/>
  <c r="U141" i="3" s="1"/>
  <c r="V141" i="3" s="1"/>
  <c r="P140" i="3"/>
  <c r="Z118" i="3"/>
  <c r="Y117" i="3"/>
  <c r="W141" i="3" l="1"/>
  <c r="P141" i="3" s="1"/>
  <c r="AC118" i="3"/>
  <c r="AD118" i="3" s="1"/>
  <c r="Q142" i="3" l="1"/>
  <c r="T142" i="3" s="1"/>
  <c r="U142" i="3" s="1"/>
  <c r="V142" i="3" s="1"/>
  <c r="AE118" i="3"/>
  <c r="AF118" i="3"/>
  <c r="W142" i="3" l="1"/>
  <c r="Z119" i="3"/>
  <c r="Y118" i="3"/>
  <c r="Q143" i="3" l="1"/>
  <c r="T143" i="3" s="1"/>
  <c r="U143" i="3" s="1"/>
  <c r="P142" i="3"/>
  <c r="AC119" i="3"/>
  <c r="AD119" i="3" s="1"/>
  <c r="V143" i="3" l="1"/>
  <c r="W143" i="3"/>
  <c r="AE119" i="3"/>
  <c r="AF119" i="3"/>
  <c r="P143" i="3" l="1"/>
  <c r="Q144" i="3"/>
  <c r="T144" i="3" s="1"/>
  <c r="U144" i="3" s="1"/>
  <c r="V144" i="3" s="1"/>
  <c r="Z120" i="3"/>
  <c r="Y119" i="3"/>
  <c r="W144" i="3" l="1"/>
  <c r="Q145" i="3" s="1"/>
  <c r="T145" i="3" s="1"/>
  <c r="U145" i="3" s="1"/>
  <c r="V145" i="3" s="1"/>
  <c r="AC120" i="3"/>
  <c r="AD120" i="3" s="1"/>
  <c r="P144" i="3" l="1"/>
  <c r="W145" i="3"/>
  <c r="Q146" i="3" s="1"/>
  <c r="T146" i="3" s="1"/>
  <c r="U146" i="3" s="1"/>
  <c r="V146" i="3" s="1"/>
  <c r="P145" i="3"/>
  <c r="AE120" i="3"/>
  <c r="AF120" i="3"/>
  <c r="W146" i="3" l="1"/>
  <c r="Q147" i="3" s="1"/>
  <c r="T147" i="3" s="1"/>
  <c r="U147" i="3" s="1"/>
  <c r="V147" i="3" s="1"/>
  <c r="Z121" i="3"/>
  <c r="Y120" i="3"/>
  <c r="P146" i="3" l="1"/>
  <c r="W147" i="3"/>
  <c r="AC121" i="3"/>
  <c r="AD121" i="3" s="1"/>
  <c r="Q148" i="3" l="1"/>
  <c r="T148" i="3" s="1"/>
  <c r="U148" i="3" s="1"/>
  <c r="V148" i="3" s="1"/>
  <c r="P147" i="3"/>
  <c r="AE121" i="3"/>
  <c r="AF121" i="3"/>
  <c r="W148" i="3" l="1"/>
  <c r="P148" i="3" s="1"/>
  <c r="Z122" i="3"/>
  <c r="Y121" i="3"/>
  <c r="AC122" i="3" l="1"/>
  <c r="AD122" i="3" s="1"/>
  <c r="AE122" i="3" l="1"/>
  <c r="AF122" i="3"/>
  <c r="Z123" i="3" l="1"/>
  <c r="Y122" i="3"/>
  <c r="AC123" i="3" l="1"/>
  <c r="AD123" i="3" s="1"/>
  <c r="AE123" i="3" l="1"/>
  <c r="AF123" i="3"/>
  <c r="Z124" i="3" l="1"/>
  <c r="Y123" i="3"/>
  <c r="AC124" i="3" l="1"/>
  <c r="AD124" i="3" s="1"/>
  <c r="AE124" i="3" l="1"/>
  <c r="AF124" i="3"/>
  <c r="Z125" i="3" l="1"/>
  <c r="Y124" i="3"/>
  <c r="AC125" i="3" l="1"/>
  <c r="AD125" i="3" s="1"/>
  <c r="AE125" i="3" l="1"/>
  <c r="AF125" i="3"/>
  <c r="Z126" i="3" l="1"/>
  <c r="Y125" i="3"/>
  <c r="AC126" i="3" l="1"/>
  <c r="AD126" i="3" s="1"/>
  <c r="AE126" i="3" l="1"/>
  <c r="AF126" i="3"/>
  <c r="Z127" i="3" l="1"/>
  <c r="Y126" i="3"/>
  <c r="AC127" i="3" l="1"/>
  <c r="AD127" i="3" s="1"/>
  <c r="AE127" i="3" l="1"/>
  <c r="AF127" i="3"/>
  <c r="Z128" i="3" l="1"/>
  <c r="Y127" i="3"/>
  <c r="AC128" i="3" l="1"/>
  <c r="AD128" i="3" s="1"/>
  <c r="AE128" i="3" l="1"/>
  <c r="AF128" i="3"/>
  <c r="Z129" i="3" l="1"/>
  <c r="Y128" i="3"/>
  <c r="AC129" i="3" l="1"/>
  <c r="AD129" i="3" s="1"/>
  <c r="AE129" i="3" l="1"/>
  <c r="AF129" i="3"/>
  <c r="Z130" i="3" l="1"/>
  <c r="Y129" i="3"/>
  <c r="AC130" i="3" l="1"/>
  <c r="AD130" i="3" s="1"/>
  <c r="AE130" i="3" l="1"/>
  <c r="AF130" i="3"/>
  <c r="Z131" i="3" l="1"/>
  <c r="Y130" i="3"/>
  <c r="AC131" i="3" l="1"/>
  <c r="AD131" i="3" s="1"/>
  <c r="AE131" i="3" l="1"/>
  <c r="AF131" i="3"/>
  <c r="Z132" i="3" l="1"/>
  <c r="Y131" i="3"/>
  <c r="AC132" i="3" l="1"/>
  <c r="AD132" i="3" s="1"/>
  <c r="AE132" i="3" l="1"/>
  <c r="AF132" i="3"/>
  <c r="Z133" i="3" l="1"/>
  <c r="Y132" i="3"/>
  <c r="AC133" i="3" l="1"/>
  <c r="AD133" i="3" s="1"/>
  <c r="AE133" i="3" l="1"/>
  <c r="AF133" i="3"/>
  <c r="Z134" i="3" l="1"/>
  <c r="Y133" i="3"/>
  <c r="AC134" i="3" l="1"/>
  <c r="AD134" i="3" s="1"/>
  <c r="AE134" i="3" l="1"/>
  <c r="AF134" i="3"/>
  <c r="Z135" i="3" l="1"/>
  <c r="Y134" i="3"/>
  <c r="AC135" i="3" l="1"/>
  <c r="AD135" i="3" s="1"/>
  <c r="AE135" i="3" l="1"/>
  <c r="AF135" i="3"/>
  <c r="Z136" i="3" l="1"/>
  <c r="Y135" i="3"/>
  <c r="AC136" i="3" l="1"/>
  <c r="AD136" i="3" s="1"/>
  <c r="AE136" i="3" l="1"/>
  <c r="AF136" i="3"/>
  <c r="Z137" i="3" l="1"/>
  <c r="Y136" i="3"/>
  <c r="AC137" i="3" l="1"/>
  <c r="AD137" i="3" s="1"/>
  <c r="AE137" i="3" l="1"/>
  <c r="AF137" i="3"/>
  <c r="Z138" i="3" l="1"/>
  <c r="Y137" i="3"/>
  <c r="AC138" i="3" l="1"/>
  <c r="AD138" i="3" s="1"/>
  <c r="AE138" i="3" l="1"/>
  <c r="AF138" i="3"/>
  <c r="Z139" i="3" l="1"/>
  <c r="Y138" i="3"/>
  <c r="AC139" i="3" l="1"/>
  <c r="AD139" i="3" s="1"/>
  <c r="AE139" i="3" l="1"/>
  <c r="AF139" i="3"/>
  <c r="Z140" i="3" l="1"/>
  <c r="Y139" i="3"/>
  <c r="AC140" i="3" l="1"/>
  <c r="AD140" i="3" s="1"/>
  <c r="AE140" i="3" l="1"/>
  <c r="AF140" i="3"/>
  <c r="Z141" i="3" l="1"/>
  <c r="Y140" i="3"/>
  <c r="AC141" i="3" l="1"/>
  <c r="AD141" i="3" s="1"/>
  <c r="AE141" i="3" l="1"/>
  <c r="AF141" i="3"/>
  <c r="Z142" i="3" l="1"/>
  <c r="Y141" i="3"/>
  <c r="AC142" i="3" l="1"/>
  <c r="AD142" i="3" s="1"/>
  <c r="AE142" i="3" l="1"/>
  <c r="AF142" i="3"/>
  <c r="Z143" i="3" l="1"/>
  <c r="Y142" i="3"/>
  <c r="AC143" i="3" l="1"/>
  <c r="AD143" i="3" s="1"/>
  <c r="AE143" i="3" l="1"/>
  <c r="AF143" i="3"/>
  <c r="Z144" i="3" l="1"/>
  <c r="Y143" i="3"/>
  <c r="AC144" i="3" l="1"/>
  <c r="AD144" i="3" s="1"/>
  <c r="AE144" i="3" l="1"/>
  <c r="AF144" i="3"/>
  <c r="Z145" i="3" l="1"/>
  <c r="Y144" i="3"/>
  <c r="AC145" i="3" l="1"/>
  <c r="AD145" i="3" s="1"/>
  <c r="AE145" i="3" l="1"/>
  <c r="AF145" i="3"/>
  <c r="Z146" i="3" l="1"/>
  <c r="AC146" i="3" s="1"/>
  <c r="AD146" i="3" s="1"/>
  <c r="AE146" i="3" s="1"/>
  <c r="Y145" i="3"/>
  <c r="AF146" i="3" l="1"/>
  <c r="Y146" i="3" s="1"/>
  <c r="Z147" i="3" l="1"/>
  <c r="AC147" i="3" s="1"/>
  <c r="AD147" i="3" s="1"/>
  <c r="AE147" i="3" l="1"/>
  <c r="AF147" i="3"/>
  <c r="Z148" i="3" l="1"/>
  <c r="Y147" i="3"/>
  <c r="AC148" i="3" l="1"/>
  <c r="AD148" i="3" s="1"/>
  <c r="AE148" i="3" l="1"/>
  <c r="AF148" i="3"/>
  <c r="Z149" i="3" l="1"/>
  <c r="Y148" i="3"/>
  <c r="AC149" i="3" l="1"/>
  <c r="AD149" i="3" s="1"/>
  <c r="AE149" i="3" l="1"/>
  <c r="AF149" i="3"/>
  <c r="Y149" i="3" l="1"/>
  <c r="Z150" i="3"/>
  <c r="AC150" i="3" s="1"/>
  <c r="AD150" i="3" s="1"/>
  <c r="AE150" i="3" s="1"/>
  <c r="AF150" i="3" l="1"/>
  <c r="Z151" i="3" s="1"/>
  <c r="AC151" i="3" s="1"/>
  <c r="AD151" i="3" s="1"/>
  <c r="AE151" i="3" s="1"/>
  <c r="Y150" i="3" l="1"/>
  <c r="AF151" i="3"/>
  <c r="Y151" i="3" l="1"/>
  <c r="Z152" i="3"/>
  <c r="AC152" i="3" s="1"/>
  <c r="AD152" i="3" s="1"/>
  <c r="AE152" i="3" s="1"/>
  <c r="AF152" i="3" l="1"/>
  <c r="Z153" i="3" l="1"/>
  <c r="AC153" i="3" s="1"/>
  <c r="AD153" i="3" s="1"/>
  <c r="AE153" i="3" s="1"/>
  <c r="Y152" i="3"/>
  <c r="AF153" i="3" l="1"/>
  <c r="Y153" i="3" l="1"/>
  <c r="Z154" i="3"/>
  <c r="AC154" i="3" s="1"/>
  <c r="AD154" i="3" s="1"/>
  <c r="AE154" i="3" s="1"/>
  <c r="AF154" i="3" l="1"/>
  <c r="Y154" i="3" s="1"/>
  <c r="Z155" i="3" l="1"/>
  <c r="AC155" i="3" s="1"/>
  <c r="AD155" i="3" s="1"/>
  <c r="AE155" i="3" s="1"/>
  <c r="AF155" i="3" l="1"/>
  <c r="Y155" i="3" l="1"/>
  <c r="Z156" i="3"/>
  <c r="AC156" i="3" s="1"/>
  <c r="AD156" i="3" s="1"/>
  <c r="AE156" i="3" s="1"/>
  <c r="AF156" i="3" l="1"/>
  <c r="Z157" i="3" s="1"/>
  <c r="AC157" i="3" s="1"/>
  <c r="AD157" i="3" s="1"/>
  <c r="AE157" i="3" s="1"/>
  <c r="Y156" i="3" l="1"/>
  <c r="AF157" i="3"/>
  <c r="Y157" i="3" l="1"/>
  <c r="Z158" i="3"/>
  <c r="AC158" i="3" s="1"/>
  <c r="AD158" i="3" s="1"/>
  <c r="AE158" i="3" s="1"/>
  <c r="AF158" i="3" l="1"/>
  <c r="Y158" i="3" s="1"/>
  <c r="Z159" i="3" l="1"/>
  <c r="AC159" i="3" s="1"/>
  <c r="AD159" i="3" s="1"/>
  <c r="AE159" i="3" s="1"/>
  <c r="AF159" i="3" l="1"/>
  <c r="Y159" i="3" l="1"/>
  <c r="Z160" i="3"/>
  <c r="AC160" i="3" s="1"/>
  <c r="AD160" i="3" s="1"/>
  <c r="AE160" i="3" s="1"/>
  <c r="AF160" i="3" l="1"/>
  <c r="Z161" i="3" s="1"/>
  <c r="AC161" i="3" s="1"/>
  <c r="AD161" i="3" s="1"/>
  <c r="AE161" i="3" s="1"/>
  <c r="Y160" i="3" l="1"/>
  <c r="AF161" i="3"/>
  <c r="Y161" i="3" l="1"/>
  <c r="Z162" i="3"/>
  <c r="AC162" i="3" s="1"/>
  <c r="AD162" i="3" s="1"/>
  <c r="AE162" i="3" s="1"/>
  <c r="AF162" i="3" l="1"/>
  <c r="Y162" i="3" s="1"/>
  <c r="Z163" i="3" l="1"/>
  <c r="AC163" i="3" s="1"/>
  <c r="AD163" i="3" s="1"/>
  <c r="AE163" i="3" s="1"/>
  <c r="AF163" i="3" l="1"/>
  <c r="Y163" i="3" l="1"/>
  <c r="Z164" i="3"/>
  <c r="AC164" i="3" s="1"/>
  <c r="AD164" i="3" s="1"/>
  <c r="AE164" i="3" s="1"/>
  <c r="AF164" i="3" l="1"/>
  <c r="Y164" i="3" s="1"/>
  <c r="Z165" i="3" l="1"/>
  <c r="AC165" i="3" s="1"/>
  <c r="AD165" i="3" s="1"/>
  <c r="AE165" i="3" s="1"/>
  <c r="AF165" i="3" l="1"/>
  <c r="Z166" i="3" l="1"/>
  <c r="AC166" i="3" s="1"/>
  <c r="AD166" i="3" s="1"/>
  <c r="AE166" i="3" s="1"/>
  <c r="Y165" i="3"/>
  <c r="AF166" i="3" l="1"/>
  <c r="Y166" i="3" s="1"/>
  <c r="Z167" i="3" l="1"/>
  <c r="AC167" i="3" s="1"/>
  <c r="AD167" i="3" s="1"/>
  <c r="AE167" i="3" s="1"/>
  <c r="AF167" i="3" l="1"/>
  <c r="Z168" i="3" l="1"/>
  <c r="AC168" i="3" s="1"/>
  <c r="AD168" i="3" s="1"/>
  <c r="AE168" i="3" s="1"/>
  <c r="Y167" i="3"/>
  <c r="AF168" i="3" l="1"/>
  <c r="Y168" i="3" s="1"/>
  <c r="Z169" i="3" l="1"/>
  <c r="AC169" i="3" s="1"/>
  <c r="AD169" i="3" s="1"/>
  <c r="AE169" i="3" s="1"/>
  <c r="AF169" i="3" l="1"/>
  <c r="Z170" i="3" l="1"/>
  <c r="AC170" i="3" s="1"/>
  <c r="AD170" i="3" s="1"/>
  <c r="AE170" i="3" s="1"/>
  <c r="Y169" i="3"/>
  <c r="AF170" i="3" l="1"/>
  <c r="Y170" i="3" l="1"/>
  <c r="Z171" i="3"/>
  <c r="AC171" i="3" s="1"/>
  <c r="AD171" i="3" s="1"/>
  <c r="AE171" i="3" s="1"/>
  <c r="AF171" i="3" l="1"/>
  <c r="Y171" i="3" s="1"/>
  <c r="Z172" i="3" l="1"/>
  <c r="AC172" i="3" s="1"/>
  <c r="AD172" i="3" s="1"/>
  <c r="AE172" i="3" s="1"/>
  <c r="AF172" i="3" l="1"/>
  <c r="Y172" i="3" s="1"/>
</calcChain>
</file>

<file path=xl/sharedStrings.xml><?xml version="1.0" encoding="utf-8"?>
<sst xmlns="http://schemas.openxmlformats.org/spreadsheetml/2006/main" count="114" uniqueCount="88">
  <si>
    <t>Length/cm</t>
  </si>
  <si>
    <t>Diameter/cm</t>
  </si>
  <si>
    <t>Weight/g</t>
  </si>
  <si>
    <t>Impulse</t>
  </si>
  <si>
    <t>Impulse/Nm</t>
  </si>
  <si>
    <t>Altitude/m</t>
  </si>
  <si>
    <t>N/A</t>
  </si>
  <si>
    <t>Burn time/s</t>
  </si>
  <si>
    <t>Motors</t>
  </si>
  <si>
    <t>B4-4</t>
  </si>
  <si>
    <t>Burntime</t>
  </si>
  <si>
    <t>C6-P</t>
  </si>
  <si>
    <t>C2-P</t>
  </si>
  <si>
    <t>D3-P</t>
  </si>
  <si>
    <t>D9-7</t>
  </si>
  <si>
    <t>C6-5</t>
  </si>
  <si>
    <t>https://www.modelrockets.co.uk/shop/challenging-skill-level/new-proxima-clusters-six-p-3620.html</t>
  </si>
  <si>
    <t>https://www.modelrockets.co.uk/shop/starter-sets-with-motors/deluxe-pan-starter-set-motors-and-lots-more-p-3525.html</t>
  </si>
  <si>
    <t>https://www.modelrockets.co.uk/shop/starter-sets-with-motors/atomic-sky-deluxe-launch-set-motors-more-p-3169.html</t>
  </si>
  <si>
    <t>https://www.modelrockets.co.uk/shop/starter-sets-with-motors/helicat-deluxe-launch-set-brthree-motors-more-p-3005.html</t>
  </si>
  <si>
    <t>https://www.modelrockets.co.uk/shop/challenging-skill-level/executioner-estes-biggest-p-1525.html</t>
  </si>
  <si>
    <t>D9-3</t>
  </si>
  <si>
    <t>D12-3</t>
  </si>
  <si>
    <t>https://www.modelrockets.co.uk/shop/starter-sets-with-motors/classic-deluxe-alpha-iii-set-motors-more-p-2099.html</t>
  </si>
  <si>
    <t>C6-7</t>
  </si>
  <si>
    <t>https://www.modelrockets.co.uk/shop/starter-sets-with-motors/deluxe-riptide-starter-set-with-motors-more-p-2902.html</t>
  </si>
  <si>
    <t>A8-3</t>
  </si>
  <si>
    <t>B6-4</t>
  </si>
  <si>
    <t>Link</t>
  </si>
  <si>
    <t>Impulse Weight Ratio</t>
  </si>
  <si>
    <t>https://www.modelrockets.co.uk/shop/challenging-skill-level/new-auriga-cluster-of-p-3632.html</t>
  </si>
  <si>
    <t>D9-5</t>
  </si>
  <si>
    <t>D9-P</t>
  </si>
  <si>
    <t>https://www.modelrockets.co.uk/shop/challenging-skill-level/europa-huge-mega-cluster-p-3618.html</t>
  </si>
  <si>
    <t>https://www.modelrockets.co.uk/shop/mid-power-kits-efg/trajector-mid-power-scifi-p-3268.html</t>
  </si>
  <si>
    <t>F15-8</t>
  </si>
  <si>
    <t>Average Length : Diameter Ratio</t>
  </si>
  <si>
    <t>Egg Diameter</t>
  </si>
  <si>
    <t>4.5cm</t>
  </si>
  <si>
    <t>73.4cm</t>
  </si>
  <si>
    <t>Payload</t>
  </si>
  <si>
    <t>Arduino</t>
  </si>
  <si>
    <t>Servo (x4)</t>
  </si>
  <si>
    <t>Battery</t>
  </si>
  <si>
    <t>Boost Mod.</t>
  </si>
  <si>
    <t>SD Card</t>
  </si>
  <si>
    <t>Firefly Alt.</t>
  </si>
  <si>
    <t>Egg</t>
  </si>
  <si>
    <t>55 to 61</t>
  </si>
  <si>
    <t>Gyro</t>
  </si>
  <si>
    <t>Altimeter</t>
  </si>
  <si>
    <t>59.1 Ns</t>
  </si>
  <si>
    <t>Min. Impulse (140g)</t>
  </si>
  <si>
    <t>12.7 Ns</t>
  </si>
  <si>
    <t>Max Impulse (650g)</t>
  </si>
  <si>
    <t>Min. Height</t>
  </si>
  <si>
    <t>Total</t>
  </si>
  <si>
    <t>Weight (prop)</t>
  </si>
  <si>
    <t>33 (17.5)</t>
  </si>
  <si>
    <t>Descent speed</t>
  </si>
  <si>
    <t>Mass (full in g)</t>
  </si>
  <si>
    <t>Cd (for round)</t>
  </si>
  <si>
    <t>Area Needed/m2</t>
  </si>
  <si>
    <t>Diameter for 2 /m</t>
  </si>
  <si>
    <t>Diameter for 2 /in</t>
  </si>
  <si>
    <t>Time</t>
  </si>
  <si>
    <t>D3</t>
  </si>
  <si>
    <t>D9</t>
  </si>
  <si>
    <t>Motor Thrust /N</t>
  </si>
  <si>
    <t>Altitude /m</t>
  </si>
  <si>
    <t>Acceleration</t>
  </si>
  <si>
    <t>Total F /N</t>
  </si>
  <si>
    <t>Drag /N</t>
  </si>
  <si>
    <t>Cd of Rocket</t>
  </si>
  <si>
    <t>Mass of Fuel /kg</t>
  </si>
  <si>
    <t>Mass /kg</t>
  </si>
  <si>
    <t>Cross-section/m^2</t>
  </si>
  <si>
    <t>Density of air</t>
  </si>
  <si>
    <t>Weight</t>
  </si>
  <si>
    <t>Radius/m</t>
  </si>
  <si>
    <t>Velocity</t>
  </si>
  <si>
    <t>Empty mass /kg</t>
  </si>
  <si>
    <t>Acc/G</t>
  </si>
  <si>
    <t>D9 x 4</t>
  </si>
  <si>
    <t>D9 x 3</t>
  </si>
  <si>
    <t>Burn Time /s</t>
  </si>
  <si>
    <t>Weight /N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</si>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</sst>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2" xfId="0" applyFill="1" applyBorder="1"/>
    <xf numFmtId="0" fontId="1" fillId="2" borderId="2" xfId="1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1" xfId="1" applyFill="1" applyBorder="1"/>
    <xf numFmtId="0" fontId="1" fillId="2" borderId="3" xfId="1" applyFill="1" applyBorder="1"/>
    <xf numFmtId="0" fontId="1" fillId="2" borderId="4" xfId="1" applyFill="1" applyBorder="1"/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2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4" borderId="8" xfId="2" applyBorder="1" applyAlignment="1">
      <alignment horizontal="center"/>
    </xf>
    <xf numFmtId="0" fontId="2" fillId="4" borderId="3" xfId="2" applyBorder="1" applyAlignment="1">
      <alignment horizontal="center"/>
    </xf>
    <xf numFmtId="0" fontId="2" fillId="4" borderId="0" xfId="2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3" fillId="5" borderId="9" xfId="3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3" fillId="5" borderId="0" xfId="3" applyNumberFormat="1" applyBorder="1" applyAlignment="1">
      <alignment horizontal="center"/>
    </xf>
    <xf numFmtId="165" fontId="3" fillId="5" borderId="15" xfId="3" applyNumberFormat="1" applyBorder="1" applyAlignment="1">
      <alignment horizontal="center"/>
    </xf>
    <xf numFmtId="165" fontId="2" fillId="4" borderId="8" xfId="2" applyNumberFormat="1" applyBorder="1" applyAlignment="1">
      <alignment horizontal="center"/>
    </xf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5" xfId="0" applyFill="1" applyBorder="1"/>
    <xf numFmtId="165" fontId="0" fillId="3" borderId="8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0" xfId="0" applyNumberFormat="1" applyFill="1" applyBorder="1"/>
    <xf numFmtId="166" fontId="0" fillId="3" borderId="8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6" xfId="0" applyFill="1" applyBorder="1" applyAlignment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/>
    <xf numFmtId="0" fontId="0" fillId="6" borderId="8" xfId="0" applyFill="1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/>
    <xf numFmtId="0" fontId="0" fillId="2" borderId="1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7" fontId="0" fillId="3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6" borderId="12" xfId="0" applyNumberForma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Altitude vs. Impulse Weight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Altitude/m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Analysis!$I$3:$I$26</c:f>
              <c:numCache>
                <c:formatCode>0.00</c:formatCode>
                <c:ptCount val="24"/>
                <c:pt idx="0">
                  <c:v>15.932400932400933</c:v>
                </c:pt>
                <c:pt idx="1">
                  <c:v>12.358156028368795</c:v>
                </c:pt>
                <c:pt idx="2">
                  <c:v>8.1277777777777782</c:v>
                </c:pt>
                <c:pt idx="3">
                  <c:v>6.2208333333333332</c:v>
                </c:pt>
                <c:pt idx="4">
                  <c:v>23.13953488372093</c:v>
                </c:pt>
                <c:pt idx="5">
                  <c:v>11.818181818181817</c:v>
                </c:pt>
                <c:pt idx="6">
                  <c:v>5.625</c:v>
                </c:pt>
                <c:pt idx="7">
                  <c:v>7.2386363636363633</c:v>
                </c:pt>
                <c:pt idx="8">
                  <c:v>13.977272727272727</c:v>
                </c:pt>
                <c:pt idx="9">
                  <c:v>13.435897435897436</c:v>
                </c:pt>
                <c:pt idx="10">
                  <c:v>16.13095238095238</c:v>
                </c:pt>
                <c:pt idx="11">
                  <c:v>7.1590909090909083</c:v>
                </c:pt>
                <c:pt idx="12">
                  <c:v>7.1818181818181817</c:v>
                </c:pt>
                <c:pt idx="13">
                  <c:v>39.869565217391312</c:v>
                </c:pt>
                <c:pt idx="14">
                  <c:v>21.976744186046513</c:v>
                </c:pt>
                <c:pt idx="15">
                  <c:v>21.883720930232556</c:v>
                </c:pt>
                <c:pt idx="16">
                  <c:v>11.249999999999998</c:v>
                </c:pt>
                <c:pt idx="17">
                  <c:v>11.702898550724637</c:v>
                </c:pt>
                <c:pt idx="18">
                  <c:v>5.8</c:v>
                </c:pt>
                <c:pt idx="19" formatCode="0.0">
                  <c:v>13.508403361344538</c:v>
                </c:pt>
                <c:pt idx="20" formatCode="0.0">
                  <c:v>9.918674698795181</c:v>
                </c:pt>
                <c:pt idx="21" formatCode="0.0">
                  <c:v>8.34375</c:v>
                </c:pt>
                <c:pt idx="22" formatCode="0.0">
                  <c:v>6.84</c:v>
                </c:pt>
                <c:pt idx="23">
                  <c:v>8.2197580645161281</c:v>
                </c:pt>
              </c:numCache>
            </c:numRef>
          </c:xVal>
          <c:yVal>
            <c:numRef>
              <c:f>Analysis!$C$3:$C$26</c:f>
              <c:numCache>
                <c:formatCode>General</c:formatCode>
                <c:ptCount val="24"/>
                <c:pt idx="0">
                  <c:v>150</c:v>
                </c:pt>
                <c:pt idx="1">
                  <c:v>230</c:v>
                </c:pt>
                <c:pt idx="2">
                  <c:v>365</c:v>
                </c:pt>
                <c:pt idx="3">
                  <c:v>470</c:v>
                </c:pt>
                <c:pt idx="4">
                  <c:v>90</c:v>
                </c:pt>
                <c:pt idx="5">
                  <c:v>260</c:v>
                </c:pt>
                <c:pt idx="6">
                  <c:v>530</c:v>
                </c:pt>
                <c:pt idx="7">
                  <c:v>351</c:v>
                </c:pt>
                <c:pt idx="8">
                  <c:v>152</c:v>
                </c:pt>
                <c:pt idx="9">
                  <c:v>180</c:v>
                </c:pt>
                <c:pt idx="10">
                  <c:v>180</c:v>
                </c:pt>
                <c:pt idx="11">
                  <c:v>305</c:v>
                </c:pt>
                <c:pt idx="12">
                  <c:v>305</c:v>
                </c:pt>
                <c:pt idx="13">
                  <c:v>25.6</c:v>
                </c:pt>
                <c:pt idx="14">
                  <c:v>70.099999999999994</c:v>
                </c:pt>
                <c:pt idx="15">
                  <c:v>77.400000000000006</c:v>
                </c:pt>
                <c:pt idx="16">
                  <c:v>183</c:v>
                </c:pt>
                <c:pt idx="17">
                  <c:v>225</c:v>
                </c:pt>
                <c:pt idx="18">
                  <c:v>420</c:v>
                </c:pt>
                <c:pt idx="19" formatCode="0.0">
                  <c:v>190</c:v>
                </c:pt>
                <c:pt idx="20" formatCode="0.0">
                  <c:v>300</c:v>
                </c:pt>
                <c:pt idx="21" formatCode="0.0">
                  <c:v>350</c:v>
                </c:pt>
                <c:pt idx="22" formatCode="0.0">
                  <c:v>400</c:v>
                </c:pt>
                <c:pt idx="23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D-4C4C-8728-1CCD991B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98904"/>
        <c:axId val="476093984"/>
      </c:scatterChart>
      <c:valAx>
        <c:axId val="4760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Impulse :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93984"/>
        <c:crosses val="autoZero"/>
        <c:crossBetween val="midCat"/>
      </c:valAx>
      <c:valAx>
        <c:axId val="4760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  <a:r>
                  <a:rPr lang="en-GB" baseline="0"/>
                  <a:t>/m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9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</a:t>
            </a:r>
            <a:r>
              <a:rPr lang="en-US" baseline="0"/>
              <a:t> vs. </a:t>
            </a:r>
            <a:r>
              <a:rPr lang="en-GB" sz="1400" b="0" i="0" u="none" strike="noStrike" baseline="0">
                <a:effectLst/>
              </a:rPr>
              <a:t>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Impulse/Nm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Analysis!$D$3:$D$26</c:f>
              <c:numCache>
                <c:formatCode>General</c:formatCode>
                <c:ptCount val="24"/>
                <c:pt idx="0">
                  <c:v>683.5</c:v>
                </c:pt>
                <c:pt idx="1">
                  <c:v>697</c:v>
                </c:pt>
                <c:pt idx="2">
                  <c:v>731.5</c:v>
                </c:pt>
                <c:pt idx="3">
                  <c:v>746.5</c:v>
                </c:pt>
                <c:pt idx="4">
                  <c:v>99.5</c:v>
                </c:pt>
                <c:pt idx="5">
                  <c:v>104</c:v>
                </c:pt>
                <c:pt idx="6">
                  <c:v>112.5</c:v>
                </c:pt>
                <c:pt idx="7">
                  <c:v>63.7</c:v>
                </c:pt>
                <c:pt idx="8">
                  <c:v>123</c:v>
                </c:pt>
                <c:pt idx="9">
                  <c:v>262</c:v>
                </c:pt>
                <c:pt idx="10">
                  <c:v>271</c:v>
                </c:pt>
                <c:pt idx="11">
                  <c:v>63</c:v>
                </c:pt>
                <c:pt idx="12">
                  <c:v>63.2</c:v>
                </c:pt>
                <c:pt idx="13">
                  <c:v>91.7</c:v>
                </c:pt>
                <c:pt idx="14">
                  <c:v>94.5</c:v>
                </c:pt>
                <c:pt idx="15">
                  <c:v>94.1</c:v>
                </c:pt>
                <c:pt idx="16">
                  <c:v>99</c:v>
                </c:pt>
                <c:pt idx="17">
                  <c:v>323</c:v>
                </c:pt>
                <c:pt idx="18">
                  <c:v>348</c:v>
                </c:pt>
                <c:pt idx="19" formatCode="0.0">
                  <c:v>643</c:v>
                </c:pt>
                <c:pt idx="20" formatCode="0.0">
                  <c:v>658.6</c:v>
                </c:pt>
                <c:pt idx="21" formatCode="0.0">
                  <c:v>667.5</c:v>
                </c:pt>
                <c:pt idx="22" formatCode="0.0">
                  <c:v>684</c:v>
                </c:pt>
                <c:pt idx="23">
                  <c:v>407.7</c:v>
                </c:pt>
              </c:numCache>
            </c:numRef>
          </c:xVal>
          <c:yVal>
            <c:numRef>
              <c:f>Analysis!$G$3:$G$26</c:f>
              <c:numCache>
                <c:formatCode>General</c:formatCode>
                <c:ptCount val="24"/>
                <c:pt idx="0">
                  <c:v>42.9</c:v>
                </c:pt>
                <c:pt idx="1">
                  <c:v>56.4</c:v>
                </c:pt>
                <c:pt idx="2">
                  <c:v>90</c:v>
                </c:pt>
                <c:pt idx="3">
                  <c:v>120</c:v>
                </c:pt>
                <c:pt idx="4">
                  <c:v>4.3</c:v>
                </c:pt>
                <c:pt idx="5">
                  <c:v>8.8000000000000007</c:v>
                </c:pt>
                <c:pt idx="6">
                  <c:v>20</c:v>
                </c:pt>
                <c:pt idx="7">
                  <c:v>8.8000000000000007</c:v>
                </c:pt>
                <c:pt idx="8">
                  <c:v>8.8000000000000007</c:v>
                </c:pt>
                <c:pt idx="9">
                  <c:v>19.5</c:v>
                </c:pt>
                <c:pt idx="10">
                  <c:v>16.8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2.2999999999999998</c:v>
                </c:pt>
                <c:pt idx="14">
                  <c:v>4.3</c:v>
                </c:pt>
                <c:pt idx="15">
                  <c:v>4.3</c:v>
                </c:pt>
                <c:pt idx="16">
                  <c:v>8.8000000000000007</c:v>
                </c:pt>
                <c:pt idx="17">
                  <c:v>27.6</c:v>
                </c:pt>
                <c:pt idx="18">
                  <c:v>60</c:v>
                </c:pt>
                <c:pt idx="19" formatCode="0.0">
                  <c:v>47.6</c:v>
                </c:pt>
                <c:pt idx="20" formatCode="0.0">
                  <c:v>66.400000000000006</c:v>
                </c:pt>
                <c:pt idx="21" formatCode="0.0">
                  <c:v>80</c:v>
                </c:pt>
                <c:pt idx="22" formatCode="0.0">
                  <c:v>100</c:v>
                </c:pt>
                <c:pt idx="23">
                  <c:v>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C-48D5-99D2-CB7A12AB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20928"/>
        <c:axId val="544921256"/>
      </c:scatterChart>
      <c:valAx>
        <c:axId val="5449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1256"/>
        <c:crosses val="autoZero"/>
        <c:crossBetween val="midCat"/>
      </c:valAx>
      <c:valAx>
        <c:axId val="5449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Impulse/Ns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Time vs.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Analysis!$F$2</c:f>
              <c:strCache>
                <c:ptCount val="1"/>
                <c:pt idx="0">
                  <c:v>Burn time/s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Analysis!$D$3:$D$26</c:f>
              <c:numCache>
                <c:formatCode>General</c:formatCode>
                <c:ptCount val="24"/>
                <c:pt idx="0">
                  <c:v>683.5</c:v>
                </c:pt>
                <c:pt idx="1">
                  <c:v>697</c:v>
                </c:pt>
                <c:pt idx="2">
                  <c:v>731.5</c:v>
                </c:pt>
                <c:pt idx="3">
                  <c:v>746.5</c:v>
                </c:pt>
                <c:pt idx="4">
                  <c:v>99.5</c:v>
                </c:pt>
                <c:pt idx="5">
                  <c:v>104</c:v>
                </c:pt>
                <c:pt idx="6">
                  <c:v>112.5</c:v>
                </c:pt>
                <c:pt idx="7">
                  <c:v>63.7</c:v>
                </c:pt>
                <c:pt idx="8">
                  <c:v>123</c:v>
                </c:pt>
                <c:pt idx="9">
                  <c:v>262</c:v>
                </c:pt>
                <c:pt idx="10">
                  <c:v>271</c:v>
                </c:pt>
                <c:pt idx="11">
                  <c:v>63</c:v>
                </c:pt>
                <c:pt idx="12">
                  <c:v>63.2</c:v>
                </c:pt>
                <c:pt idx="13">
                  <c:v>91.7</c:v>
                </c:pt>
                <c:pt idx="14">
                  <c:v>94.5</c:v>
                </c:pt>
                <c:pt idx="15">
                  <c:v>94.1</c:v>
                </c:pt>
                <c:pt idx="16">
                  <c:v>99</c:v>
                </c:pt>
                <c:pt idx="17">
                  <c:v>323</c:v>
                </c:pt>
                <c:pt idx="18">
                  <c:v>348</c:v>
                </c:pt>
                <c:pt idx="19" formatCode="0.0">
                  <c:v>643</c:v>
                </c:pt>
                <c:pt idx="20" formatCode="0.0">
                  <c:v>658.6</c:v>
                </c:pt>
                <c:pt idx="21" formatCode="0.0">
                  <c:v>667.5</c:v>
                </c:pt>
                <c:pt idx="22" formatCode="0.0">
                  <c:v>684</c:v>
                </c:pt>
                <c:pt idx="23">
                  <c:v>407.7</c:v>
                </c:pt>
              </c:numCache>
            </c:numRef>
          </c:xVal>
          <c:yVal>
            <c:numRef>
              <c:f>Analysis!$F$3:$F$26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2.1</c:v>
                </c:pt>
                <c:pt idx="3">
                  <c:v>2.1</c:v>
                </c:pt>
                <c:pt idx="4">
                  <c:v>1</c:v>
                </c:pt>
                <c:pt idx="5">
                  <c:v>1.9</c:v>
                </c:pt>
                <c:pt idx="6">
                  <c:v>2.1</c:v>
                </c:pt>
                <c:pt idx="7">
                  <c:v>1.9</c:v>
                </c:pt>
                <c:pt idx="8">
                  <c:v>1.9</c:v>
                </c:pt>
                <c:pt idx="9">
                  <c:v>2.1</c:v>
                </c:pt>
                <c:pt idx="10">
                  <c:v>1.7</c:v>
                </c:pt>
                <c:pt idx="11">
                  <c:v>1.9</c:v>
                </c:pt>
                <c:pt idx="12">
                  <c:v>1.9</c:v>
                </c:pt>
                <c:pt idx="13">
                  <c:v>0.7</c:v>
                </c:pt>
                <c:pt idx="14">
                  <c:v>1</c:v>
                </c:pt>
                <c:pt idx="15">
                  <c:v>0.9</c:v>
                </c:pt>
                <c:pt idx="16">
                  <c:v>1.9</c:v>
                </c:pt>
                <c:pt idx="17">
                  <c:v>1.9</c:v>
                </c:pt>
                <c:pt idx="18">
                  <c:v>2.1</c:v>
                </c:pt>
                <c:pt idx="19" formatCode="0.0">
                  <c:v>5</c:v>
                </c:pt>
                <c:pt idx="20" formatCode="0.0">
                  <c:v>2.1</c:v>
                </c:pt>
                <c:pt idx="21" formatCode="0.0">
                  <c:v>5</c:v>
                </c:pt>
                <c:pt idx="22" formatCode="0.0">
                  <c:v>5.5</c:v>
                </c:pt>
                <c:pt idx="2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6-4257-A956-95FA06E0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92504"/>
        <c:axId val="538496768"/>
      </c:scatterChart>
      <c:valAx>
        <c:axId val="5384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Weight/g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96768"/>
        <c:crosses val="autoZero"/>
        <c:crossBetween val="midCat"/>
      </c:valAx>
      <c:valAx>
        <c:axId val="538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Burn</a:t>
                </a:r>
                <a:r>
                  <a:rPr lang="en-GB" baseline="0"/>
                  <a:t> Time/s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D3-P x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'Unwards Flight Sim'!$G$9</c:f>
              <c:strCache>
                <c:ptCount val="1"/>
                <c:pt idx="0">
                  <c:v>Altitude /m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Sim'!$F$10:$F$145</c:f>
              <c:strCache>
                <c:ptCount val="136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</c:strCache>
            </c:strRef>
          </c:xVal>
          <c:yVal>
            <c:numRef>
              <c:f>'Unwards Flight Sim'!$G$10:$G$145</c:f>
              <c:numCache>
                <c:formatCode>0.000</c:formatCode>
                <c:ptCount val="1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4.1123911903513374E-2</c:v>
                </c:pt>
                <c:pt idx="6">
                  <c:v>0.26297401999285513</c:v>
                </c:pt>
                <c:pt idx="7">
                  <c:v>0.80539031512297843</c:v>
                </c:pt>
                <c:pt idx="8">
                  <c:v>1.5283597807452556</c:v>
                </c:pt>
                <c:pt idx="9">
                  <c:v>2.3382001200406055</c:v>
                </c:pt>
                <c:pt idx="10">
                  <c:v>3.21137210012414</c:v>
                </c:pt>
                <c:pt idx="11">
                  <c:v>4.1360558363819049</c:v>
                </c:pt>
                <c:pt idx="12">
                  <c:v>5.1004439351411612</c:v>
                </c:pt>
                <c:pt idx="13">
                  <c:v>6.1044845135527614</c:v>
                </c:pt>
                <c:pt idx="14">
                  <c:v>7.1481156253837854</c:v>
                </c:pt>
                <c:pt idx="15">
                  <c:v>8.2312653275305347</c:v>
                </c:pt>
                <c:pt idx="16">
                  <c:v>9.353851756764417</c:v>
                </c:pt>
                <c:pt idx="17">
                  <c:v>10.515783216577555</c:v>
                </c:pt>
                <c:pt idx="18">
                  <c:v>11.716958273972956</c:v>
                </c:pt>
                <c:pt idx="19">
                  <c:v>12.957265866022702</c:v>
                </c:pt>
                <c:pt idx="20">
                  <c:v>14.236585415996661</c:v>
                </c:pt>
                <c:pt idx="21">
                  <c:v>15.554786958844062</c:v>
                </c:pt>
                <c:pt idx="22">
                  <c:v>16.911731275790721</c:v>
                </c:pt>
                <c:pt idx="23">
                  <c:v>18.307270037795977</c:v>
                </c:pt>
                <c:pt idx="24">
                  <c:v>19.741245957595563</c:v>
                </c:pt>
                <c:pt idx="25">
                  <c:v>21.213492950039669</c:v>
                </c:pt>
                <c:pt idx="26">
                  <c:v>22.723836300419439</c:v>
                </c:pt>
                <c:pt idx="27">
                  <c:v>24.27209284046025</c:v>
                </c:pt>
                <c:pt idx="28">
                  <c:v>25.858071131646163</c:v>
                </c:pt>
                <c:pt idx="29">
                  <c:v>27.481571655527198</c:v>
                </c:pt>
                <c:pt idx="30">
                  <c:v>29.142387010649404</c:v>
                </c:pt>
                <c:pt idx="31">
                  <c:v>30.840302115737295</c:v>
                </c:pt>
                <c:pt idx="32">
                  <c:v>32.57509441874884</c:v>
                </c:pt>
                <c:pt idx="33">
                  <c:v>34.346534111415238</c:v>
                </c:pt>
                <c:pt idx="34">
                  <c:v>36.154384348870806</c:v>
                </c:pt>
                <c:pt idx="35">
                  <c:v>37.998401473972748</c:v>
                </c:pt>
                <c:pt idx="36">
                  <c:v>39.878335245906086</c:v>
                </c:pt>
                <c:pt idx="37">
                  <c:v>41.793929072666025</c:v>
                </c:pt>
                <c:pt idx="38">
                  <c:v>43.744920247007968</c:v>
                </c:pt>
                <c:pt idx="39">
                  <c:v>45.73104018545471</c:v>
                </c:pt>
                <c:pt idx="40">
                  <c:v>47.752014669950626</c:v>
                </c:pt>
                <c:pt idx="41">
                  <c:v>49.8075640917545</c:v>
                </c:pt>
                <c:pt idx="42">
                  <c:v>51.897403697165039</c:v>
                </c:pt>
                <c:pt idx="43">
                  <c:v>54.021243834677065</c:v>
                </c:pt>
                <c:pt idx="44">
                  <c:v>56.178790203171147</c:v>
                </c:pt>
                <c:pt idx="45">
                  <c:v>58.369744100745187</c:v>
                </c:pt>
                <c:pt idx="46">
                  <c:v>60.593802673803346</c:v>
                </c:pt>
                <c:pt idx="47">
                  <c:v>62.850659166025203</c:v>
                </c:pt>
                <c:pt idx="48">
                  <c:v>65.140003166846768</c:v>
                </c:pt>
                <c:pt idx="49">
                  <c:v>67.46152085909408</c:v>
                </c:pt>
                <c:pt idx="50">
                  <c:v>69.814895265420304</c:v>
                </c:pt>
                <c:pt idx="51">
                  <c:v>72.199806493208001</c:v>
                </c:pt>
                <c:pt idx="52">
                  <c:v>74.615931977609563</c:v>
                </c:pt>
                <c:pt idx="53">
                  <c:v>77.062946722410743</c:v>
                </c:pt>
                <c:pt idx="54">
                  <c:v>79.540523538414703</c:v>
                </c:pt>
                <c:pt idx="55">
                  <c:v>82.048333279057033</c:v>
                </c:pt>
                <c:pt idx="56">
                  <c:v>84.586045072975125</c:v>
                </c:pt>
                <c:pt idx="57">
                  <c:v>87.128333613421916</c:v>
                </c:pt>
                <c:pt idx="58">
                  <c:v>89.650240723744773</c:v>
                </c:pt>
                <c:pt idx="59">
                  <c:v>92.114581081060834</c:v>
                </c:pt>
                <c:pt idx="60">
                  <c:v>94.484808513752682</c:v>
                </c:pt>
                <c:pt idx="61">
                  <c:v>96.737405974134361</c:v>
                </c:pt>
                <c:pt idx="62">
                  <c:v>98.87426383311346</c:v>
                </c:pt>
                <c:pt idx="63">
                  <c:v>100.89714818626334</c:v>
                </c:pt>
                <c:pt idx="64">
                  <c:v>102.80770716528043</c:v>
                </c:pt>
                <c:pt idx="65">
                  <c:v>104.60747670347297</c:v>
                </c:pt>
                <c:pt idx="66">
                  <c:v>106.29788580114663</c:v>
                </c:pt>
                <c:pt idx="67">
                  <c:v>107.88026133171944</c:v>
                </c:pt>
                <c:pt idx="68">
                  <c:v>109.35583242493912</c:v>
                </c:pt>
                <c:pt idx="69">
                  <c:v>110.72573445961432</c:v>
                </c:pt>
                <c:pt idx="70">
                  <c:v>111.99101269474021</c:v>
                </c:pt>
                <c:pt idx="71">
                  <c:v>113.15262556474359</c:v>
                </c:pt>
                <c:pt idx="72">
                  <c:v>114.21144766174143</c:v>
                </c:pt>
                <c:pt idx="73">
                  <c:v>115.16827242516004</c:v>
                </c:pt>
                <c:pt idx="74">
                  <c:v>116.02381455676002</c:v>
                </c:pt>
                <c:pt idx="75">
                  <c:v>116.77871217702486</c:v>
                </c:pt>
                <c:pt idx="76">
                  <c:v>117.43352873696833</c:v>
                </c:pt>
                <c:pt idx="77">
                  <c:v>117.98875469767385</c:v>
                </c:pt>
                <c:pt idx="78">
                  <c:v>118.44480898827558</c:v>
                </c:pt>
                <c:pt idx="79">
                  <c:v>118.80204025160519</c:v>
                </c:pt>
                <c:pt idx="80">
                  <c:v>119.06072788534473</c:v>
                </c:pt>
                <c:pt idx="81">
                  <c:v>119.22108288522604</c:v>
                </c:pt>
                <c:pt idx="82">
                  <c:v>119.28324849558871</c:v>
                </c:pt>
                <c:pt idx="83">
                  <c:v>119.24732754046633</c:v>
                </c:pt>
                <c:pt idx="84">
                  <c:v>119.11331107091085</c:v>
                </c:pt>
                <c:pt idx="85">
                  <c:v>118.88125703776669</c:v>
                </c:pt>
                <c:pt idx="86">
                  <c:v>118.55129020202958</c:v>
                </c:pt>
                <c:pt idx="87">
                  <c:v>118.12360186305672</c:v>
                </c:pt>
                <c:pt idx="88">
                  <c:v>117.59844940589937</c:v>
                </c:pt>
                <c:pt idx="89">
                  <c:v>116.97615567007396</c:v>
                </c:pt>
                <c:pt idx="90">
                  <c:v>116.25710814311174</c:v>
                </c:pt>
                <c:pt idx="91">
                  <c:v>115.44175798322053</c:v>
                </c:pt>
                <c:pt idx="92">
                  <c:v>114.53061887634526</c:v>
                </c:pt>
                <c:pt idx="93">
                  <c:v>113.5242657338176</c:v>
                </c:pt>
                <c:pt idx="94">
                  <c:v>112.42333323763125</c:v>
                </c:pt>
                <c:pt idx="95">
                  <c:v>111.2285142411602</c:v>
                </c:pt>
                <c:pt idx="96">
                  <c:v>109.94055803384607</c:v>
                </c:pt>
                <c:pt idx="97">
                  <c:v>108.56026847901251</c:v>
                </c:pt>
                <c:pt idx="98">
                  <c:v>107.08850203451355</c:v>
                </c:pt>
                <c:pt idx="99">
                  <c:v>105.52616566638764</c:v>
                </c:pt>
                <c:pt idx="100">
                  <c:v>103.87421466606452</c:v>
                </c:pt>
                <c:pt idx="101">
                  <c:v>102.13365038196038</c:v>
                </c:pt>
                <c:pt idx="102">
                  <c:v>100.30551787649445</c:v>
                </c:pt>
                <c:pt idx="103">
                  <c:v>98.390903519670943</c:v>
                </c:pt>
                <c:pt idx="104">
                  <c:v>96.390932530394593</c:v>
                </c:pt>
                <c:pt idx="105">
                  <c:v>94.306766476629349</c:v>
                </c:pt>
                <c:pt idx="106">
                  <c:v>92.139600745371865</c:v>
                </c:pt>
                <c:pt idx="107">
                  <c:v>89.890661993198734</c:v>
                </c:pt>
                <c:pt idx="108">
                  <c:v>87.561205587864436</c:v>
                </c:pt>
                <c:pt idx="109">
                  <c:v>85.152513051081115</c:v>
                </c:pt>
                <c:pt idx="110">
                  <c:v>82.665889512207769</c:v>
                </c:pt>
                <c:pt idx="111">
                  <c:v>80.102661182122446</c:v>
                </c:pt>
                <c:pt idx="112">
                  <c:v>77.464172856052187</c:v>
                </c:pt>
                <c:pt idx="113">
                  <c:v>74.751785453599823</c:v>
                </c:pt>
                <c:pt idx="114">
                  <c:v>71.966873603640138</c:v>
                </c:pt>
                <c:pt idx="115">
                  <c:v>69.110823281167924</c:v>
                </c:pt>
                <c:pt idx="116">
                  <c:v>66.185029502573187</c:v>
                </c:pt>
                <c:pt idx="117">
                  <c:v>63.190894085200917</c:v>
                </c:pt>
                <c:pt idx="118">
                  <c:v>60.129823476430147</c:v>
                </c:pt>
                <c:pt idx="119">
                  <c:v>57.003226656885417</c:v>
                </c:pt>
                <c:pt idx="120">
                  <c:v>53.812513121778444</c:v>
                </c:pt>
                <c:pt idx="121">
                  <c:v>50.559090943773569</c:v>
                </c:pt>
                <c:pt idx="122">
                  <c:v>47.244364920181539</c:v>
                </c:pt>
                <c:pt idx="123">
                  <c:v>43.869734806716686</c:v>
                </c:pt>
                <c:pt idx="124">
                  <c:v>40.43659363950546</c:v>
                </c:pt>
                <c:pt idx="125">
                  <c:v>36.946326146512661</c:v>
                </c:pt>
                <c:pt idx="126">
                  <c:v>33.400307249057875</c:v>
                </c:pt>
                <c:pt idx="127">
                  <c:v>29.799900653630438</c:v>
                </c:pt>
                <c:pt idx="128">
                  <c:v>26.146457533778015</c:v>
                </c:pt>
                <c:pt idx="129">
                  <c:v>22.44131530144297</c:v>
                </c:pt>
                <c:pt idx="130">
                  <c:v>18.68579646675213</c:v>
                </c:pt>
                <c:pt idx="131">
                  <c:v>14.881207584930058</c:v>
                </c:pt>
                <c:pt idx="132">
                  <c:v>11.028838288703108</c:v>
                </c:pt>
                <c:pt idx="133">
                  <c:v>7.1299604042910758</c:v>
                </c:pt>
                <c:pt idx="134">
                  <c:v>3.1858271488444156</c:v>
                </c:pt>
                <c:pt idx="135">
                  <c:v>-0.80232759302307599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4C1C-8FAC-653FE3026FC4}"/>
            </c:ext>
          </c:extLst>
        </c:ser>
        <c:ser>
          <c:idx val="5"/>
          <c:order val="5"/>
          <c:tx>
            <c:strRef>
              <c:f>'Unwards Flight Sim'!$L$9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Sim'!$L$10:$L$172</c:f>
              <c:numCache>
                <c:formatCode>0.000</c:formatCode>
                <c:ptCount val="163"/>
                <c:pt idx="1">
                  <c:v>-9.81</c:v>
                </c:pt>
                <c:pt idx="2">
                  <c:v>-9.81</c:v>
                </c:pt>
                <c:pt idx="3">
                  <c:v>-7.4959720224865993</c:v>
                </c:pt>
                <c:pt idx="4">
                  <c:v>-5.1755822478235256</c:v>
                </c:pt>
                <c:pt idx="5">
                  <c:v>4.112391190351337</c:v>
                </c:pt>
                <c:pt idx="6">
                  <c:v>18.072619618582838</c:v>
                </c:pt>
                <c:pt idx="7">
                  <c:v>32.056618704078154</c:v>
                </c:pt>
                <c:pt idx="8">
                  <c:v>18.055317049215382</c:v>
                </c:pt>
                <c:pt idx="9">
                  <c:v>8.6870873673072673</c:v>
                </c:pt>
                <c:pt idx="10">
                  <c:v>6.3331640788184735</c:v>
                </c:pt>
                <c:pt idx="11">
                  <c:v>5.151175617422969</c:v>
                </c:pt>
                <c:pt idx="12">
                  <c:v>3.9704362501491759</c:v>
                </c:pt>
                <c:pt idx="13">
                  <c:v>3.9652479652343704</c:v>
                </c:pt>
                <c:pt idx="14">
                  <c:v>3.9590533419424339</c:v>
                </c:pt>
                <c:pt idx="15">
                  <c:v>3.951859031572444</c:v>
                </c:pt>
                <c:pt idx="16">
                  <c:v>3.9436727087134402</c:v>
                </c:pt>
                <c:pt idx="17">
                  <c:v>3.934503057925443</c:v>
                </c:pt>
                <c:pt idx="18">
                  <c:v>3.9243597582264247</c:v>
                </c:pt>
                <c:pt idx="19">
                  <c:v>3.9132534654343405</c:v>
                </c:pt>
                <c:pt idx="20">
                  <c:v>3.9011957924212739</c:v>
                </c:pt>
                <c:pt idx="21">
                  <c:v>3.8881992873443991</c:v>
                </c:pt>
                <c:pt idx="22">
                  <c:v>3.8742774099257211</c:v>
                </c:pt>
                <c:pt idx="23">
                  <c:v>3.8594445058595475</c:v>
                </c:pt>
                <c:pt idx="24">
                  <c:v>3.8437157794331069</c:v>
                </c:pt>
                <c:pt idx="25">
                  <c:v>3.8271072644518456</c:v>
                </c:pt>
                <c:pt idx="26">
                  <c:v>3.8096357935664922</c:v>
                </c:pt>
                <c:pt idx="27">
                  <c:v>3.791318966104174</c:v>
                </c:pt>
                <c:pt idx="28">
                  <c:v>3.7721751145102718</c:v>
                </c:pt>
                <c:pt idx="29">
                  <c:v>3.7522232695119144</c:v>
                </c:pt>
                <c:pt idx="30">
                  <c:v>3.7314831241173554</c:v>
                </c:pt>
                <c:pt idx="31">
                  <c:v>3.7099749965683722</c:v>
                </c:pt>
                <c:pt idx="32">
                  <c:v>3.6877197923652147</c:v>
                </c:pt>
                <c:pt idx="33">
                  <c:v>3.6647389654852449</c:v>
                </c:pt>
                <c:pt idx="34">
                  <c:v>3.6410544789176598</c:v>
                </c:pt>
                <c:pt idx="35">
                  <c:v>3.6166887646371144</c:v>
                </c:pt>
                <c:pt idx="36">
                  <c:v>3.5916646831392143</c:v>
                </c:pt>
                <c:pt idx="37">
                  <c:v>3.5660054826600707</c:v>
                </c:pt>
                <c:pt idx="38">
                  <c:v>3.5397347582011953</c:v>
                </c:pt>
                <c:pt idx="39">
                  <c:v>3.512876410479183</c:v>
                </c:pt>
                <c:pt idx="40">
                  <c:v>3.4854546049176029</c:v>
                </c:pt>
                <c:pt idx="41">
                  <c:v>3.4574937307958074</c:v>
                </c:pt>
                <c:pt idx="42">
                  <c:v>3.4290183606663134</c:v>
                </c:pt>
                <c:pt idx="43">
                  <c:v>3.400053210148883</c:v>
                </c:pt>
                <c:pt idx="44">
                  <c:v>3.370623098205523</c:v>
                </c:pt>
                <c:pt idx="45">
                  <c:v>3.3407529079963227</c:v>
                </c:pt>
                <c:pt idx="46">
                  <c:v>3.3104675484115065</c:v>
                </c:pt>
                <c:pt idx="47">
                  <c:v>3.2797919163701437</c:v>
                </c:pt>
                <c:pt idx="48">
                  <c:v>3.2487508599707828</c:v>
                </c:pt>
                <c:pt idx="49">
                  <c:v>3.2173691425739963</c:v>
                </c:pt>
                <c:pt idx="50">
                  <c:v>3.185671407891149</c:v>
                </c:pt>
                <c:pt idx="51">
                  <c:v>3.1536821461481011</c:v>
                </c:pt>
                <c:pt idx="52">
                  <c:v>3.1214256613866875</c:v>
                </c:pt>
                <c:pt idx="53">
                  <c:v>3.0889260399609242</c:v>
                </c:pt>
                <c:pt idx="54">
                  <c:v>3.0562071202789576</c:v>
                </c:pt>
                <c:pt idx="55">
                  <c:v>3.0232924638358596</c:v>
                </c:pt>
                <c:pt idx="56">
                  <c:v>2.990205327576362</c:v>
                </c:pt>
                <c:pt idx="57">
                  <c:v>0.45767465287078035</c:v>
                </c:pt>
                <c:pt idx="58">
                  <c:v>-2.0381430123933888</c:v>
                </c:pt>
                <c:pt idx="59">
                  <c:v>-5.7566753006799383</c:v>
                </c:pt>
                <c:pt idx="60">
                  <c:v>-9.4112924624211569</c:v>
                </c:pt>
                <c:pt idx="61">
                  <c:v>-11.762997231016879</c:v>
                </c:pt>
                <c:pt idx="62">
                  <c:v>-11.573960140258901</c:v>
                </c:pt>
                <c:pt idx="63">
                  <c:v>-11.397350582921755</c:v>
                </c:pt>
                <c:pt idx="64">
                  <c:v>-11.232537413278274</c:v>
                </c:pt>
                <c:pt idx="65">
                  <c:v>-11.078944082455287</c:v>
                </c:pt>
                <c:pt idx="66">
                  <c:v>-10.936044051888064</c:v>
                </c:pt>
                <c:pt idx="67">
                  <c:v>-10.803356710086028</c:v>
                </c:pt>
                <c:pt idx="68">
                  <c:v>-10.680443735311707</c:v>
                </c:pt>
                <c:pt idx="69">
                  <c:v>-10.566905854449352</c:v>
                </c:pt>
                <c:pt idx="70">
                  <c:v>-10.462379954929457</c:v>
                </c:pt>
                <c:pt idx="71">
                  <c:v>-10.366536512251676</c:v>
                </c:pt>
                <c:pt idx="72">
                  <c:v>-10.279077300553451</c:v>
                </c:pt>
                <c:pt idx="73">
                  <c:v>-10.199733357923927</c:v>
                </c:pt>
                <c:pt idx="74">
                  <c:v>-10.128263181862563</c:v>
                </c:pt>
                <c:pt idx="75">
                  <c:v>-10.06445113351316</c:v>
                </c:pt>
                <c:pt idx="76">
                  <c:v>-10.008106032137944</c:v>
                </c:pt>
                <c:pt idx="77">
                  <c:v>-9.9590599237932977</c:v>
                </c:pt>
                <c:pt idx="78">
                  <c:v>-9.9171670103801137</c:v>
                </c:pt>
                <c:pt idx="79">
                  <c:v>-9.88230272721162</c:v>
                </c:pt>
                <c:pt idx="80">
                  <c:v>-9.8543629590080268</c:v>
                </c:pt>
                <c:pt idx="81">
                  <c:v>-9.8332633858232725</c:v>
                </c:pt>
                <c:pt idx="82">
                  <c:v>-9.8189389518635526</c:v>
                </c:pt>
                <c:pt idx="83">
                  <c:v>-9.8086565485045902</c:v>
                </c:pt>
                <c:pt idx="84">
                  <c:v>-9.8095514433096636</c:v>
                </c:pt>
                <c:pt idx="85">
                  <c:v>-9.8037563588692205</c:v>
                </c:pt>
                <c:pt idx="86">
                  <c:v>-9.7912802592943748</c:v>
                </c:pt>
                <c:pt idx="87">
                  <c:v>-9.7721503235745661</c:v>
                </c:pt>
                <c:pt idx="88">
                  <c:v>-9.7464118184487045</c:v>
                </c:pt>
                <c:pt idx="89">
                  <c:v>-9.7141278668068551</c:v>
                </c:pt>
                <c:pt idx="90">
                  <c:v>-9.6753791136819647</c:v>
                </c:pt>
                <c:pt idx="91">
                  <c:v>-9.6302632928981726</c:v>
                </c:pt>
                <c:pt idx="92">
                  <c:v>-9.5788946984057777</c:v>
                </c:pt>
                <c:pt idx="93">
                  <c:v>-9.5214035652390248</c:v>
                </c:pt>
                <c:pt idx="94">
                  <c:v>-9.4579353658682148</c:v>
                </c:pt>
                <c:pt idx="95">
                  <c:v>-9.3886500284707672</c:v>
                </c:pt>
                <c:pt idx="96">
                  <c:v>-9.3137210843067422</c:v>
                </c:pt>
                <c:pt idx="97">
                  <c:v>-9.2333347519447866</c:v>
                </c:pt>
                <c:pt idx="98">
                  <c:v>-9.1476889665385066</c:v>
                </c:pt>
                <c:pt idx="99">
                  <c:v>-9.0569923626965121</c:v>
                </c:pt>
                <c:pt idx="100">
                  <c:v>-8.9614632197202102</c:v>
                </c:pt>
                <c:pt idx="101">
                  <c:v>-8.8613283781014207</c:v>
                </c:pt>
                <c:pt idx="102">
                  <c:v>-8.7568221361795029</c:v>
                </c:pt>
                <c:pt idx="103">
                  <c:v>-8.6481851357584514</c:v>
                </c:pt>
                <c:pt idx="104">
                  <c:v>-8.5356632452842458</c:v>
                </c:pt>
                <c:pt idx="105">
                  <c:v>-8.4195064488884714</c:v>
                </c:pt>
                <c:pt idx="106">
                  <c:v>-8.2999677492243524</c:v>
                </c:pt>
                <c:pt idx="107">
                  <c:v>-8.177302091565517</c:v>
                </c:pt>
                <c:pt idx="108">
                  <c:v>-8.0517653161159224</c:v>
                </c:pt>
                <c:pt idx="109">
                  <c:v>-7.9236131449025882</c:v>
                </c:pt>
                <c:pt idx="110">
                  <c:v>-7.793100209002076</c:v>
                </c:pt>
                <c:pt idx="111">
                  <c:v>-7.6604791211982066</c:v>
                </c:pt>
                <c:pt idx="112">
                  <c:v>-7.5259995984934447</c:v>
                </c:pt>
                <c:pt idx="113">
                  <c:v>-7.3899076382102864</c:v>
                </c:pt>
                <c:pt idx="114">
                  <c:v>-7.252444750731966</c:v>
                </c:pt>
                <c:pt idx="115">
                  <c:v>-7.1138472512534578</c:v>
                </c:pt>
                <c:pt idx="116">
                  <c:v>-6.9743456122523471</c:v>
                </c:pt>
                <c:pt idx="117">
                  <c:v>-6.8341638777526814</c:v>
                </c:pt>
                <c:pt idx="118">
                  <c:v>-6.6935191398498581</c:v>
                </c:pt>
                <c:pt idx="119">
                  <c:v>-6.5526210773966271</c:v>
                </c:pt>
                <c:pt idx="120">
                  <c:v>-6.4116715562240314</c:v>
                </c:pt>
                <c:pt idx="121">
                  <c:v>-6.2708642897900484</c:v>
                </c:pt>
                <c:pt idx="122">
                  <c:v>-6.1303845587154493</c:v>
                </c:pt>
                <c:pt idx="123">
                  <c:v>-5.9904089872824224</c:v>
                </c:pt>
                <c:pt idx="124">
                  <c:v>-5.8511053746376414</c:v>
                </c:pt>
                <c:pt idx="125">
                  <c:v>-5.7126325781574669</c:v>
                </c:pt>
                <c:pt idx="126">
                  <c:v>-5.5751404461979943</c:v>
                </c:pt>
                <c:pt idx="127">
                  <c:v>-5.4387697972652074</c:v>
                </c:pt>
                <c:pt idx="128">
                  <c:v>-5.3036524424985592</c:v>
                </c:pt>
                <c:pt idx="129">
                  <c:v>-5.1699112482622516</c:v>
                </c:pt>
                <c:pt idx="130">
                  <c:v>-5.0376602355795246</c:v>
                </c:pt>
                <c:pt idx="131">
                  <c:v>-4.9070047131232677</c:v>
                </c:pt>
                <c:pt idx="132">
                  <c:v>-4.7780414404877849</c:v>
                </c:pt>
                <c:pt idx="133">
                  <c:v>-4.6508588185082731</c:v>
                </c:pt>
                <c:pt idx="134">
                  <c:v>-4.5255371034628089</c:v>
                </c:pt>
                <c:pt idx="135">
                  <c:v>-4.4021486420831755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AB-4C1C-8FAC-653FE3026FC4}"/>
            </c:ext>
          </c:extLst>
        </c:ser>
        <c:ser>
          <c:idx val="7"/>
          <c:order val="7"/>
          <c:tx>
            <c:strRef>
              <c:f>'Unwards Flight Sim'!$N$9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Sim'!$N$10:$N$172</c:f>
              <c:numCache>
                <c:formatCode>0.000</c:formatCode>
                <c:ptCount val="1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0.41123911903513372</c:v>
                </c:pt>
                <c:pt idx="6">
                  <c:v>2.2185010808934176</c:v>
                </c:pt>
                <c:pt idx="7">
                  <c:v>5.4241629513012333</c:v>
                </c:pt>
                <c:pt idx="8">
                  <c:v>7.2296946562227715</c:v>
                </c:pt>
                <c:pt idx="9">
                  <c:v>8.0984033929534984</c:v>
                </c:pt>
                <c:pt idx="10">
                  <c:v>8.7317198008353465</c:v>
                </c:pt>
                <c:pt idx="11">
                  <c:v>9.2468373625776437</c:v>
                </c:pt>
                <c:pt idx="12">
                  <c:v>9.6438809875925617</c:v>
                </c:pt>
                <c:pt idx="13">
                  <c:v>10.040405784115999</c:v>
                </c:pt>
                <c:pt idx="14">
                  <c:v>10.436311118310241</c:v>
                </c:pt>
                <c:pt idx="15">
                  <c:v>10.831497021467486</c:v>
                </c:pt>
                <c:pt idx="16">
                  <c:v>11.22586429233883</c:v>
                </c:pt>
                <c:pt idx="17">
                  <c:v>11.619314598131375</c:v>
                </c:pt>
                <c:pt idx="18">
                  <c:v>12.011750573954018</c:v>
                </c:pt>
                <c:pt idx="19">
                  <c:v>12.403075920497452</c:v>
                </c:pt>
                <c:pt idx="20">
                  <c:v>12.793195499739578</c:v>
                </c:pt>
                <c:pt idx="21">
                  <c:v>13.182015428474019</c:v>
                </c:pt>
                <c:pt idx="22">
                  <c:v>13.569443169466592</c:v>
                </c:pt>
                <c:pt idx="23">
                  <c:v>13.955387620052546</c:v>
                </c:pt>
                <c:pt idx="24">
                  <c:v>14.339759197995857</c:v>
                </c:pt>
                <c:pt idx="25">
                  <c:v>14.722469924441041</c:v>
                </c:pt>
                <c:pt idx="26">
                  <c:v>15.103433503797691</c:v>
                </c:pt>
                <c:pt idx="27">
                  <c:v>15.482565400408108</c:v>
                </c:pt>
                <c:pt idx="28">
                  <c:v>15.859782911859135</c:v>
                </c:pt>
                <c:pt idx="29">
                  <c:v>16.235005238810327</c:v>
                </c:pt>
                <c:pt idx="30">
                  <c:v>16.608153551222063</c:v>
                </c:pt>
                <c:pt idx="31">
                  <c:v>16.979151050878901</c:v>
                </c:pt>
                <c:pt idx="32">
                  <c:v>17.347923030115421</c:v>
                </c:pt>
                <c:pt idx="33">
                  <c:v>17.714396926663944</c:v>
                </c:pt>
                <c:pt idx="34">
                  <c:v>18.078502374555711</c:v>
                </c:pt>
                <c:pt idx="35">
                  <c:v>18.440171251019422</c:v>
                </c:pt>
                <c:pt idx="36">
                  <c:v>18.799337719333344</c:v>
                </c:pt>
                <c:pt idx="37">
                  <c:v>19.155938267599353</c:v>
                </c:pt>
                <c:pt idx="38">
                  <c:v>19.509911743419472</c:v>
                </c:pt>
                <c:pt idx="39">
                  <c:v>19.86119938446739</c:v>
                </c:pt>
                <c:pt idx="40">
                  <c:v>20.20974484495915</c:v>
                </c:pt>
                <c:pt idx="41">
                  <c:v>20.555494218038731</c:v>
                </c:pt>
                <c:pt idx="42">
                  <c:v>20.898396054105362</c:v>
                </c:pt>
                <c:pt idx="43">
                  <c:v>21.238401375120251</c:v>
                </c:pt>
                <c:pt idx="44">
                  <c:v>21.575463684940804</c:v>
                </c:pt>
                <c:pt idx="45">
                  <c:v>21.909538975740436</c:v>
                </c:pt>
                <c:pt idx="46">
                  <c:v>22.240585730581586</c:v>
                </c:pt>
                <c:pt idx="47">
                  <c:v>22.568564922218599</c:v>
                </c:pt>
                <c:pt idx="48">
                  <c:v>22.893440008215677</c:v>
                </c:pt>
                <c:pt idx="49">
                  <c:v>23.215176922473077</c:v>
                </c:pt>
                <c:pt idx="50">
                  <c:v>23.533744063262191</c:v>
                </c:pt>
                <c:pt idx="51">
                  <c:v>23.849112277877001</c:v>
                </c:pt>
                <c:pt idx="52">
                  <c:v>24.161254844015669</c:v>
                </c:pt>
                <c:pt idx="53">
                  <c:v>24.470147448011762</c:v>
                </c:pt>
                <c:pt idx="54">
                  <c:v>24.775768160039657</c:v>
                </c:pt>
                <c:pt idx="55">
                  <c:v>25.078097406423243</c:v>
                </c:pt>
                <c:pt idx="56">
                  <c:v>25.377117939180881</c:v>
                </c:pt>
                <c:pt idx="57">
                  <c:v>25.422885404467959</c:v>
                </c:pt>
                <c:pt idx="58">
                  <c:v>25.219071103228618</c:v>
                </c:pt>
                <c:pt idx="59">
                  <c:v>24.643403573160626</c:v>
                </c:pt>
                <c:pt idx="60">
                  <c:v>23.702274326918509</c:v>
                </c:pt>
                <c:pt idx="61">
                  <c:v>22.52597460381682</c:v>
                </c:pt>
                <c:pt idx="62">
                  <c:v>21.368578589790928</c:v>
                </c:pt>
                <c:pt idx="63">
                  <c:v>20.228843531498754</c:v>
                </c:pt>
                <c:pt idx="64">
                  <c:v>19.105589790170928</c:v>
                </c:pt>
                <c:pt idx="65">
                  <c:v>17.9976953819254</c:v>
                </c:pt>
                <c:pt idx="66">
                  <c:v>16.904090976736594</c:v>
                </c:pt>
                <c:pt idx="67">
                  <c:v>15.823755305727991</c:v>
                </c:pt>
                <c:pt idx="68">
                  <c:v>14.75571093219682</c:v>
                </c:pt>
                <c:pt idx="69">
                  <c:v>13.699020346751885</c:v>
                </c:pt>
                <c:pt idx="70">
                  <c:v>12.652782351258939</c:v>
                </c:pt>
                <c:pt idx="71">
                  <c:v>11.616128700033771</c:v>
                </c:pt>
                <c:pt idx="72">
                  <c:v>10.588220969978426</c:v>
                </c:pt>
                <c:pt idx="73">
                  <c:v>9.568247634186033</c:v>
                </c:pt>
                <c:pt idx="74">
                  <c:v>8.5554213159997765</c:v>
                </c:pt>
                <c:pt idx="75">
                  <c:v>7.5489762026484604</c:v>
                </c:pt>
                <c:pt idx="76">
                  <c:v>6.5481655994346664</c:v>
                </c:pt>
                <c:pt idx="77">
                  <c:v>5.5522596070553369</c:v>
                </c:pt>
                <c:pt idx="78">
                  <c:v>4.560542906017325</c:v>
                </c:pt>
                <c:pt idx="79">
                  <c:v>3.5723126332961632</c:v>
                </c:pt>
                <c:pt idx="80">
                  <c:v>2.5868763373953607</c:v>
                </c:pt>
                <c:pt idx="81">
                  <c:v>1.6035499988130333</c:v>
                </c:pt>
                <c:pt idx="82">
                  <c:v>0.621656103626678</c:v>
                </c:pt>
                <c:pt idx="83">
                  <c:v>-0.35920955122378107</c:v>
                </c:pt>
                <c:pt idx="84">
                  <c:v>-1.3401646955547475</c:v>
                </c:pt>
                <c:pt idx="85">
                  <c:v>-2.3205403314416695</c:v>
                </c:pt>
                <c:pt idx="86">
                  <c:v>-3.299668357371107</c:v>
                </c:pt>
                <c:pt idx="87">
                  <c:v>-4.2768833897285639</c:v>
                </c:pt>
                <c:pt idx="88">
                  <c:v>-5.2515245715734347</c:v>
                </c:pt>
                <c:pt idx="89">
                  <c:v>-6.2229373582541205</c:v>
                </c:pt>
                <c:pt idx="90">
                  <c:v>-7.1904752696223166</c:v>
                </c:pt>
                <c:pt idx="91">
                  <c:v>-8.1535015989121344</c:v>
                </c:pt>
                <c:pt idx="92">
                  <c:v>-9.1113910687527131</c:v>
                </c:pt>
                <c:pt idx="93">
                  <c:v>-10.063531425276615</c:v>
                </c:pt>
                <c:pt idx="94">
                  <c:v>-11.009324961863436</c:v>
                </c:pt>
                <c:pt idx="95">
                  <c:v>-11.948189964710513</c:v>
                </c:pt>
                <c:pt idx="96">
                  <c:v>-12.879562073141187</c:v>
                </c:pt>
                <c:pt idx="97">
                  <c:v>-13.802895548335666</c:v>
                </c:pt>
                <c:pt idx="98">
                  <c:v>-14.717664444989516</c:v>
                </c:pt>
                <c:pt idx="99">
                  <c:v>-15.623363681259168</c:v>
                </c:pt>
                <c:pt idx="100">
                  <c:v>-16.51951000323119</c:v>
                </c:pt>
                <c:pt idx="101">
                  <c:v>-17.405642841041331</c:v>
                </c:pt>
                <c:pt idx="102">
                  <c:v>-18.28132505465928</c:v>
                </c:pt>
                <c:pt idx="103">
                  <c:v>-19.146143568235125</c:v>
                </c:pt>
                <c:pt idx="104">
                  <c:v>-19.999709892763551</c:v>
                </c:pt>
                <c:pt idx="105">
                  <c:v>-20.841660537652398</c:v>
                </c:pt>
                <c:pt idx="106">
                  <c:v>-21.671657312574833</c:v>
                </c:pt>
                <c:pt idx="107">
                  <c:v>-22.489387521731384</c:v>
                </c:pt>
                <c:pt idx="108">
                  <c:v>-23.294564053342977</c:v>
                </c:pt>
                <c:pt idx="109">
                  <c:v>-24.086925367833235</c:v>
                </c:pt>
                <c:pt idx="110">
                  <c:v>-24.866235388733443</c:v>
                </c:pt>
                <c:pt idx="111">
                  <c:v>-25.632283300853263</c:v>
                </c:pt>
                <c:pt idx="112">
                  <c:v>-26.384883260702608</c:v>
                </c:pt>
                <c:pt idx="113">
                  <c:v>-27.123874024523637</c:v>
                </c:pt>
                <c:pt idx="114">
                  <c:v>-27.849118499596834</c:v>
                </c:pt>
                <c:pt idx="115">
                  <c:v>-28.560503224722179</c:v>
                </c:pt>
                <c:pt idx="116">
                  <c:v>-29.257937785947416</c:v>
                </c:pt>
                <c:pt idx="117">
                  <c:v>-29.941354173722683</c:v>
                </c:pt>
                <c:pt idx="118">
                  <c:v>-30.610706087707669</c:v>
                </c:pt>
                <c:pt idx="119">
                  <c:v>-31.265968195447332</c:v>
                </c:pt>
                <c:pt idx="120">
                  <c:v>-31.907135351069734</c:v>
                </c:pt>
                <c:pt idx="121">
                  <c:v>-32.534221780048739</c:v>
                </c:pt>
                <c:pt idx="122">
                  <c:v>-33.147260235920285</c:v>
                </c:pt>
                <c:pt idx="123">
                  <c:v>-33.746301134648526</c:v>
                </c:pt>
                <c:pt idx="124">
                  <c:v>-34.331411672112289</c:v>
                </c:pt>
                <c:pt idx="125">
                  <c:v>-34.902674929928033</c:v>
                </c:pt>
                <c:pt idx="126">
                  <c:v>-35.460188974547833</c:v>
                </c:pt>
                <c:pt idx="127">
                  <c:v>-36.004065954274353</c:v>
                </c:pt>
                <c:pt idx="128">
                  <c:v>-36.53443119852421</c:v>
                </c:pt>
                <c:pt idx="129">
                  <c:v>-37.051422323350437</c:v>
                </c:pt>
                <c:pt idx="130">
                  <c:v>-37.555188346908388</c:v>
                </c:pt>
                <c:pt idx="131">
                  <c:v>-38.045888818220718</c:v>
                </c:pt>
                <c:pt idx="132">
                  <c:v>-38.523692962269493</c:v>
                </c:pt>
                <c:pt idx="133">
                  <c:v>-38.988778844120318</c:v>
                </c:pt>
                <c:pt idx="134">
                  <c:v>-39.441332554466598</c:v>
                </c:pt>
                <c:pt idx="135">
                  <c:v>-39.881547418674913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AB-4C1C-8FAC-653FE302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43224"/>
        <c:axId val="6395445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'Unwards Flight Sim'!$H$9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'Unwards Flight Sim'!$H$10:$H$172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3.5127588518992756E-4</c:v>
                      </c:pt>
                      <c:pt idx="7">
                        <c:v>1.022301000656182E-2</c:v>
                      </c:pt>
                      <c:pt idx="8">
                        <c:v>6.1111782680961964E-2</c:v>
                      </c:pt>
                      <c:pt idx="9">
                        <c:v>0.10856739250907328</c:v>
                      </c:pt>
                      <c:pt idx="10">
                        <c:v>0.13622546787378317</c:v>
                      </c:pt>
                      <c:pt idx="11">
                        <c:v>0.15836495374535806</c:v>
                      </c:pt>
                      <c:pt idx="12">
                        <c:v>0.1776012159532239</c:v>
                      </c:pt>
                      <c:pt idx="13">
                        <c:v>0.19318045341287327</c:v>
                      </c:pt>
                      <c:pt idx="14">
                        <c:v>0.20939293631158176</c:v>
                      </c:pt>
                      <c:pt idx="15">
                        <c:v>0.22623173775258412</c:v>
                      </c:pt>
                      <c:pt idx="16">
                        <c:v>0.24368930303307446</c:v>
                      </c:pt>
                      <c:pt idx="17">
                        <c:v>0.26175746266468869</c:v>
                      </c:pt>
                      <c:pt idx="18">
                        <c:v>0.28042744671582498</c:v>
                      </c:pt>
                      <c:pt idx="19">
                        <c:v>0.29968990043099109</c:v>
                      </c:pt>
                      <c:pt idx="20">
                        <c:v>0.31953490107770033</c:v>
                      </c:pt>
                      <c:pt idx="21">
                        <c:v>0.33995197596701532</c:v>
                      </c:pt>
                      <c:pt idx="22">
                        <c:v>0.3609301215896899</c:v>
                      </c:pt>
                      <c:pt idx="23">
                        <c:v>0.38245782380600185</c:v>
                      </c:pt>
                      <c:pt idx="24">
                        <c:v>0.40452307902382612</c:v>
                      </c:pt>
                      <c:pt idx="25">
                        <c:v>0.42711341629628879</c:v>
                      </c:pt>
                      <c:pt idx="26">
                        <c:v>0.45021592026747387</c:v>
                      </c:pt>
                      <c:pt idx="27">
                        <c:v>0.47381725489215376</c:v>
                      </c:pt>
                      <c:pt idx="28">
                        <c:v>0.49790368785337952</c:v>
                      </c:pt>
                      <c:pt idx="29">
                        <c:v>0.5224611156000093</c:v>
                      </c:pt>
                      <c:pt idx="30">
                        <c:v>0.54747508892488239</c:v>
                      </c:pt>
                      <c:pt idx="31">
                        <c:v>0.57293083900335673</c:v>
                      </c:pt>
                      <c:pt idx="32">
                        <c:v>0.59881330381132847</c:v>
                      </c:pt>
                      <c:pt idx="33">
                        <c:v>0.62510715484162682</c:v>
                      </c:pt>
                      <c:pt idx="34">
                        <c:v>0.65179682403784012</c:v>
                      </c:pt>
                      <c:pt idx="35">
                        <c:v>0.6788665308651497</c:v>
                      </c:pt>
                      <c:pt idx="36">
                        <c:v>0.70630030943863387</c:v>
                      </c:pt>
                      <c:pt idx="37">
                        <c:v>0.73408203563074159</c:v>
                      </c:pt>
                      <c:pt idx="38">
                        <c:v>0.76219545408118494</c:v>
                      </c:pt>
                      <c:pt idx="39">
                        <c:v>0.79062420503439335</c:v>
                      </c:pt>
                      <c:pt idx="40">
                        <c:v>0.81935185093184137</c:v>
                      </c:pt>
                      <c:pt idx="41">
                        <c:v>0.8483619026890159</c:v>
                      </c:pt>
                      <c:pt idx="42">
                        <c:v>0.87763784558951019</c:v>
                      </c:pt>
                      <c:pt idx="43">
                        <c:v>0.90716316473166991</c:v>
                      </c:pt>
                      <c:pt idx="44">
                        <c:v>0.93692136996639097</c:v>
                      </c:pt>
                      <c:pt idx="45">
                        <c:v>0.96689602026800836</c:v>
                      </c:pt>
                      <c:pt idx="46">
                        <c:v>0.99707074748374347</c:v>
                      </c:pt>
                      <c:pt idx="47">
                        <c:v>1.0274292794108286</c:v>
                      </c:pt>
                      <c:pt idx="48">
                        <c:v>1.0579554621542093</c:v>
                      </c:pt>
                      <c:pt idx="49">
                        <c:v>1.0886332817215878</c:v>
                      </c:pt>
                      <c:pt idx="50">
                        <c:v>1.1194468848165156</c:v>
                      </c:pt>
                      <c:pt idx="51">
                        <c:v>1.1503805987942215</c:v>
                      </c:pt>
                      <c:pt idx="52">
                        <c:v>1.1814189507488702</c:v>
                      </c:pt>
                      <c:pt idx="53">
                        <c:v>1.2125466857049467</c:v>
                      </c:pt>
                      <c:pt idx="54">
                        <c:v>1.2437487838894596</c:v>
                      </c:pt>
                      <c:pt idx="55">
                        <c:v>1.2750104770655837</c:v>
                      </c:pt>
                      <c:pt idx="56">
                        <c:v>1.3063172639122584</c:v>
                      </c:pt>
                      <c:pt idx="57">
                        <c:v>1.3376549244380616</c:v>
                      </c:pt>
                      <c:pt idx="58">
                        <c:v>1.3424841789949025</c:v>
                      </c:pt>
                      <c:pt idx="59">
                        <c:v>1.3210451739324527</c:v>
                      </c:pt>
                      <c:pt idx="60">
                        <c:v>1.2614233772012597</c:v>
                      </c:pt>
                      <c:pt idx="61">
                        <c:v>1.1669158455325845</c:v>
                      </c:pt>
                      <c:pt idx="62">
                        <c:v>1.053966183804693</c:v>
                      </c:pt>
                      <c:pt idx="63">
                        <c:v>0.94844197329574831</c:v>
                      </c:pt>
                      <c:pt idx="64">
                        <c:v>0.84996610443376952</c:v>
                      </c:pt>
                      <c:pt idx="65">
                        <c:v>0.75819408926703435</c:v>
                      </c:pt>
                      <c:pt idx="66">
                        <c:v>0.67281132100311902</c:v>
                      </c:pt>
                      <c:pt idx="67">
                        <c:v>0.59353063427640118</c:v>
                      </c:pt>
                      <c:pt idx="68">
                        <c:v>0.52009013184874453</c:v>
                      </c:pt>
                      <c:pt idx="69">
                        <c:v>0.45225124803348865</c:v>
                      </c:pt>
                      <c:pt idx="70">
                        <c:v>0.38979702307035058</c:v>
                      </c:pt>
                      <c:pt idx="71">
                        <c:v>0.3325305660703759</c:v>
                      </c:pt>
                      <c:pt idx="72">
                        <c:v>0.28027368708068651</c:v>
                      </c:pt>
                      <c:pt idx="73">
                        <c:v>0.2328656813595458</c:v>
                      </c:pt>
                      <c:pt idx="74">
                        <c:v>0.19016225116288127</c:v>
                      </c:pt>
                      <c:pt idx="75">
                        <c:v>0.15203455227411336</c:v>
                      </c:pt>
                      <c:pt idx="76">
                        <c:v>0.1183683542024212</c:v>
                      </c:pt>
                      <c:pt idx="77">
                        <c:v>8.9063304466494783E-2</c:v>
                      </c:pt>
                      <c:pt idx="78">
                        <c:v>6.4032288702117066E-2</c:v>
                      </c:pt>
                      <c:pt idx="79">
                        <c:v>4.3200879508942754E-2</c:v>
                      </c:pt>
                      <c:pt idx="80">
                        <c:v>2.6506868007295802E-2</c:v>
                      </c:pt>
                      <c:pt idx="81">
                        <c:v>1.3899873029405575E-2</c:v>
                      </c:pt>
                      <c:pt idx="82">
                        <c:v>5.341023738471797E-3</c:v>
                      </c:pt>
                      <c:pt idx="83">
                        <c:v>8.0271226850741077E-4</c:v>
                      </c:pt>
                      <c:pt idx="84">
                        <c:v>2.6801262247612634E-4</c:v>
                      </c:pt>
                      <c:pt idx="85">
                        <c:v>3.7305755756412051E-3</c:v>
                      </c:pt>
                      <c:pt idx="86">
                        <c:v>1.1185045071610359E-2</c:v>
                      </c:pt>
                      <c:pt idx="87">
                        <c:v>2.2615181664196814E-2</c:v>
                      </c:pt>
                      <c:pt idx="88">
                        <c:v>3.7993938476899289E-2</c:v>
                      </c:pt>
                      <c:pt idx="89">
                        <c:v>5.7283599582904576E-2</c:v>
                      </c:pt>
                      <c:pt idx="90">
                        <c:v>8.0435979575025782E-2</c:v>
                      </c:pt>
                      <c:pt idx="91">
                        <c:v>0.10739268249334145</c:v>
                      </c:pt>
                      <c:pt idx="92">
                        <c:v>0.13808541770254767</c:v>
                      </c:pt>
                      <c:pt idx="93">
                        <c:v>0.17243636976968277</c:v>
                      </c:pt>
                      <c:pt idx="94">
                        <c:v>0.21035861889374202</c:v>
                      </c:pt>
                      <c:pt idx="95">
                        <c:v>0.25175660798871652</c:v>
                      </c:pt>
                      <c:pt idx="96">
                        <c:v>0.29652665212672197</c:v>
                      </c:pt>
                      <c:pt idx="97">
                        <c:v>0.34455748571298944</c:v>
                      </c:pt>
                      <c:pt idx="98">
                        <c:v>0.39573084249324253</c:v>
                      </c:pt>
                      <c:pt idx="99">
                        <c:v>0.44992206328883461</c:v>
                      </c:pt>
                      <c:pt idx="100">
                        <c:v>0.50700072621717529</c:v>
                      </c:pt>
                      <c:pt idx="101">
                        <c:v>0.56683129408440069</c:v>
                      </c:pt>
                      <c:pt idx="102">
                        <c:v>0.6292737736327465</c:v>
                      </c:pt>
                      <c:pt idx="103">
                        <c:v>0.69418438138432603</c:v>
                      </c:pt>
                      <c:pt idx="104">
                        <c:v>0.76141621094266276</c:v>
                      </c:pt>
                      <c:pt idx="105">
                        <c:v>0.83081989678913826</c:v>
                      </c:pt>
                      <c:pt idx="106">
                        <c:v>0.90224426983844963</c:v>
                      </c:pt>
                      <c:pt idx="107">
                        <c:v>0.97553700028960388</c:v>
                      </c:pt>
                      <c:pt idx="108">
                        <c:v>1.0505452236207367</c:v>
                      </c:pt>
                      <c:pt idx="109">
                        <c:v>1.1271161459207035</c:v>
                      </c:pt>
                      <c:pt idx="110">
                        <c:v>1.2050976251212595</c:v>
                      </c:pt>
                      <c:pt idx="111">
                        <c:v>1.2843387250840721</c:v>
                      </c:pt>
                      <c:pt idx="112">
                        <c:v>1.3646902399001664</c:v>
                      </c:pt>
                      <c:pt idx="113">
                        <c:v>1.4460051861693539</c:v>
                      </c:pt>
                      <c:pt idx="114">
                        <c:v>1.5281392614376506</c:v>
                      </c:pt>
                      <c:pt idx="115">
                        <c:v>1.6109512673760589</c:v>
                      </c:pt>
                      <c:pt idx="116">
                        <c:v>1.6943034966792228</c:v>
                      </c:pt>
                      <c:pt idx="117">
                        <c:v>1.7780620830427731</c:v>
                      </c:pt>
                      <c:pt idx="118">
                        <c:v>1.8620973139397099</c:v>
                      </c:pt>
                      <c:pt idx="119">
                        <c:v>1.9462839062555153</c:v>
                      </c:pt>
                      <c:pt idx="120">
                        <c:v>2.0305012451561417</c:v>
                      </c:pt>
                      <c:pt idx="121">
                        <c:v>2.1146335868504464</c:v>
                      </c:pt>
                      <c:pt idx="122">
                        <c:v>2.1985702261675191</c:v>
                      </c:pt>
                      <c:pt idx="123">
                        <c:v>2.282205630098753</c:v>
                      </c:pt>
                      <c:pt idx="124">
                        <c:v>2.3654395386540097</c:v>
                      </c:pt>
                      <c:pt idx="125">
                        <c:v>2.4481770345509135</c:v>
                      </c:pt>
                      <c:pt idx="126">
                        <c:v>2.5303285833966984</c:v>
                      </c:pt>
                      <c:pt idx="127">
                        <c:v>2.611810046134039</c:v>
                      </c:pt>
                      <c:pt idx="128">
                        <c:v>2.6925426656071112</c:v>
                      </c:pt>
                      <c:pt idx="129">
                        <c:v>2.7724530291633052</c:v>
                      </c:pt>
                      <c:pt idx="130">
                        <c:v>2.8514730092412344</c:v>
                      </c:pt>
                      <c:pt idx="131">
                        <c:v>2.9295396839088479</c:v>
                      </c:pt>
                      <c:pt idx="132">
                        <c:v>3.0065952393085489</c:v>
                      </c:pt>
                      <c:pt idx="133">
                        <c:v>3.0825868559413072</c:v>
                      </c:pt>
                      <c:pt idx="134">
                        <c:v>3.1574665806809721</c:v>
                      </c:pt>
                      <c:pt idx="135">
                        <c:v>3.2311911863553031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AAB-4C1C-8FAC-653FE3026FC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Sim'!$I$9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Sim'!$I$10:$I$172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0.65</c:v>
                      </c:pt>
                      <c:pt idx="2">
                        <c:v>0.64911016949152545</c:v>
                      </c:pt>
                      <c:pt idx="3">
                        <c:v>0.64822033898305087</c:v>
                      </c:pt>
                      <c:pt idx="4">
                        <c:v>0.64733050847457629</c:v>
                      </c:pt>
                      <c:pt idx="5">
                        <c:v>0.64644067796610172</c:v>
                      </c:pt>
                      <c:pt idx="6">
                        <c:v>0.64555084745762714</c:v>
                      </c:pt>
                      <c:pt idx="7">
                        <c:v>0.64466101694915257</c:v>
                      </c:pt>
                      <c:pt idx="8">
                        <c:v>0.64377118644067799</c:v>
                      </c:pt>
                      <c:pt idx="9">
                        <c:v>0.64288135593220341</c:v>
                      </c:pt>
                      <c:pt idx="10">
                        <c:v>0.64199152542372884</c:v>
                      </c:pt>
                      <c:pt idx="11">
                        <c:v>0.64110169491525426</c:v>
                      </c:pt>
                      <c:pt idx="12">
                        <c:v>0.64021186440677968</c:v>
                      </c:pt>
                      <c:pt idx="13">
                        <c:v>0.63932203389830511</c:v>
                      </c:pt>
                      <c:pt idx="14">
                        <c:v>0.63843220338983053</c:v>
                      </c:pt>
                      <c:pt idx="15">
                        <c:v>0.63754237288135596</c:v>
                      </c:pt>
                      <c:pt idx="16">
                        <c:v>0.63665254237288138</c:v>
                      </c:pt>
                      <c:pt idx="17">
                        <c:v>0.6357627118644068</c:v>
                      </c:pt>
                      <c:pt idx="18">
                        <c:v>0.63487288135593223</c:v>
                      </c:pt>
                      <c:pt idx="19">
                        <c:v>0.63398305084745765</c:v>
                      </c:pt>
                      <c:pt idx="20">
                        <c:v>0.63309322033898308</c:v>
                      </c:pt>
                      <c:pt idx="21">
                        <c:v>0.6322033898305085</c:v>
                      </c:pt>
                      <c:pt idx="22">
                        <c:v>0.63131355932203392</c:v>
                      </c:pt>
                      <c:pt idx="23">
                        <c:v>0.63042372881355935</c:v>
                      </c:pt>
                      <c:pt idx="24">
                        <c:v>0.62953389830508477</c:v>
                      </c:pt>
                      <c:pt idx="25">
                        <c:v>0.6286440677966102</c:v>
                      </c:pt>
                      <c:pt idx="26">
                        <c:v>0.62775423728813562</c:v>
                      </c:pt>
                      <c:pt idx="27">
                        <c:v>0.62686440677966104</c:v>
                      </c:pt>
                      <c:pt idx="28">
                        <c:v>0.62597457627118647</c:v>
                      </c:pt>
                      <c:pt idx="29">
                        <c:v>0.62508474576271189</c:v>
                      </c:pt>
                      <c:pt idx="30">
                        <c:v>0.62419491525423731</c:v>
                      </c:pt>
                      <c:pt idx="31">
                        <c:v>0.62330508474576274</c:v>
                      </c:pt>
                      <c:pt idx="32">
                        <c:v>0.62241525423728816</c:v>
                      </c:pt>
                      <c:pt idx="33">
                        <c:v>0.62152542372881359</c:v>
                      </c:pt>
                      <c:pt idx="34">
                        <c:v>0.62063559322033901</c:v>
                      </c:pt>
                      <c:pt idx="35">
                        <c:v>0.61974576271186443</c:v>
                      </c:pt>
                      <c:pt idx="36">
                        <c:v>0.61885593220338986</c:v>
                      </c:pt>
                      <c:pt idx="37">
                        <c:v>0.61796610169491528</c:v>
                      </c:pt>
                      <c:pt idx="38">
                        <c:v>0.61707627118644071</c:v>
                      </c:pt>
                      <c:pt idx="39">
                        <c:v>0.61618644067796613</c:v>
                      </c:pt>
                      <c:pt idx="40">
                        <c:v>0.61529661016949155</c:v>
                      </c:pt>
                      <c:pt idx="41">
                        <c:v>0.61440677966101698</c:v>
                      </c:pt>
                      <c:pt idx="42">
                        <c:v>0.6135169491525424</c:v>
                      </c:pt>
                      <c:pt idx="43">
                        <c:v>0.61262711864406783</c:v>
                      </c:pt>
                      <c:pt idx="44">
                        <c:v>0.61173728813559325</c:v>
                      </c:pt>
                      <c:pt idx="45">
                        <c:v>0.61084745762711867</c:v>
                      </c:pt>
                      <c:pt idx="46">
                        <c:v>0.6099576271186441</c:v>
                      </c:pt>
                      <c:pt idx="47">
                        <c:v>0.60906779661016952</c:v>
                      </c:pt>
                      <c:pt idx="48">
                        <c:v>0.60817796610169494</c:v>
                      </c:pt>
                      <c:pt idx="49">
                        <c:v>0.60728813559322037</c:v>
                      </c:pt>
                      <c:pt idx="50">
                        <c:v>0.60639830508474579</c:v>
                      </c:pt>
                      <c:pt idx="51">
                        <c:v>0.60550847457627122</c:v>
                      </c:pt>
                      <c:pt idx="52">
                        <c:v>0.60461864406779664</c:v>
                      </c:pt>
                      <c:pt idx="53">
                        <c:v>0.60372881355932206</c:v>
                      </c:pt>
                      <c:pt idx="54">
                        <c:v>0.60283898305084749</c:v>
                      </c:pt>
                      <c:pt idx="55">
                        <c:v>0.60194915254237291</c:v>
                      </c:pt>
                      <c:pt idx="56">
                        <c:v>0.60105932203389834</c:v>
                      </c:pt>
                      <c:pt idx="57">
                        <c:v>0.60016949152542376</c:v>
                      </c:pt>
                      <c:pt idx="58">
                        <c:v>0.59927966101694918</c:v>
                      </c:pt>
                      <c:pt idx="59">
                        <c:v>0.59925000000000006</c:v>
                      </c:pt>
                      <c:pt idx="60">
                        <c:v>0.59837499999999999</c:v>
                      </c:pt>
                      <c:pt idx="61">
                        <c:v>0.59750000000000003</c:v>
                      </c:pt>
                      <c:pt idx="62">
                        <c:v>0.59750000000000003</c:v>
                      </c:pt>
                      <c:pt idx="63">
                        <c:v>0.59750000000000003</c:v>
                      </c:pt>
                      <c:pt idx="64">
                        <c:v>0.59750000000000003</c:v>
                      </c:pt>
                      <c:pt idx="65">
                        <c:v>0.59750000000000003</c:v>
                      </c:pt>
                      <c:pt idx="66">
                        <c:v>0.59750000000000003</c:v>
                      </c:pt>
                      <c:pt idx="67">
                        <c:v>0.59750000000000003</c:v>
                      </c:pt>
                      <c:pt idx="68">
                        <c:v>0.59750000000000003</c:v>
                      </c:pt>
                      <c:pt idx="69">
                        <c:v>0.59750000000000003</c:v>
                      </c:pt>
                      <c:pt idx="70">
                        <c:v>0.59750000000000003</c:v>
                      </c:pt>
                      <c:pt idx="71">
                        <c:v>0.59750000000000003</c:v>
                      </c:pt>
                      <c:pt idx="72">
                        <c:v>0.59750000000000003</c:v>
                      </c:pt>
                      <c:pt idx="73">
                        <c:v>0.59750000000000003</c:v>
                      </c:pt>
                      <c:pt idx="74">
                        <c:v>0.59750000000000003</c:v>
                      </c:pt>
                      <c:pt idx="75">
                        <c:v>0.59750000000000003</c:v>
                      </c:pt>
                      <c:pt idx="76">
                        <c:v>0.59750000000000003</c:v>
                      </c:pt>
                      <c:pt idx="77">
                        <c:v>0.59750000000000003</c:v>
                      </c:pt>
                      <c:pt idx="78">
                        <c:v>0.59750000000000003</c:v>
                      </c:pt>
                      <c:pt idx="79">
                        <c:v>0.59750000000000003</c:v>
                      </c:pt>
                      <c:pt idx="80">
                        <c:v>0.59750000000000003</c:v>
                      </c:pt>
                      <c:pt idx="81">
                        <c:v>0.59750000000000003</c:v>
                      </c:pt>
                      <c:pt idx="82">
                        <c:v>0.59750000000000003</c:v>
                      </c:pt>
                      <c:pt idx="83">
                        <c:v>0.59750000000000003</c:v>
                      </c:pt>
                      <c:pt idx="84">
                        <c:v>0.59750000000000003</c:v>
                      </c:pt>
                      <c:pt idx="85">
                        <c:v>0.59750000000000003</c:v>
                      </c:pt>
                      <c:pt idx="86">
                        <c:v>0.59750000000000003</c:v>
                      </c:pt>
                      <c:pt idx="87">
                        <c:v>0.59750000000000003</c:v>
                      </c:pt>
                      <c:pt idx="88">
                        <c:v>0.59750000000000003</c:v>
                      </c:pt>
                      <c:pt idx="89">
                        <c:v>0.59750000000000003</c:v>
                      </c:pt>
                      <c:pt idx="90">
                        <c:v>0.59750000000000003</c:v>
                      </c:pt>
                      <c:pt idx="91">
                        <c:v>0.59750000000000003</c:v>
                      </c:pt>
                      <c:pt idx="92">
                        <c:v>0.59750000000000003</c:v>
                      </c:pt>
                      <c:pt idx="93">
                        <c:v>0.59750000000000003</c:v>
                      </c:pt>
                      <c:pt idx="94">
                        <c:v>0.59750000000000003</c:v>
                      </c:pt>
                      <c:pt idx="95">
                        <c:v>0.59750000000000003</c:v>
                      </c:pt>
                      <c:pt idx="96">
                        <c:v>0.59750000000000003</c:v>
                      </c:pt>
                      <c:pt idx="97">
                        <c:v>0.59750000000000003</c:v>
                      </c:pt>
                      <c:pt idx="98">
                        <c:v>0.59750000000000003</c:v>
                      </c:pt>
                      <c:pt idx="99">
                        <c:v>0.59750000000000003</c:v>
                      </c:pt>
                      <c:pt idx="100">
                        <c:v>0.59750000000000003</c:v>
                      </c:pt>
                      <c:pt idx="101">
                        <c:v>0.59750000000000003</c:v>
                      </c:pt>
                      <c:pt idx="102">
                        <c:v>0.59750000000000003</c:v>
                      </c:pt>
                      <c:pt idx="103">
                        <c:v>0.59750000000000003</c:v>
                      </c:pt>
                      <c:pt idx="104">
                        <c:v>0.59750000000000003</c:v>
                      </c:pt>
                      <c:pt idx="105">
                        <c:v>0.59750000000000003</c:v>
                      </c:pt>
                      <c:pt idx="106">
                        <c:v>0.59750000000000003</c:v>
                      </c:pt>
                      <c:pt idx="107">
                        <c:v>0.59750000000000003</c:v>
                      </c:pt>
                      <c:pt idx="108">
                        <c:v>0.59750000000000003</c:v>
                      </c:pt>
                      <c:pt idx="109">
                        <c:v>0.59750000000000003</c:v>
                      </c:pt>
                      <c:pt idx="110">
                        <c:v>0.59750000000000003</c:v>
                      </c:pt>
                      <c:pt idx="111">
                        <c:v>0.59750000000000003</c:v>
                      </c:pt>
                      <c:pt idx="112">
                        <c:v>0.59750000000000003</c:v>
                      </c:pt>
                      <c:pt idx="113">
                        <c:v>0.59750000000000003</c:v>
                      </c:pt>
                      <c:pt idx="114">
                        <c:v>0.59750000000000003</c:v>
                      </c:pt>
                      <c:pt idx="115">
                        <c:v>0.59750000000000003</c:v>
                      </c:pt>
                      <c:pt idx="116">
                        <c:v>0.59750000000000003</c:v>
                      </c:pt>
                      <c:pt idx="117">
                        <c:v>0.59750000000000003</c:v>
                      </c:pt>
                      <c:pt idx="118">
                        <c:v>0.59750000000000003</c:v>
                      </c:pt>
                      <c:pt idx="119">
                        <c:v>0.59750000000000003</c:v>
                      </c:pt>
                      <c:pt idx="120">
                        <c:v>0.59750000000000003</c:v>
                      </c:pt>
                      <c:pt idx="121">
                        <c:v>0.59750000000000003</c:v>
                      </c:pt>
                      <c:pt idx="122">
                        <c:v>0.59750000000000003</c:v>
                      </c:pt>
                      <c:pt idx="123">
                        <c:v>0.59750000000000003</c:v>
                      </c:pt>
                      <c:pt idx="124">
                        <c:v>0.59750000000000003</c:v>
                      </c:pt>
                      <c:pt idx="125">
                        <c:v>0.59750000000000003</c:v>
                      </c:pt>
                      <c:pt idx="126">
                        <c:v>0.59750000000000003</c:v>
                      </c:pt>
                      <c:pt idx="127">
                        <c:v>0.59750000000000003</c:v>
                      </c:pt>
                      <c:pt idx="128">
                        <c:v>0.59750000000000003</c:v>
                      </c:pt>
                      <c:pt idx="129">
                        <c:v>0.59750000000000003</c:v>
                      </c:pt>
                      <c:pt idx="130">
                        <c:v>0.59750000000000003</c:v>
                      </c:pt>
                      <c:pt idx="131">
                        <c:v>0.59750000000000003</c:v>
                      </c:pt>
                      <c:pt idx="132">
                        <c:v>0.59750000000000003</c:v>
                      </c:pt>
                      <c:pt idx="133">
                        <c:v>0.59750000000000003</c:v>
                      </c:pt>
                      <c:pt idx="134">
                        <c:v>0.59750000000000003</c:v>
                      </c:pt>
                      <c:pt idx="135">
                        <c:v>0.59750000000000003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AB-4C1C-8FAC-653FE3026FC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Sim'!$J$9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Sim'!$J$10:$J$172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6.3765000000000009</c:v>
                      </c:pt>
                      <c:pt idx="2">
                        <c:v>6.3677707627118654</c:v>
                      </c:pt>
                      <c:pt idx="3">
                        <c:v>6.3590415254237289</c:v>
                      </c:pt>
                      <c:pt idx="4">
                        <c:v>6.3503122881355933</c:v>
                      </c:pt>
                      <c:pt idx="5">
                        <c:v>6.3415830508474578</c:v>
                      </c:pt>
                      <c:pt idx="6">
                        <c:v>6.3328538135593222</c:v>
                      </c:pt>
                      <c:pt idx="7">
                        <c:v>6.3241245762711866</c:v>
                      </c:pt>
                      <c:pt idx="8">
                        <c:v>6.3153953389830511</c:v>
                      </c:pt>
                      <c:pt idx="9">
                        <c:v>6.3066661016949155</c:v>
                      </c:pt>
                      <c:pt idx="10">
                        <c:v>6.2979368644067799</c:v>
                      </c:pt>
                      <c:pt idx="11">
                        <c:v>6.2892076271186443</c:v>
                      </c:pt>
                      <c:pt idx="12">
                        <c:v>6.2804783898305088</c:v>
                      </c:pt>
                      <c:pt idx="13">
                        <c:v>6.2717491525423732</c:v>
                      </c:pt>
                      <c:pt idx="14">
                        <c:v>6.2630199152542376</c:v>
                      </c:pt>
                      <c:pt idx="15">
                        <c:v>6.2542906779661021</c:v>
                      </c:pt>
                      <c:pt idx="16">
                        <c:v>6.2455614406779665</c:v>
                      </c:pt>
                      <c:pt idx="17">
                        <c:v>6.2368322033898309</c:v>
                      </c:pt>
                      <c:pt idx="18">
                        <c:v>6.2281029661016953</c:v>
                      </c:pt>
                      <c:pt idx="19">
                        <c:v>6.2193737288135598</c:v>
                      </c:pt>
                      <c:pt idx="20">
                        <c:v>6.2106444915254242</c:v>
                      </c:pt>
                      <c:pt idx="21">
                        <c:v>6.2019152542372886</c:v>
                      </c:pt>
                      <c:pt idx="22">
                        <c:v>6.193186016949153</c:v>
                      </c:pt>
                      <c:pt idx="23">
                        <c:v>6.1844567796610175</c:v>
                      </c:pt>
                      <c:pt idx="24">
                        <c:v>6.1757275423728819</c:v>
                      </c:pt>
                      <c:pt idx="25">
                        <c:v>6.1669983050847463</c:v>
                      </c:pt>
                      <c:pt idx="26">
                        <c:v>6.1582690677966108</c:v>
                      </c:pt>
                      <c:pt idx="27">
                        <c:v>6.1495398305084752</c:v>
                      </c:pt>
                      <c:pt idx="28">
                        <c:v>6.1408105932203396</c:v>
                      </c:pt>
                      <c:pt idx="29">
                        <c:v>6.132081355932204</c:v>
                      </c:pt>
                      <c:pt idx="30">
                        <c:v>6.1233521186440685</c:v>
                      </c:pt>
                      <c:pt idx="31">
                        <c:v>6.1146228813559329</c:v>
                      </c:pt>
                      <c:pt idx="32">
                        <c:v>6.1058936440677973</c:v>
                      </c:pt>
                      <c:pt idx="33">
                        <c:v>6.0971644067796618</c:v>
                      </c:pt>
                      <c:pt idx="34">
                        <c:v>6.0884351694915262</c:v>
                      </c:pt>
                      <c:pt idx="35">
                        <c:v>6.0797059322033906</c:v>
                      </c:pt>
                      <c:pt idx="36">
                        <c:v>6.070976694915255</c:v>
                      </c:pt>
                      <c:pt idx="37">
                        <c:v>6.0622474576271195</c:v>
                      </c:pt>
                      <c:pt idx="38">
                        <c:v>6.0535182203389839</c:v>
                      </c:pt>
                      <c:pt idx="39">
                        <c:v>6.0447889830508483</c:v>
                      </c:pt>
                      <c:pt idx="40">
                        <c:v>6.0360597457627128</c:v>
                      </c:pt>
                      <c:pt idx="41">
                        <c:v>6.0273305084745772</c:v>
                      </c:pt>
                      <c:pt idx="42">
                        <c:v>6.0186012711864416</c:v>
                      </c:pt>
                      <c:pt idx="43">
                        <c:v>6.009872033898306</c:v>
                      </c:pt>
                      <c:pt idx="44">
                        <c:v>6.0011427966101705</c:v>
                      </c:pt>
                      <c:pt idx="45">
                        <c:v>5.9924135593220349</c:v>
                      </c:pt>
                      <c:pt idx="46">
                        <c:v>5.9836843220338993</c:v>
                      </c:pt>
                      <c:pt idx="47">
                        <c:v>5.9749550847457629</c:v>
                      </c:pt>
                      <c:pt idx="48">
                        <c:v>5.9662258474576273</c:v>
                      </c:pt>
                      <c:pt idx="49">
                        <c:v>5.9574966101694917</c:v>
                      </c:pt>
                      <c:pt idx="50">
                        <c:v>5.9487673728813562</c:v>
                      </c:pt>
                      <c:pt idx="51">
                        <c:v>5.9400381355932206</c:v>
                      </c:pt>
                      <c:pt idx="52">
                        <c:v>5.931308898305085</c:v>
                      </c:pt>
                      <c:pt idx="53">
                        <c:v>5.9225796610169494</c:v>
                      </c:pt>
                      <c:pt idx="54">
                        <c:v>5.9138504237288139</c:v>
                      </c:pt>
                      <c:pt idx="55">
                        <c:v>5.9051211864406783</c:v>
                      </c:pt>
                      <c:pt idx="56">
                        <c:v>5.8963919491525427</c:v>
                      </c:pt>
                      <c:pt idx="57">
                        <c:v>5.8876627118644072</c:v>
                      </c:pt>
                      <c:pt idx="58">
                        <c:v>5.8789334745762716</c:v>
                      </c:pt>
                      <c:pt idx="59">
                        <c:v>5.8786425000000007</c:v>
                      </c:pt>
                      <c:pt idx="60">
                        <c:v>5.8700587500000001</c:v>
                      </c:pt>
                      <c:pt idx="61">
                        <c:v>5.8614750000000004</c:v>
                      </c:pt>
                      <c:pt idx="62">
                        <c:v>5.8614750000000004</c:v>
                      </c:pt>
                      <c:pt idx="63">
                        <c:v>5.8614750000000004</c:v>
                      </c:pt>
                      <c:pt idx="64">
                        <c:v>5.8614750000000004</c:v>
                      </c:pt>
                      <c:pt idx="65">
                        <c:v>5.8614750000000004</c:v>
                      </c:pt>
                      <c:pt idx="66">
                        <c:v>5.8614750000000004</c:v>
                      </c:pt>
                      <c:pt idx="67">
                        <c:v>5.8614750000000004</c:v>
                      </c:pt>
                      <c:pt idx="68">
                        <c:v>5.8614750000000004</c:v>
                      </c:pt>
                      <c:pt idx="69">
                        <c:v>5.8614750000000004</c:v>
                      </c:pt>
                      <c:pt idx="70">
                        <c:v>5.8614750000000004</c:v>
                      </c:pt>
                      <c:pt idx="71">
                        <c:v>5.8614750000000004</c:v>
                      </c:pt>
                      <c:pt idx="72">
                        <c:v>5.8614750000000004</c:v>
                      </c:pt>
                      <c:pt idx="73">
                        <c:v>5.8614750000000004</c:v>
                      </c:pt>
                      <c:pt idx="74">
                        <c:v>5.8614750000000004</c:v>
                      </c:pt>
                      <c:pt idx="75">
                        <c:v>5.8614750000000004</c:v>
                      </c:pt>
                      <c:pt idx="76">
                        <c:v>5.8614750000000004</c:v>
                      </c:pt>
                      <c:pt idx="77">
                        <c:v>5.8614750000000004</c:v>
                      </c:pt>
                      <c:pt idx="78">
                        <c:v>5.8614750000000004</c:v>
                      </c:pt>
                      <c:pt idx="79">
                        <c:v>5.8614750000000004</c:v>
                      </c:pt>
                      <c:pt idx="80">
                        <c:v>5.8614750000000004</c:v>
                      </c:pt>
                      <c:pt idx="81">
                        <c:v>5.8614750000000004</c:v>
                      </c:pt>
                      <c:pt idx="82">
                        <c:v>5.8614750000000004</c:v>
                      </c:pt>
                      <c:pt idx="83">
                        <c:v>5.8614750000000004</c:v>
                      </c:pt>
                      <c:pt idx="84">
                        <c:v>5.8614750000000004</c:v>
                      </c:pt>
                      <c:pt idx="85">
                        <c:v>5.8614750000000004</c:v>
                      </c:pt>
                      <c:pt idx="86">
                        <c:v>5.8614750000000004</c:v>
                      </c:pt>
                      <c:pt idx="87">
                        <c:v>5.8614750000000004</c:v>
                      </c:pt>
                      <c:pt idx="88">
                        <c:v>5.8614750000000004</c:v>
                      </c:pt>
                      <c:pt idx="89">
                        <c:v>5.8614750000000004</c:v>
                      </c:pt>
                      <c:pt idx="90">
                        <c:v>5.8614750000000004</c:v>
                      </c:pt>
                      <c:pt idx="91">
                        <c:v>5.8614750000000004</c:v>
                      </c:pt>
                      <c:pt idx="92">
                        <c:v>5.8614750000000004</c:v>
                      </c:pt>
                      <c:pt idx="93">
                        <c:v>5.8614750000000004</c:v>
                      </c:pt>
                      <c:pt idx="94">
                        <c:v>5.8614750000000004</c:v>
                      </c:pt>
                      <c:pt idx="95">
                        <c:v>5.8614750000000004</c:v>
                      </c:pt>
                      <c:pt idx="96">
                        <c:v>5.8614750000000004</c:v>
                      </c:pt>
                      <c:pt idx="97">
                        <c:v>5.8614750000000004</c:v>
                      </c:pt>
                      <c:pt idx="98">
                        <c:v>5.8614750000000004</c:v>
                      </c:pt>
                      <c:pt idx="99">
                        <c:v>5.8614750000000004</c:v>
                      </c:pt>
                      <c:pt idx="100">
                        <c:v>5.8614750000000004</c:v>
                      </c:pt>
                      <c:pt idx="101">
                        <c:v>5.8614750000000004</c:v>
                      </c:pt>
                      <c:pt idx="102">
                        <c:v>5.8614750000000004</c:v>
                      </c:pt>
                      <c:pt idx="103">
                        <c:v>5.8614750000000004</c:v>
                      </c:pt>
                      <c:pt idx="104">
                        <c:v>5.8614750000000004</c:v>
                      </c:pt>
                      <c:pt idx="105">
                        <c:v>5.8614750000000004</c:v>
                      </c:pt>
                      <c:pt idx="106">
                        <c:v>5.8614750000000004</c:v>
                      </c:pt>
                      <c:pt idx="107">
                        <c:v>5.8614750000000004</c:v>
                      </c:pt>
                      <c:pt idx="108">
                        <c:v>5.8614750000000004</c:v>
                      </c:pt>
                      <c:pt idx="109">
                        <c:v>5.8614750000000004</c:v>
                      </c:pt>
                      <c:pt idx="110">
                        <c:v>5.8614750000000004</c:v>
                      </c:pt>
                      <c:pt idx="111">
                        <c:v>5.8614750000000004</c:v>
                      </c:pt>
                      <c:pt idx="112">
                        <c:v>5.8614750000000004</c:v>
                      </c:pt>
                      <c:pt idx="113">
                        <c:v>5.8614750000000004</c:v>
                      </c:pt>
                      <c:pt idx="114">
                        <c:v>5.8614750000000004</c:v>
                      </c:pt>
                      <c:pt idx="115">
                        <c:v>5.8614750000000004</c:v>
                      </c:pt>
                      <c:pt idx="116">
                        <c:v>5.8614750000000004</c:v>
                      </c:pt>
                      <c:pt idx="117">
                        <c:v>5.8614750000000004</c:v>
                      </c:pt>
                      <c:pt idx="118">
                        <c:v>5.8614750000000004</c:v>
                      </c:pt>
                      <c:pt idx="119">
                        <c:v>5.8614750000000004</c:v>
                      </c:pt>
                      <c:pt idx="120">
                        <c:v>5.8614750000000004</c:v>
                      </c:pt>
                      <c:pt idx="121">
                        <c:v>5.8614750000000004</c:v>
                      </c:pt>
                      <c:pt idx="122">
                        <c:v>5.8614750000000004</c:v>
                      </c:pt>
                      <c:pt idx="123">
                        <c:v>5.8614750000000004</c:v>
                      </c:pt>
                      <c:pt idx="124">
                        <c:v>5.8614750000000004</c:v>
                      </c:pt>
                      <c:pt idx="125">
                        <c:v>5.8614750000000004</c:v>
                      </c:pt>
                      <c:pt idx="126">
                        <c:v>5.8614750000000004</c:v>
                      </c:pt>
                      <c:pt idx="127">
                        <c:v>5.8614750000000004</c:v>
                      </c:pt>
                      <c:pt idx="128">
                        <c:v>5.8614750000000004</c:v>
                      </c:pt>
                      <c:pt idx="129">
                        <c:v>5.8614750000000004</c:v>
                      </c:pt>
                      <c:pt idx="130">
                        <c:v>5.8614750000000004</c:v>
                      </c:pt>
                      <c:pt idx="131">
                        <c:v>5.8614750000000004</c:v>
                      </c:pt>
                      <c:pt idx="132">
                        <c:v>5.8614750000000004</c:v>
                      </c:pt>
                      <c:pt idx="133">
                        <c:v>5.8614750000000004</c:v>
                      </c:pt>
                      <c:pt idx="134">
                        <c:v>5.8614750000000004</c:v>
                      </c:pt>
                      <c:pt idx="135">
                        <c:v>5.8614750000000004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AB-4C1C-8FAC-653FE3026FC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Sim'!$K$9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Sim'!$K$10:$K$172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-6.3765000000000009</c:v>
                      </c:pt>
                      <c:pt idx="2">
                        <c:v>-6.3677707627118654</c:v>
                      </c:pt>
                      <c:pt idx="3">
                        <c:v>-4.8590415254237289</c:v>
                      </c:pt>
                      <c:pt idx="4">
                        <c:v>-3.3503122881355933</c:v>
                      </c:pt>
                      <c:pt idx="5">
                        <c:v>2.6584169491525422</c:v>
                      </c:pt>
                      <c:pt idx="6">
                        <c:v>11.666794910555488</c:v>
                      </c:pt>
                      <c:pt idx="7">
                        <c:v>20.665652413722249</c:v>
                      </c:pt>
                      <c:pt idx="8">
                        <c:v>11.623492878335988</c:v>
                      </c:pt>
                      <c:pt idx="9">
                        <c:v>5.5847665057960114</c:v>
                      </c:pt>
                      <c:pt idx="10">
                        <c:v>4.0658376677194363</c:v>
                      </c:pt>
                      <c:pt idx="11">
                        <c:v>3.3024274191359968</c:v>
                      </c:pt>
                      <c:pt idx="12">
                        <c:v>2.5419203942162669</c:v>
                      </c:pt>
                      <c:pt idx="13">
                        <c:v>2.5350703940447534</c:v>
                      </c:pt>
                      <c:pt idx="14">
                        <c:v>2.5275871484341801</c:v>
                      </c:pt>
                      <c:pt idx="15">
                        <c:v>2.5194775842813133</c:v>
                      </c:pt>
                      <c:pt idx="16">
                        <c:v>2.5107492562889595</c:v>
                      </c:pt>
                      <c:pt idx="17">
                        <c:v>2.501410333945481</c:v>
                      </c:pt>
                      <c:pt idx="18">
                        <c:v>2.4914695871824799</c:v>
                      </c:pt>
                      <c:pt idx="19">
                        <c:v>2.4809363707554493</c:v>
                      </c:pt>
                      <c:pt idx="20">
                        <c:v>2.4698206073968754</c:v>
                      </c:pt>
                      <c:pt idx="21">
                        <c:v>2.4581327697956965</c:v>
                      </c:pt>
                      <c:pt idx="22">
                        <c:v>2.4458838614611578</c:v>
                      </c:pt>
                      <c:pt idx="23">
                        <c:v>2.4330853965329808</c:v>
                      </c:pt>
                      <c:pt idx="24">
                        <c:v>2.4197493786032913</c:v>
                      </c:pt>
                      <c:pt idx="25">
                        <c:v>2.4058882786189653</c:v>
                      </c:pt>
                      <c:pt idx="26">
                        <c:v>2.3915150119359145</c:v>
                      </c:pt>
                      <c:pt idx="27">
                        <c:v>2.3766429145993708</c:v>
                      </c:pt>
                      <c:pt idx="28">
                        <c:v>2.3612857189262817</c:v>
                      </c:pt>
                      <c:pt idx="29">
                        <c:v>2.3454575284677865</c:v>
                      </c:pt>
                      <c:pt idx="30">
                        <c:v>2.3291727924310495</c:v>
                      </c:pt>
                      <c:pt idx="31">
                        <c:v>2.3124462796407101</c:v>
                      </c:pt>
                      <c:pt idx="32">
                        <c:v>2.2952930521208748</c:v>
                      </c:pt>
                      <c:pt idx="33">
                        <c:v>2.2777284383787109</c:v>
                      </c:pt>
                      <c:pt idx="34">
                        <c:v>2.259768006470634</c:v>
                      </c:pt>
                      <c:pt idx="35">
                        <c:v>2.2414275369314591</c:v>
                      </c:pt>
                      <c:pt idx="36">
                        <c:v>2.2227229956461114</c:v>
                      </c:pt>
                      <c:pt idx="37">
                        <c:v>2.2036705067421387</c:v>
                      </c:pt>
                      <c:pt idx="38">
                        <c:v>2.1842863255798308</c:v>
                      </c:pt>
                      <c:pt idx="39">
                        <c:v>2.1645868119147575</c:v>
                      </c:pt>
                      <c:pt idx="40">
                        <c:v>2.1445884033054456</c:v>
                      </c:pt>
                      <c:pt idx="41">
                        <c:v>2.1243075888364071</c:v>
                      </c:pt>
                      <c:pt idx="42">
                        <c:v>2.1037608832240489</c:v>
                      </c:pt>
                      <c:pt idx="43">
                        <c:v>2.0829648013700233</c:v>
                      </c:pt>
                      <c:pt idx="44">
                        <c:v>2.0619358334234379</c:v>
                      </c:pt>
                      <c:pt idx="45">
                        <c:v>2.0406904204099572</c:v>
                      </c:pt>
                      <c:pt idx="46">
                        <c:v>2.0192449304823574</c:v>
                      </c:pt>
                      <c:pt idx="47">
                        <c:v>1.9976156358434087</c:v>
                      </c:pt>
                      <c:pt idx="48">
                        <c:v>1.9758186903881629</c:v>
                      </c:pt>
                      <c:pt idx="49">
                        <c:v>1.9538701081089203</c:v>
                      </c:pt>
                      <c:pt idx="50">
                        <c:v>1.9317857423021287</c:v>
                      </c:pt>
                      <c:pt idx="51">
                        <c:v>1.9095812656125579</c:v>
                      </c:pt>
                      <c:pt idx="52">
                        <c:v>1.8872721509460444</c:v>
                      </c:pt>
                      <c:pt idx="53">
                        <c:v>1.8648736532781038</c:v>
                      </c:pt>
                      <c:pt idx="54">
                        <c:v>1.842400792381726</c:v>
                      </c:pt>
                      <c:pt idx="55">
                        <c:v>1.8198683364937382</c:v>
                      </c:pt>
                      <c:pt idx="56">
                        <c:v>1.7972907869351991</c:v>
                      </c:pt>
                      <c:pt idx="57">
                        <c:v>0.27468236369753107</c:v>
                      </c:pt>
                      <c:pt idx="58">
                        <c:v>-1.2214176535711738</c:v>
                      </c:pt>
                      <c:pt idx="59">
                        <c:v>-3.4496876739324533</c:v>
                      </c:pt>
                      <c:pt idx="60">
                        <c:v>-5.6314821272012594</c:v>
                      </c:pt>
                      <c:pt idx="61">
                        <c:v>-7.0283908455325852</c:v>
                      </c:pt>
                      <c:pt idx="62">
                        <c:v>-6.9154411838046936</c:v>
                      </c:pt>
                      <c:pt idx="63">
                        <c:v>-6.8099169732957492</c:v>
                      </c:pt>
                      <c:pt idx="64">
                        <c:v>-6.7114411044337698</c:v>
                      </c:pt>
                      <c:pt idx="65">
                        <c:v>-6.6196690892670347</c:v>
                      </c:pt>
                      <c:pt idx="66">
                        <c:v>-6.534286321003119</c:v>
                      </c:pt>
                      <c:pt idx="67">
                        <c:v>-6.4550056342764019</c:v>
                      </c:pt>
                      <c:pt idx="68">
                        <c:v>-6.3815651318487454</c:v>
                      </c:pt>
                      <c:pt idx="69">
                        <c:v>-6.3137262480334888</c:v>
                      </c:pt>
                      <c:pt idx="70">
                        <c:v>-6.2512720230703511</c:v>
                      </c:pt>
                      <c:pt idx="71">
                        <c:v>-6.1940055660703761</c:v>
                      </c:pt>
                      <c:pt idx="72">
                        <c:v>-6.1417486870806872</c:v>
                      </c:pt>
                      <c:pt idx="73">
                        <c:v>-6.0943406813595464</c:v>
                      </c:pt>
                      <c:pt idx="74">
                        <c:v>-6.051637251162882</c:v>
                      </c:pt>
                      <c:pt idx="75">
                        <c:v>-6.0135095522741135</c:v>
                      </c:pt>
                      <c:pt idx="76">
                        <c:v>-5.9798433542024219</c:v>
                      </c:pt>
                      <c:pt idx="77">
                        <c:v>-5.9505383044664955</c:v>
                      </c:pt>
                      <c:pt idx="78">
                        <c:v>-5.9255072887021178</c:v>
                      </c:pt>
                      <c:pt idx="79">
                        <c:v>-5.9046758795089431</c:v>
                      </c:pt>
                      <c:pt idx="80">
                        <c:v>-5.8879818680072962</c:v>
                      </c:pt>
                      <c:pt idx="81">
                        <c:v>-5.875374873029406</c:v>
                      </c:pt>
                      <c:pt idx="82">
                        <c:v>-5.8668160237384726</c:v>
                      </c:pt>
                      <c:pt idx="83">
                        <c:v>-5.860672287731493</c:v>
                      </c:pt>
                      <c:pt idx="84">
                        <c:v>-5.8612069873775239</c:v>
                      </c:pt>
                      <c:pt idx="85">
                        <c:v>-5.8577444244243591</c:v>
                      </c:pt>
                      <c:pt idx="86">
                        <c:v>-5.8502899549283898</c:v>
                      </c:pt>
                      <c:pt idx="87">
                        <c:v>-5.8388598183358038</c:v>
                      </c:pt>
                      <c:pt idx="88">
                        <c:v>-5.8234810615231014</c:v>
                      </c:pt>
                      <c:pt idx="89">
                        <c:v>-5.8041914004170962</c:v>
                      </c:pt>
                      <c:pt idx="90">
                        <c:v>-5.7810390204249744</c:v>
                      </c:pt>
                      <c:pt idx="91">
                        <c:v>-5.7540823175066587</c:v>
                      </c:pt>
                      <c:pt idx="92">
                        <c:v>-5.723389582297453</c:v>
                      </c:pt>
                      <c:pt idx="93">
                        <c:v>-5.6890386302303178</c:v>
                      </c:pt>
                      <c:pt idx="94">
                        <c:v>-5.6511163811062586</c:v>
                      </c:pt>
                      <c:pt idx="95">
                        <c:v>-5.6097183920112839</c:v>
                      </c:pt>
                      <c:pt idx="96">
                        <c:v>-5.5649483478732789</c:v>
                      </c:pt>
                      <c:pt idx="97">
                        <c:v>-5.5169175142870106</c:v>
                      </c:pt>
                      <c:pt idx="98">
                        <c:v>-5.4657441575067578</c:v>
                      </c:pt>
                      <c:pt idx="99">
                        <c:v>-5.4115529367111659</c:v>
                      </c:pt>
                      <c:pt idx="100">
                        <c:v>-5.3544742737828255</c:v>
                      </c:pt>
                      <c:pt idx="101">
                        <c:v>-5.2946437059155995</c:v>
                      </c:pt>
                      <c:pt idx="102">
                        <c:v>-5.2322012263672537</c:v>
                      </c:pt>
                      <c:pt idx="103">
                        <c:v>-5.1672906186156746</c:v>
                      </c:pt>
                      <c:pt idx="104">
                        <c:v>-5.1000587890573374</c:v>
                      </c:pt>
                      <c:pt idx="105">
                        <c:v>-5.0306551032108624</c:v>
                      </c:pt>
                      <c:pt idx="106">
                        <c:v>-4.9592307301615506</c:v>
                      </c:pt>
                      <c:pt idx="107">
                        <c:v>-4.8859379997103964</c:v>
                      </c:pt>
                      <c:pt idx="108">
                        <c:v>-4.8109297763792638</c:v>
                      </c:pt>
                      <c:pt idx="109">
                        <c:v>-4.7343588540792965</c:v>
                      </c:pt>
                      <c:pt idx="110">
                        <c:v>-4.6563773748787405</c:v>
                      </c:pt>
                      <c:pt idx="111">
                        <c:v>-4.5771362749159286</c:v>
                      </c:pt>
                      <c:pt idx="112">
                        <c:v>-4.4967847600998336</c:v>
                      </c:pt>
                      <c:pt idx="113">
                        <c:v>-4.4154698138306463</c:v>
                      </c:pt>
                      <c:pt idx="114">
                        <c:v>-4.3333357385623499</c:v>
                      </c:pt>
                      <c:pt idx="115">
                        <c:v>-4.2505237326239413</c:v>
                      </c:pt>
                      <c:pt idx="116">
                        <c:v>-4.1671715033207777</c:v>
                      </c:pt>
                      <c:pt idx="117">
                        <c:v>-4.0834129169572275</c:v>
                      </c:pt>
                      <c:pt idx="118">
                        <c:v>-3.9993776860602903</c:v>
                      </c:pt>
                      <c:pt idx="119">
                        <c:v>-3.9151910937444852</c:v>
                      </c:pt>
                      <c:pt idx="120">
                        <c:v>-3.8309737548438587</c:v>
                      </c:pt>
                      <c:pt idx="121">
                        <c:v>-3.746841413149554</c:v>
                      </c:pt>
                      <c:pt idx="122">
                        <c:v>-3.6629047738324814</c:v>
                      </c:pt>
                      <c:pt idx="123">
                        <c:v>-3.5792693699012474</c:v>
                      </c:pt>
                      <c:pt idx="124">
                        <c:v>-3.4960354613459907</c:v>
                      </c:pt>
                      <c:pt idx="125">
                        <c:v>-3.4132979654490869</c:v>
                      </c:pt>
                      <c:pt idx="126">
                        <c:v>-3.331146416603302</c:v>
                      </c:pt>
                      <c:pt idx="127">
                        <c:v>-3.2496649538659614</c:v>
                      </c:pt>
                      <c:pt idx="128">
                        <c:v>-3.1689323343928892</c:v>
                      </c:pt>
                      <c:pt idx="129">
                        <c:v>-3.0890219708366953</c:v>
                      </c:pt>
                      <c:pt idx="130">
                        <c:v>-3.0100019907587661</c:v>
                      </c:pt>
                      <c:pt idx="131">
                        <c:v>-2.9319353160911525</c:v>
                      </c:pt>
                      <c:pt idx="132">
                        <c:v>-2.8548797606914516</c:v>
                      </c:pt>
                      <c:pt idx="133">
                        <c:v>-2.7788881440586932</c:v>
                      </c:pt>
                      <c:pt idx="134">
                        <c:v>-2.7040084193190284</c:v>
                      </c:pt>
                      <c:pt idx="135">
                        <c:v>-2.6302838136446973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AB-4C1C-8FAC-653FE3026FC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Sim'!$M$9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Sim'!$M$10:$M$172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-1</c:v>
                      </c:pt>
                      <c:pt idx="3">
                        <c:v>-0.76411539474888879</c:v>
                      </c:pt>
                      <c:pt idx="4">
                        <c:v>-0.52758228825927889</c:v>
                      </c:pt>
                      <c:pt idx="5">
                        <c:v>0.4192039949389742</c:v>
                      </c:pt>
                      <c:pt idx="6">
                        <c:v>1.8422649967974349</c:v>
                      </c:pt>
                      <c:pt idx="7">
                        <c:v>3.2677491033718811</c:v>
                      </c:pt>
                      <c:pt idx="8">
                        <c:v>1.8405012282584488</c:v>
                      </c:pt>
                      <c:pt idx="9">
                        <c:v>0.88553388045945636</c:v>
                      </c:pt>
                      <c:pt idx="10">
                        <c:v>0.64558247490504317</c:v>
                      </c:pt>
                      <c:pt idx="11">
                        <c:v>0.52509435447736685</c:v>
                      </c:pt>
                      <c:pt idx="12">
                        <c:v>0.40473356270633798</c:v>
                      </c:pt>
                      <c:pt idx="13">
                        <c:v>0.40420468554886546</c:v>
                      </c:pt>
                      <c:pt idx="14">
                        <c:v>0.40357322547833169</c:v>
                      </c:pt>
                      <c:pt idx="15">
                        <c:v>0.40283986050687498</c:v>
                      </c:pt>
                      <c:pt idx="16">
                        <c:v>0.40200537295753719</c:v>
                      </c:pt>
                      <c:pt idx="17">
                        <c:v>0.40107064810656912</c:v>
                      </c:pt>
                      <c:pt idx="18">
                        <c:v>0.40003667260208203</c:v>
                      </c:pt>
                      <c:pt idx="19">
                        <c:v>0.39890453266405101</c:v>
                      </c:pt>
                      <c:pt idx="20">
                        <c:v>0.3976754120714856</c:v>
                      </c:pt>
                      <c:pt idx="21">
                        <c:v>0.39635058994336381</c:v>
                      </c:pt>
                      <c:pt idx="22">
                        <c:v>0.39493143832066474</c:v>
                      </c:pt>
                      <c:pt idx="23">
                        <c:v>0.39341941955754817</c:v>
                      </c:pt>
                      <c:pt idx="24">
                        <c:v>0.39181608353038805</c:v>
                      </c:pt>
                      <c:pt idx="25">
                        <c:v>0.39012306467399033</c:v>
                      </c:pt>
                      <c:pt idx="26">
                        <c:v>0.38834207885489214</c:v>
                      </c:pt>
                      <c:pt idx="27">
                        <c:v>0.38647492009216861</c:v>
                      </c:pt>
                      <c:pt idx="28">
                        <c:v>0.384523457136623</c:v>
                      </c:pt>
                      <c:pt idx="29">
                        <c:v>0.38248962991966506</c:v>
                      </c:pt>
                      <c:pt idx="30">
                        <c:v>0.38037544588352246</c:v>
                      </c:pt>
                      <c:pt idx="31">
                        <c:v>0.37818297620472702</c:v>
                      </c:pt>
                      <c:pt idx="32">
                        <c:v>0.37591435192305961</c:v>
                      </c:pt>
                      <c:pt idx="33">
                        <c:v>0.37357175998830222</c:v>
                      </c:pt>
                      <c:pt idx="34">
                        <c:v>0.37115743923727418</c:v>
                      </c:pt>
                      <c:pt idx="35">
                        <c:v>0.36867367631367115</c:v>
                      </c:pt>
                      <c:pt idx="36">
                        <c:v>0.366122801543243</c:v>
                      </c:pt>
                      <c:pt idx="37">
                        <c:v>0.36350718477676558</c:v>
                      </c:pt>
                      <c:pt idx="38">
                        <c:v>0.36082923121316973</c:v>
                      </c:pt>
                      <c:pt idx="39">
                        <c:v>0.35809137721500334</c:v>
                      </c:pt>
                      <c:pt idx="40">
                        <c:v>0.35529608612819602</c:v>
                      </c:pt>
                      <c:pt idx="41">
                        <c:v>0.35244584411781926</c:v>
                      </c:pt>
                      <c:pt idx="42">
                        <c:v>0.3495431560312246</c:v>
                      </c:pt>
                      <c:pt idx="43">
                        <c:v>0.34659054129958028</c:v>
                      </c:pt>
                      <c:pt idx="44">
                        <c:v>0.34359052988843247</c:v>
                      </c:pt>
                      <c:pt idx="45">
                        <c:v>0.34054565830747424</c:v>
                      </c:pt>
                      <c:pt idx="46">
                        <c:v>0.33745846568924631</c:v>
                      </c:pt>
                      <c:pt idx="47">
                        <c:v>0.3343314899459881</c:v>
                      </c:pt>
                      <c:pt idx="48">
                        <c:v>0.33116726401333157</c:v>
                      </c:pt>
                      <c:pt idx="49">
                        <c:v>0.32796831218899042</c:v>
                      </c:pt>
                      <c:pt idx="50">
                        <c:v>0.32473714657402131</c:v>
                      </c:pt>
                      <c:pt idx="51">
                        <c:v>0.32147626362365961</c:v>
                      </c:pt>
                      <c:pt idx="52">
                        <c:v>0.31818814081413732</c:v>
                      </c:pt>
                      <c:pt idx="53">
                        <c:v>0.31487523343128687</c:v>
                      </c:pt>
                      <c:pt idx="54">
                        <c:v>0.31153997148613227</c:v>
                      </c:pt>
                      <c:pt idx="55">
                        <c:v>0.30818475676206519</c:v>
                      </c:pt>
                      <c:pt idx="56">
                        <c:v>0.30481195999759042</c:v>
                      </c:pt>
                      <c:pt idx="57">
                        <c:v>4.6653889181527047E-2</c:v>
                      </c:pt>
                      <c:pt idx="58">
                        <c:v>-0.20776177496364817</c:v>
                      </c:pt>
                      <c:pt idx="59">
                        <c:v>-0.58681705409581431</c:v>
                      </c:pt>
                      <c:pt idx="60">
                        <c:v>-0.9593570298084767</c:v>
                      </c:pt>
                      <c:pt idx="61">
                        <c:v>-1.1990822865460631</c:v>
                      </c:pt>
                      <c:pt idx="62">
                        <c:v>-1.179812450587044</c:v>
                      </c:pt>
                      <c:pt idx="63">
                        <c:v>-1.1618094376067027</c:v>
                      </c:pt>
                      <c:pt idx="64">
                        <c:v>-1.1450089106297934</c:v>
                      </c:pt>
                      <c:pt idx="65">
                        <c:v>-1.1293520981096112</c:v>
                      </c:pt>
                      <c:pt idx="66">
                        <c:v>-1.1147853263902205</c:v>
                      </c:pt>
                      <c:pt idx="67">
                        <c:v>-1.1012596034746205</c:v>
                      </c:pt>
                      <c:pt idx="68">
                        <c:v>-1.0887302482478804</c:v>
                      </c:pt>
                      <c:pt idx="69">
                        <c:v>-1.0771565600865802</c:v>
                      </c:pt>
                      <c:pt idx="70">
                        <c:v>-1.0665015244576408</c:v>
                      </c:pt>
                      <c:pt idx="71">
                        <c:v>-1.0567315506882442</c:v>
                      </c:pt>
                      <c:pt idx="72">
                        <c:v>-1.047816238588527</c:v>
                      </c:pt>
                      <c:pt idx="73">
                        <c:v>-1.0397281710421944</c:v>
                      </c:pt>
                      <c:pt idx="74">
                        <c:v>-1.0324427300573458</c:v>
                      </c:pt>
                      <c:pt idx="75">
                        <c:v>-1.0259379340992008</c:v>
                      </c:pt>
                      <c:pt idx="76">
                        <c:v>-1.0201942948152847</c:v>
                      </c:pt>
                      <c:pt idx="77">
                        <c:v>-1.0151946915181751</c:v>
                      </c:pt>
                      <c:pt idx="78">
                        <c:v>-1.0109242620163215</c:v>
                      </c:pt>
                      <c:pt idx="79">
                        <c:v>-1.0073703085842629</c:v>
                      </c:pt>
                      <c:pt idx="80">
                        <c:v>-1.0045222180436317</c:v>
                      </c:pt>
                      <c:pt idx="81">
                        <c:v>-1.0023713950890185</c:v>
                      </c:pt>
                      <c:pt idx="82">
                        <c:v>-1.000911208141035</c:v>
                      </c:pt>
                      <c:pt idx="83">
                        <c:v>-0.99986305285469823</c:v>
                      </c:pt>
                      <c:pt idx="84">
                        <c:v>-0.99995427556673422</c:v>
                      </c:pt>
                      <c:pt idx="85">
                        <c:v>-0.99936354320787157</c:v>
                      </c:pt>
                      <c:pt idx="86">
                        <c:v>-0.99809176955090462</c:v>
                      </c:pt>
                      <c:pt idx="87">
                        <c:v>-0.99614172513502197</c:v>
                      </c:pt>
                      <c:pt idx="88">
                        <c:v>-0.99351802430669767</c:v>
                      </c:pt>
                      <c:pt idx="89">
                        <c:v>-0.99022710161130012</c:v>
                      </c:pt>
                      <c:pt idx="90">
                        <c:v>-0.98627717774535828</c:v>
                      </c:pt>
                      <c:pt idx="91">
                        <c:v>-0.98167821538207667</c:v>
                      </c:pt>
                      <c:pt idx="92">
                        <c:v>-0.97644186528091514</c:v>
                      </c:pt>
                      <c:pt idx="93">
                        <c:v>-0.97058140318440611</c:v>
                      </c:pt>
                      <c:pt idx="94">
                        <c:v>-0.96411165809054178</c:v>
                      </c:pt>
                      <c:pt idx="95">
                        <c:v>-0.95704893256582735</c:v>
                      </c:pt>
                      <c:pt idx="96">
                        <c:v>-0.94941091583147219</c:v>
                      </c:pt>
                      <c:pt idx="97">
                        <c:v>-0.94121659041231254</c:v>
                      </c:pt>
                      <c:pt idx="98">
                        <c:v>-0.93248613318435336</c:v>
                      </c:pt>
                      <c:pt idx="99">
                        <c:v>-0.92324081169179528</c:v>
                      </c:pt>
                      <c:pt idx="100">
                        <c:v>-0.91350287662795204</c:v>
                      </c:pt>
                      <c:pt idx="101">
                        <c:v>-0.90329545138648526</c:v>
                      </c:pt>
                      <c:pt idx="102">
                        <c:v>-0.89264241959016333</c:v>
                      </c:pt>
                      <c:pt idx="103">
                        <c:v>-0.88156831149423553</c:v>
                      </c:pt>
                      <c:pt idx="104">
                        <c:v>-0.87009819014110557</c:v>
                      </c:pt>
                      <c:pt idx="105">
                        <c:v>-0.85825753811299399</c:v>
                      </c:pt>
                      <c:pt idx="106">
                        <c:v>-0.84607214569055578</c:v>
                      </c:pt>
                      <c:pt idx="107">
                        <c:v>-0.83356800117895169</c:v>
                      </c:pt>
                      <c:pt idx="108">
                        <c:v>-0.82077118410967609</c:v>
                      </c:pt>
                      <c:pt idx="109">
                        <c:v>-0.80770776196764404</c:v>
                      </c:pt>
                      <c:pt idx="110">
                        <c:v>-0.79440369102977326</c:v>
                      </c:pt>
                      <c:pt idx="111">
                        <c:v>-0.7808847218346795</c:v>
                      </c:pt>
                      <c:pt idx="112">
                        <c:v>-0.76717630973429607</c:v>
                      </c:pt>
                      <c:pt idx="113">
                        <c:v>-0.75330353090828606</c:v>
                      </c:pt>
                      <c:pt idx="114">
                        <c:v>-0.73929100415208615</c:v>
                      </c:pt>
                      <c:pt idx="115">
                        <c:v>-0.72516281868027088</c:v>
                      </c:pt>
                      <c:pt idx="116">
                        <c:v>-0.71094246811950523</c:v>
                      </c:pt>
                      <c:pt idx="117">
                        <c:v>-0.69665279080047715</c:v>
                      </c:pt>
                      <c:pt idx="118">
                        <c:v>-0.68231591639651967</c:v>
                      </c:pt>
                      <c:pt idx="119">
                        <c:v>-0.66795321889873871</c:v>
                      </c:pt>
                      <c:pt idx="120">
                        <c:v>-0.65358527586381565</c:v>
                      </c:pt>
                      <c:pt idx="121">
                        <c:v>-0.63923183382161552</c:v>
                      </c:pt>
                      <c:pt idx="122">
                        <c:v>-0.62491177968557077</c:v>
                      </c:pt>
                      <c:pt idx="123">
                        <c:v>-0.61064311796966586</c:v>
                      </c:pt>
                      <c:pt idx="124">
                        <c:v>-0.59644295358181865</c:v>
                      </c:pt>
                      <c:pt idx="125">
                        <c:v>-0.58232747993450218</c:v>
                      </c:pt>
                      <c:pt idx="126">
                        <c:v>-0.56831197208949991</c:v>
                      </c:pt>
                      <c:pt idx="127">
                        <c:v>-0.55441078463457771</c:v>
                      </c:pt>
                      <c:pt idx="128">
                        <c:v>-0.54063735397538826</c:v>
                      </c:pt>
                      <c:pt idx="129">
                        <c:v>-0.52700420471582587</c:v>
                      </c:pt>
                      <c:pt idx="130">
                        <c:v>-0.51352295979403917</c:v>
                      </c:pt>
                      <c:pt idx="131">
                        <c:v>-0.50020435403906904</c:v>
                      </c:pt>
                      <c:pt idx="132">
                        <c:v>-0.48705825081424919</c:v>
                      </c:pt>
                      <c:pt idx="133">
                        <c:v>-0.47409366141776482</c:v>
                      </c:pt>
                      <c:pt idx="134">
                        <c:v>-0.4613187669177175</c:v>
                      </c:pt>
                      <c:pt idx="135">
                        <c:v>-0.44874094210837667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AAB-4C1C-8FAC-653FE3026FC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Sim'!$O$9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Sim'!$O$10:$O$172</c15:sqref>
                        </c15:formulaRef>
                      </c:ext>
                    </c:extLst>
                    <c:numCache>
                      <c:formatCode>General</c:formatCode>
                      <c:ptCount val="16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AAB-4C1C-8FAC-653FE3026FC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Sim'!$P$9</c15:sqref>
                        </c15:formulaRef>
                      </c:ext>
                    </c:extLst>
                    <c:strCache>
                      <c:ptCount val="1"/>
                      <c:pt idx="0">
                        <c:v>Altitude /m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Sim'!$P$10:$P$172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4.081951488423375E-2</c:v>
                      </c:pt>
                      <c:pt idx="3">
                        <c:v>0.44813543980350934</c:v>
                      </c:pt>
                      <c:pt idx="4">
                        <c:v>1.9221877156881315</c:v>
                      </c:pt>
                      <c:pt idx="5">
                        <c:v>3.8523510271900934</c:v>
                      </c:pt>
                      <c:pt idx="6">
                        <c:v>6.1415834213119753</c:v>
                      </c:pt>
                      <c:pt idx="7">
                        <c:v>8.7393981248731087</c:v>
                      </c:pt>
                      <c:pt idx="8">
                        <c:v>11.642234607656867</c:v>
                      </c:pt>
                      <c:pt idx="9">
                        <c:v>14.845951048642899</c:v>
                      </c:pt>
                      <c:pt idx="10">
                        <c:v>18.345852138035696</c:v>
                      </c:pt>
                      <c:pt idx="11">
                        <c:v>22.136720928410334</c:v>
                      </c:pt>
                      <c:pt idx="12">
                        <c:v>26.21285426339518</c:v>
                      </c:pt>
                      <c:pt idx="13">
                        <c:v>30.56810126289114</c:v>
                      </c:pt>
                      <c:pt idx="14">
                        <c:v>35.195904307722934</c:v>
                      </c:pt>
                      <c:pt idx="15">
                        <c:v>40.089341944387151</c:v>
                      </c:pt>
                      <c:pt idx="16">
                        <c:v>45.241173122238727</c:v>
                      </c:pt>
                      <c:pt idx="17">
                        <c:v>50.643882180577705</c:v>
                      </c:pt>
                      <c:pt idx="18">
                        <c:v>56.289724020749716</c:v>
                      </c:pt>
                      <c:pt idx="19">
                        <c:v>62.170768927264518</c:v>
                      </c:pt>
                      <c:pt idx="20">
                        <c:v>68.229708556893115</c:v>
                      </c:pt>
                      <c:pt idx="21">
                        <c:v>74.312015044564177</c:v>
                      </c:pt>
                      <c:pt idx="22">
                        <c:v>80.317971041830134</c:v>
                      </c:pt>
                      <c:pt idx="23">
                        <c:v>86.101984908813492</c:v>
                      </c:pt>
                      <c:pt idx="24">
                        <c:v>91.673040372952954</c:v>
                      </c:pt>
                      <c:pt idx="25">
                        <c:v>97.039439548260461</c:v>
                      </c:pt>
                      <c:pt idx="26">
                        <c:v>102.20886746321712</c:v>
                      </c:pt>
                      <c:pt idx="27">
                        <c:v>107.1884489660965</c:v>
                      </c:pt>
                      <c:pt idx="28">
                        <c:v>111.9847990618142</c:v>
                      </c:pt>
                      <c:pt idx="29">
                        <c:v>116.60406756737474</c:v>
                      </c:pt>
                      <c:pt idx="30">
                        <c:v>121.05197883559472</c:v>
                      </c:pt>
                      <c:pt idx="31">
                        <c:v>125.33386718322203</c:v>
                      </c:pt>
                      <c:pt idx="32">
                        <c:v>129.45470856528269</c:v>
                      </c:pt>
                      <c:pt idx="33">
                        <c:v>133.41914895885822</c:v>
                      </c:pt>
                      <c:pt idx="34">
                        <c:v>137.23152985365209</c:v>
                      </c:pt>
                      <c:pt idx="35">
                        <c:v>140.89591119134849</c:v>
                      </c:pt>
                      <c:pt idx="36">
                        <c:v>144.41609204904927</c:v>
                      </c:pt>
                      <c:pt idx="37">
                        <c:v>147.79562932250579</c:v>
                      </c:pt>
                      <c:pt idx="38">
                        <c:v>151.03785463122946</c:v>
                      </c:pt>
                      <c:pt idx="39">
                        <c:v>154.14588963888016</c:v>
                      </c:pt>
                      <c:pt idx="40">
                        <c:v>157.12265995778969</c:v>
                      </c:pt>
                      <c:pt idx="41">
                        <c:v>159.97090778541198</c:v>
                      </c:pt>
                      <c:pt idx="42">
                        <c:v>162.69320340235694</c:v>
                      </c:pt>
                      <c:pt idx="43">
                        <c:v>165.29195564600579</c:v>
                      </c:pt>
                      <c:pt idx="44">
                        <c:v>167.76942146014648</c:v>
                      </c:pt>
                      <c:pt idx="45">
                        <c:v>170.12771460929417</c:v>
                      </c:pt>
                      <c:pt idx="46">
                        <c:v>172.36881363610928</c:v>
                      </c:pt>
                      <c:pt idx="47">
                        <c:v>174.49456913137561</c:v>
                      </c:pt>
                      <c:pt idx="48">
                        <c:v>176.50671037816576</c:v>
                      </c:pt>
                      <c:pt idx="49">
                        <c:v>178.40685142494434</c:v>
                      </c:pt>
                      <c:pt idx="50">
                        <c:v>180.1964966363079</c:v>
                      </c:pt>
                      <c:pt idx="51">
                        <c:v>181.87704576472092</c:v>
                      </c:pt>
                      <c:pt idx="52">
                        <c:v>183.44979858188316</c:v>
                      </c:pt>
                      <c:pt idx="53">
                        <c:v>184.91595910417252</c:v>
                      </c:pt>
                      <c:pt idx="54">
                        <c:v>186.27663944287954</c:v>
                      </c:pt>
                      <c:pt idx="55">
                        <c:v>187.53286330662183</c:v>
                      </c:pt>
                      <c:pt idx="56">
                        <c:v>188.68556918034929</c:v>
                      </c:pt>
                      <c:pt idx="57">
                        <c:v>189.73561320267666</c:v>
                      </c:pt>
                      <c:pt idx="58">
                        <c:v>190.68377176086952</c:v>
                      </c:pt>
                      <c:pt idx="59">
                        <c:v>191.53074382062994</c:v>
                      </c:pt>
                      <c:pt idx="60">
                        <c:v>192.27715300584754</c:v>
                      </c:pt>
                      <c:pt idx="61">
                        <c:v>192.92354944167468</c:v>
                      </c:pt>
                      <c:pt idx="62">
                        <c:v>193.47041137262789</c:v>
                      </c:pt>
                      <c:pt idx="63">
                        <c:v>193.9181465658898</c:v>
                      </c:pt>
                      <c:pt idx="64">
                        <c:v>194.26709350857027</c:v>
                      </c:pt>
                      <c:pt idx="65">
                        <c:v>194.51752240636273</c:v>
                      </c:pt>
                      <c:pt idx="66">
                        <c:v>194.66963598978984</c:v>
                      </c:pt>
                      <c:pt idx="67">
                        <c:v>194.72357013305574</c:v>
                      </c:pt>
                      <c:pt idx="68">
                        <c:v>194.67941426324441</c:v>
                      </c:pt>
                      <c:pt idx="69">
                        <c:v>194.53716508736068</c:v>
                      </c:pt>
                      <c:pt idx="70">
                        <c:v>194.29688538249127</c:v>
                      </c:pt>
                      <c:pt idx="71">
                        <c:v>193.95870389343645</c:v>
                      </c:pt>
                      <c:pt idx="72">
                        <c:v>193.52281505274001</c:v>
                      </c:pt>
                      <c:pt idx="73">
                        <c:v>192.98947852442717</c:v>
                      </c:pt>
                      <c:pt idx="74">
                        <c:v>192.35901857376516</c:v>
                      </c:pt>
                      <c:pt idx="75">
                        <c:v>191.63182326634654</c:v>
                      </c:pt>
                      <c:pt idx="76">
                        <c:v>190.8083435007492</c:v>
                      </c:pt>
                      <c:pt idx="77">
                        <c:v>189.88909187994349</c:v>
                      </c:pt>
                      <c:pt idx="78">
                        <c:v>188.87464142748499</c:v>
                      </c:pt>
                      <c:pt idx="79">
                        <c:v>187.76562415534309</c:v>
                      </c:pt>
                      <c:pt idx="80">
                        <c:v>186.56272949096615</c:v>
                      </c:pt>
                      <c:pt idx="81">
                        <c:v>185.26670257186433</c:v>
                      </c:pt>
                      <c:pt idx="82">
                        <c:v>183.87834241659755</c:v>
                      </c:pt>
                      <c:pt idx="83">
                        <c:v>182.39849998158397</c:v>
                      </c:pt>
                      <c:pt idx="84">
                        <c:v>180.82807611359078</c:v>
                      </c:pt>
                      <c:pt idx="85">
                        <c:v>179.16801940813045</c:v>
                      </c:pt>
                      <c:pt idx="86">
                        <c:v>177.41932398426323</c:v>
                      </c:pt>
                      <c:pt idx="87">
                        <c:v>175.58302718649784</c:v>
                      </c:pt>
                      <c:pt idx="88">
                        <c:v>173.66020722459029</c:v>
                      </c:pt>
                      <c:pt idx="89">
                        <c:v>171.65198076206539</c:v>
                      </c:pt>
                      <c:pt idx="90">
                        <c:v>169.55950046423152</c:v>
                      </c:pt>
                      <c:pt idx="91">
                        <c:v>167.38395251632841</c:v>
                      </c:pt>
                      <c:pt idx="92">
                        <c:v>165.12655412224595</c:v>
                      </c:pt>
                      <c:pt idx="93">
                        <c:v>162.7885509939828</c:v>
                      </c:pt>
                      <c:pt idx="94">
                        <c:v>160.37121484168381</c:v>
                      </c:pt>
                      <c:pt idx="95">
                        <c:v>157.87584087370979</c:v>
                      </c:pt>
                      <c:pt idx="96">
                        <c:v>155.30374531575828</c:v>
                      </c:pt>
                      <c:pt idx="97">
                        <c:v>152.65626295757676</c:v>
                      </c:pt>
                      <c:pt idx="98">
                        <c:v>149.93474473529625</c:v>
                      </c:pt>
                      <c:pt idx="99">
                        <c:v>147.14055535686961</c:v>
                      </c:pt>
                      <c:pt idx="100">
                        <c:v>144.27507097753249</c:v>
                      </c:pt>
                      <c:pt idx="101">
                        <c:v>141.33967693162117</c:v>
                      </c:pt>
                      <c:pt idx="102">
                        <c:v>138.33576552648753</c:v>
                      </c:pt>
                      <c:pt idx="103">
                        <c:v>135.26473390365175</c:v>
                      </c:pt>
                      <c:pt idx="104">
                        <c:v>132.12798197173396</c:v>
                      </c:pt>
                      <c:pt idx="105">
                        <c:v>128.92691041511321</c:v>
                      </c:pt>
                      <c:pt idx="106">
                        <c:v>125.66291878167797</c:v>
                      </c:pt>
                      <c:pt idx="107">
                        <c:v>122.33740365246311</c:v>
                      </c:pt>
                      <c:pt idx="108">
                        <c:v>118.9517568954172</c:v>
                      </c:pt>
                      <c:pt idx="109">
                        <c:v>115.50736400501364</c:v>
                      </c:pt>
                      <c:pt idx="110">
                        <c:v>112.00560252891275</c:v>
                      </c:pt>
                      <c:pt idx="111">
                        <c:v>108.44784058240229</c:v>
                      </c:pt>
                      <c:pt idx="112">
                        <c:v>104.83543545089188</c:v>
                      </c:pt>
                      <c:pt idx="113">
                        <c:v>101.16973228031426</c:v>
                      </c:pt>
                      <c:pt idx="114">
                        <c:v>97.452062854895189</c:v>
                      </c:pt>
                      <c:pt idx="115">
                        <c:v>93.683744461392337</c:v>
                      </c:pt>
                      <c:pt idx="116">
                        <c:v>89.866078838575191</c:v>
                      </c:pt>
                      <c:pt idx="117">
                        <c:v>86.000351210419623</c:v>
                      </c:pt>
                      <c:pt idx="118">
                        <c:v>82.087829401224383</c:v>
                      </c:pt>
                      <c:pt idx="119">
                        <c:v>78.129763030620367</c:v>
                      </c:pt>
                      <c:pt idx="120">
                        <c:v>74.127382786236836</c:v>
                      </c:pt>
                      <c:pt idx="121">
                        <c:v>70.081899771610807</c:v>
                      </c:pt>
                      <c:pt idx="122">
                        <c:v>65.994504926775079</c:v>
                      </c:pt>
                      <c:pt idx="123">
                        <c:v>61.866368518835813</c:v>
                      </c:pt>
                      <c:pt idx="124">
                        <c:v>57.698639699750807</c:v>
                      </c:pt>
                      <c:pt idx="125">
                        <c:v>53.492446128442786</c:v>
                      </c:pt>
                      <c:pt idx="126">
                        <c:v>49.248893654327119</c:v>
                      </c:pt>
                      <c:pt idx="127">
                        <c:v>44.969066059298271</c:v>
                      </c:pt>
                      <c:pt idx="128">
                        <c:v>40.654024855202863</c:v>
                      </c:pt>
                      <c:pt idx="129">
                        <c:v>36.304809133827476</c:v>
                      </c:pt>
                      <c:pt idx="130">
                        <c:v>31.922435466445052</c:v>
                      </c:pt>
                      <c:pt idx="131">
                        <c:v>27.507897849993178</c:v>
                      </c:pt>
                      <c:pt idx="132">
                        <c:v>23.062167696999257</c:v>
                      </c:pt>
                      <c:pt idx="133">
                        <c:v>18.586193866420185</c:v>
                      </c:pt>
                      <c:pt idx="134">
                        <c:v>14.08090273262626</c:v>
                      </c:pt>
                      <c:pt idx="135">
                        <c:v>9.5471982898293675</c:v>
                      </c:pt>
                      <c:pt idx="136">
                        <c:v>4.9859622893327673</c:v>
                      </c:pt>
                      <c:pt idx="137">
                        <c:v>0.39805440706293993</c:v>
                      </c:pt>
                      <c:pt idx="138">
                        <c:v>-4.215687561068151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AAB-4C1C-8FAC-653FE3026FC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Sim'!$Q$9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Sim'!$Q$10:$Q$172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3.4609488016204353E-4</c:v>
                      </c:pt>
                      <c:pt idx="4">
                        <c:v>3.4460555730193514E-2</c:v>
                      </c:pt>
                      <c:pt idx="5">
                        <c:v>0.45132071540207219</c:v>
                      </c:pt>
                      <c:pt idx="6">
                        <c:v>0.77383364679796907</c:v>
                      </c:pt>
                      <c:pt idx="7">
                        <c:v>1.0885271414419848</c:v>
                      </c:pt>
                      <c:pt idx="8">
                        <c:v>1.401767019363354</c:v>
                      </c:pt>
                      <c:pt idx="9">
                        <c:v>1.7502683594846882</c:v>
                      </c:pt>
                      <c:pt idx="10">
                        <c:v>2.131903961201898</c:v>
                      </c:pt>
                      <c:pt idx="11">
                        <c:v>2.5443159382841709</c:v>
                      </c:pt>
                      <c:pt idx="12">
                        <c:v>2.9849495983462822</c:v>
                      </c:pt>
                      <c:pt idx="13">
                        <c:v>3.4510898012347737</c:v>
                      </c:pt>
                      <c:pt idx="14">
                        <c:v>3.93989889374937</c:v>
                      </c:pt>
                      <c:pt idx="15">
                        <c:v>4.4484553063896293</c:v>
                      </c:pt>
                      <c:pt idx="16">
                        <c:v>4.9737919194955182</c:v>
                      </c:pt>
                      <c:pt idx="17">
                        <c:v>5.5129333585611864</c:v>
                      </c:pt>
                      <c:pt idx="18">
                        <c:v>6.0629314575302198</c:v>
                      </c:pt>
                      <c:pt idx="19">
                        <c:v>6.6208982293269329</c:v>
                      </c:pt>
                      <c:pt idx="20">
                        <c:v>7.1840357988516628</c:v>
                      </c:pt>
                      <c:pt idx="21">
                        <c:v>7.6252264759938182</c:v>
                      </c:pt>
                      <c:pt idx="22">
                        <c:v>7.6841546629841346</c:v>
                      </c:pt>
                      <c:pt idx="23">
                        <c:v>7.4924488820972526</c:v>
                      </c:pt>
                      <c:pt idx="24">
                        <c:v>6.9489333720552988</c:v>
                      </c:pt>
                      <c:pt idx="25">
                        <c:v>6.4466554743332534</c:v>
                      </c:pt>
                      <c:pt idx="26">
                        <c:v>5.9817112512267228</c:v>
                      </c:pt>
                      <c:pt idx="27">
                        <c:v>5.5506579306743511</c:v>
                      </c:pt>
                      <c:pt idx="28">
                        <c:v>5.1504501332824999</c:v>
                      </c:pt>
                      <c:pt idx="29">
                        <c:v>4.7783862045082017</c:v>
                      </c:pt>
                      <c:pt idx="30">
                        <c:v>4.4320628591032545</c:v>
                      </c:pt>
                      <c:pt idx="31">
                        <c:v>4.1093366958574951</c:v>
                      </c:pt>
                      <c:pt idx="32">
                        <c:v>3.8082914167812363</c:v>
                      </c:pt>
                      <c:pt idx="33">
                        <c:v>3.5272098033513921</c:v>
                      </c:pt>
                      <c:pt idx="34">
                        <c:v>3.2645496762900654</c:v>
                      </c:pt>
                      <c:pt idx="35">
                        <c:v>3.018923204396633</c:v>
                      </c:pt>
                      <c:pt idx="36">
                        <c:v>2.7890790397360479</c:v>
                      </c:pt>
                      <c:pt idx="37">
                        <c:v>2.573886846776666</c:v>
                      </c:pt>
                      <c:pt idx="38">
                        <c:v>2.3723238663370503</c:v>
                      </c:pt>
                      <c:pt idx="39">
                        <c:v>2.1834632149146169</c:v>
                      </c:pt>
                      <c:pt idx="40">
                        <c:v>2.0064636688417909</c:v>
                      </c:pt>
                      <c:pt idx="41">
                        <c:v>1.840560722877852</c:v>
                      </c:pt>
                      <c:pt idx="42">
                        <c:v>1.685058745977752</c:v>
                      </c:pt>
                      <c:pt idx="43">
                        <c:v>1.5393240844157341</c:v>
                      </c:pt>
                      <c:pt idx="44">
                        <c:v>1.4027789852432369</c:v>
                      </c:pt>
                      <c:pt idx="45">
                        <c:v>1.2748962320764341</c:v>
                      </c:pt>
                      <c:pt idx="46">
                        <c:v>1.1551944011210751</c:v>
                      </c:pt>
                      <c:pt idx="47">
                        <c:v>1.0432336587011888</c:v>
                      </c:pt>
                      <c:pt idx="48">
                        <c:v>0.93861203280922434</c:v>
                      </c:pt>
                      <c:pt idx="49">
                        <c:v>0.84096210070036881</c:v>
                      </c:pt>
                      <c:pt idx="50">
                        <c:v>0.74994804260844961</c:v>
                      </c:pt>
                      <c:pt idx="51">
                        <c:v>0.66526301850679082</c:v>
                      </c:pt>
                      <c:pt idx="52">
                        <c:v>0.58662683067323418</c:v>
                      </c:pt>
                      <c:pt idx="53">
                        <c:v>0.51378383980797393</c:v>
                      </c:pt>
                      <c:pt idx="54">
                        <c:v>0.44650110673123794</c:v>
                      </c:pt>
                      <c:pt idx="55">
                        <c:v>0.38456673536751146</c:v>
                      </c:pt>
                      <c:pt idx="56">
                        <c:v>0.32778839589740577</c:v>
                      </c:pt>
                      <c:pt idx="57">
                        <c:v>0.27599200970550525</c:v>
                      </c:pt>
                      <c:pt idx="58">
                        <c:v>0.22902058013797616</c:v>
                      </c:pt>
                      <c:pt idx="59">
                        <c:v>0.18673315516238587</c:v>
                      </c:pt>
                      <c:pt idx="60">
                        <c:v>0.14900390984044223</c:v>
                      </c:pt>
                      <c:pt idx="61">
                        <c:v>0.11572133812151196</c:v>
                      </c:pt>
                      <c:pt idx="62">
                        <c:v>8.6787544874209782E-2</c:v>
                      </c:pt>
                      <c:pt idx="63">
                        <c:v>6.2117630323608494E-2</c:v>
                      </c:pt>
                      <c:pt idx="64">
                        <c:v>4.16391601771871E-2</c:v>
                      </c:pt>
                      <c:pt idx="65">
                        <c:v>2.5291715724671409E-2</c:v>
                      </c:pt>
                      <c:pt idx="66">
                        <c:v>1.3026519103810962E-2</c:v>
                      </c:pt>
                      <c:pt idx="67">
                        <c:v>4.8061297519966933E-3</c:v>
                      </c:pt>
                      <c:pt idx="68">
                        <c:v>6.0420882671104366E-4</c:v>
                      </c:pt>
                      <c:pt idx="69">
                        <c:v>4.0498261936712017E-4</c:v>
                      </c:pt>
                      <c:pt idx="70">
                        <c:v>4.2029963669343237E-3</c:v>
                      </c:pt>
                      <c:pt idx="71">
                        <c:v>1.1992056783734422E-2</c:v>
                      </c:pt>
                      <c:pt idx="72">
                        <c:v>2.3755225682233268E-2</c:v>
                      </c:pt>
                      <c:pt idx="73">
                        <c:v>3.9464899205746751E-2</c:v>
                      </c:pt>
                      <c:pt idx="74">
                        <c:v>5.9082947876671912E-2</c:v>
                      </c:pt>
                      <c:pt idx="75">
                        <c:v>8.2560916225283942E-2</c:v>
                      </c:pt>
                      <c:pt idx="76">
                        <c:v>0.10984028018600984</c:v>
                      </c:pt>
                      <c:pt idx="77">
                        <c:v>0.14085275989530444</c:v>
                      </c:pt>
                      <c:pt idx="78">
                        <c:v>0.17552068500587109</c:v>
                      </c:pt>
                      <c:pt idx="79">
                        <c:v>0.21375740915337138</c:v>
                      </c:pt>
                      <c:pt idx="80">
                        <c:v>0.2554677697805246</c:v>
                      </c:pt>
                      <c:pt idx="81">
                        <c:v>0.30054858914522808</c:v>
                      </c:pt>
                      <c:pt idx="82">
                        <c:v>0.34888921201861411</c:v>
                      </c:pt>
                      <c:pt idx="83">
                        <c:v>0.40037207531925528</c:v>
                      </c:pt>
                      <c:pt idx="84">
                        <c:v>0.45487330473333898</c:v>
                      </c:pt>
                      <c:pt idx="85">
                        <c:v>0.51226333323867301</c:v>
                      </c:pt>
                      <c:pt idx="86">
                        <c:v>0.57240753638282504</c:v>
                      </c:pt>
                      <c:pt idx="87">
                        <c:v>0.63516687916137016</c:v>
                      </c:pt>
                      <c:pt idx="88">
                        <c:v>0.70039856939892553</c:v>
                      </c:pt>
                      <c:pt idx="89">
                        <c:v>0.76795671265020227</c:v>
                      </c:pt>
                      <c:pt idx="90">
                        <c:v>0.83769296380667424</c:v>
                      </c:pt>
                      <c:pt idx="91">
                        <c:v>0.90945717081189548</c:v>
                      </c:pt>
                      <c:pt idx="92">
                        <c:v>0.98309800614960863</c:v>
                      </c:pt>
                      <c:pt idx="93">
                        <c:v>1.0584635820677781</c:v>
                      </c:pt>
                      <c:pt idx="94">
                        <c:v>1.1354020458323755</c:v>
                      </c:pt>
                      <c:pt idx="95">
                        <c:v>1.2137621516608601</c:v>
                      </c:pt>
                      <c:pt idx="96">
                        <c:v>1.2933938063604322</c:v>
                      </c:pt>
                      <c:pt idx="97">
                        <c:v>1.3741485860840392</c:v>
                      </c:pt>
                      <c:pt idx="98">
                        <c:v>1.4558802220116918</c:v>
                      </c:pt>
                      <c:pt idx="99">
                        <c:v>1.5384450531601321</c:v>
                      </c:pt>
                      <c:pt idx="100">
                        <c:v>1.6217024449148889</c:v>
                      </c:pt>
                      <c:pt idx="101">
                        <c:v>1.7055151722603579</c:v>
                      </c:pt>
                      <c:pt idx="102">
                        <c:v>1.7897497670513376</c:v>
                      </c:pt>
                      <c:pt idx="103">
                        <c:v>1.8742768290195724</c:v>
                      </c:pt>
                      <c:pt idx="104">
                        <c:v>1.9589713005381111</c:v>
                      </c:pt>
                      <c:pt idx="105">
                        <c:v>2.0437127054719162</c:v>
                      </c:pt>
                      <c:pt idx="106">
                        <c:v>2.1283853527231522</c:v>
                      </c:pt>
                      <c:pt idx="107">
                        <c:v>2.2128785053323976</c:v>
                      </c:pt>
                      <c:pt idx="108">
                        <c:v>2.2970865162217162</c:v>
                      </c:pt>
                      <c:pt idx="109">
                        <c:v>2.3809089318616117</c:v>
                      </c:pt>
                      <c:pt idx="110">
                        <c:v>2.4642505653114113</c:v>
                      </c:pt>
                      <c:pt idx="111">
                        <c:v>2.5470215402220466</c:v>
                      </c:pt>
                      <c:pt idx="112">
                        <c:v>2.6291373075022122</c:v>
                      </c:pt>
                      <c:pt idx="113">
                        <c:v>2.7105186364347902</c:v>
                      </c:pt>
                      <c:pt idx="114">
                        <c:v>2.7910915820914615</c:v>
                      </c:pt>
                      <c:pt idx="115">
                        <c:v>2.8707874309312413</c:v>
                      </c:pt>
                      <c:pt idx="116">
                        <c:v>2.9495426264851052</c:v>
                      </c:pt>
                      <c:pt idx="117">
                        <c:v>3.0272986770256862</c:v>
                      </c:pt>
                      <c:pt idx="118">
                        <c:v>3.1040020471002623</c:v>
                      </c:pt>
                      <c:pt idx="119">
                        <c:v>3.179604034768853</c:v>
                      </c:pt>
                      <c:pt idx="120">
                        <c:v>3.2540606363392439</c:v>
                      </c:pt>
                      <c:pt idx="121">
                        <c:v>3.327332400329007</c:v>
                      </c:pt>
                      <c:pt idx="122">
                        <c:v>3.3993842723131098</c:v>
                      </c:pt>
                      <c:pt idx="123">
                        <c:v>3.4701854322361716</c:v>
                      </c:pt>
                      <c:pt idx="124">
                        <c:v>3.5397091256826267</c:v>
                      </c:pt>
                      <c:pt idx="125">
                        <c:v>3.6079324905075647</c:v>
                      </c:pt>
                      <c:pt idx="126">
                        <c:v>3.6748363801372443</c:v>
                      </c:pt>
                      <c:pt idx="127">
                        <c:v>3.740405184752662</c:v>
                      </c:pt>
                      <c:pt idx="128">
                        <c:v>3.8046266514731695</c:v>
                      </c:pt>
                      <c:pt idx="129">
                        <c:v>3.8674917045611679</c:v>
                      </c:pt>
                      <c:pt idx="130">
                        <c:v>3.9289942665742204</c:v>
                      </c:pt>
                      <c:pt idx="131">
                        <c:v>3.9891310812983085</c:v>
                      </c:pt>
                      <c:pt idx="132">
                        <c:v>4.047901539206185</c:v>
                      </c:pt>
                      <c:pt idx="133">
                        <c:v>4.1053075060983391</c:v>
                      </c:pt>
                      <c:pt idx="134">
                        <c:v>4.1613531555014118</c:v>
                      </c:pt>
                      <c:pt idx="135">
                        <c:v>4.2160448053204975</c:v>
                      </c:pt>
                      <c:pt idx="136">
                        <c:v>4.2693907591676759</c:v>
                      </c:pt>
                      <c:pt idx="137">
                        <c:v>4.3214011527197602</c:v>
                      </c:pt>
                      <c:pt idx="138">
                        <c:v>4.3720878053935097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AAB-4C1C-8FAC-653FE3026FC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Sim'!$R$9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Sim'!$R$10:$R$172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0.65</c:v>
                      </c:pt>
                      <c:pt idx="2">
                        <c:v>0.6478571428571428</c:v>
                      </c:pt>
                      <c:pt idx="3">
                        <c:v>0.64571428571428569</c:v>
                      </c:pt>
                      <c:pt idx="4">
                        <c:v>0.64357142857142857</c:v>
                      </c:pt>
                      <c:pt idx="5">
                        <c:v>0.64142857142857146</c:v>
                      </c:pt>
                      <c:pt idx="6">
                        <c:v>0.63928571428571423</c:v>
                      </c:pt>
                      <c:pt idx="7">
                        <c:v>0.63714285714285712</c:v>
                      </c:pt>
                      <c:pt idx="8">
                        <c:v>0.63500000000000001</c:v>
                      </c:pt>
                      <c:pt idx="9">
                        <c:v>0.63285714285714278</c:v>
                      </c:pt>
                      <c:pt idx="10">
                        <c:v>0.63071428571428567</c:v>
                      </c:pt>
                      <c:pt idx="11">
                        <c:v>0.62857142857142856</c:v>
                      </c:pt>
                      <c:pt idx="12">
                        <c:v>0.62642857142857145</c:v>
                      </c:pt>
                      <c:pt idx="13">
                        <c:v>0.62428571428571422</c:v>
                      </c:pt>
                      <c:pt idx="14">
                        <c:v>0.62214285714285711</c:v>
                      </c:pt>
                      <c:pt idx="15">
                        <c:v>0.62</c:v>
                      </c:pt>
                      <c:pt idx="16">
                        <c:v>0.61785714285714288</c:v>
                      </c:pt>
                      <c:pt idx="17">
                        <c:v>0.61571428571428566</c:v>
                      </c:pt>
                      <c:pt idx="18">
                        <c:v>0.61357142857142855</c:v>
                      </c:pt>
                      <c:pt idx="19">
                        <c:v>0.61142857142857143</c:v>
                      </c:pt>
                      <c:pt idx="20">
                        <c:v>0.60928571428571432</c:v>
                      </c:pt>
                      <c:pt idx="21">
                        <c:v>0.6071428571428571</c:v>
                      </c:pt>
                      <c:pt idx="22">
                        <c:v>0.60500000300000001</c:v>
                      </c:pt>
                      <c:pt idx="23">
                        <c:v>0.60499999999999998</c:v>
                      </c:pt>
                      <c:pt idx="24">
                        <c:v>0.60499999999999998</c:v>
                      </c:pt>
                      <c:pt idx="25">
                        <c:v>0.60499999999999998</c:v>
                      </c:pt>
                      <c:pt idx="26">
                        <c:v>0.60499999999999998</c:v>
                      </c:pt>
                      <c:pt idx="27">
                        <c:v>0.60499999999999998</c:v>
                      </c:pt>
                      <c:pt idx="28">
                        <c:v>0.60499999999999998</c:v>
                      </c:pt>
                      <c:pt idx="29">
                        <c:v>0.60499999999999998</c:v>
                      </c:pt>
                      <c:pt idx="30">
                        <c:v>0.60499999999999998</c:v>
                      </c:pt>
                      <c:pt idx="31">
                        <c:v>0.60499999999999998</c:v>
                      </c:pt>
                      <c:pt idx="32">
                        <c:v>0.60499999999999998</c:v>
                      </c:pt>
                      <c:pt idx="33">
                        <c:v>0.60499999999999998</c:v>
                      </c:pt>
                      <c:pt idx="34">
                        <c:v>0.60499999999999998</c:v>
                      </c:pt>
                      <c:pt idx="35">
                        <c:v>0.60499999999999998</c:v>
                      </c:pt>
                      <c:pt idx="36">
                        <c:v>0.60499999999999998</c:v>
                      </c:pt>
                      <c:pt idx="37">
                        <c:v>0.60499999999999998</c:v>
                      </c:pt>
                      <c:pt idx="38">
                        <c:v>0.60499999999999998</c:v>
                      </c:pt>
                      <c:pt idx="39">
                        <c:v>0.60499999999999998</c:v>
                      </c:pt>
                      <c:pt idx="40">
                        <c:v>0.60499999999999998</c:v>
                      </c:pt>
                      <c:pt idx="41">
                        <c:v>0.60499999999999998</c:v>
                      </c:pt>
                      <c:pt idx="42">
                        <c:v>0.60499999999999998</c:v>
                      </c:pt>
                      <c:pt idx="43">
                        <c:v>0.60499999999999998</c:v>
                      </c:pt>
                      <c:pt idx="44">
                        <c:v>0.60499999999999998</c:v>
                      </c:pt>
                      <c:pt idx="45">
                        <c:v>0.60499999999999998</c:v>
                      </c:pt>
                      <c:pt idx="46">
                        <c:v>0.60499999999999998</c:v>
                      </c:pt>
                      <c:pt idx="47">
                        <c:v>0.60499999999999998</c:v>
                      </c:pt>
                      <c:pt idx="48">
                        <c:v>0.60499999999999998</c:v>
                      </c:pt>
                      <c:pt idx="49">
                        <c:v>0.60499999999999998</c:v>
                      </c:pt>
                      <c:pt idx="50">
                        <c:v>0.60499999999999998</c:v>
                      </c:pt>
                      <c:pt idx="51">
                        <c:v>0.60499999999999998</c:v>
                      </c:pt>
                      <c:pt idx="52">
                        <c:v>0.60499999999999998</c:v>
                      </c:pt>
                      <c:pt idx="53">
                        <c:v>0.60499999999999998</c:v>
                      </c:pt>
                      <c:pt idx="54">
                        <c:v>0.60499999999999998</c:v>
                      </c:pt>
                      <c:pt idx="55">
                        <c:v>0.60499999999999998</c:v>
                      </c:pt>
                      <c:pt idx="56">
                        <c:v>0.60499999999999998</c:v>
                      </c:pt>
                      <c:pt idx="57">
                        <c:v>0.60499999999999998</c:v>
                      </c:pt>
                      <c:pt idx="58">
                        <c:v>0.60499999999999998</c:v>
                      </c:pt>
                      <c:pt idx="59">
                        <c:v>0.60499999999999998</c:v>
                      </c:pt>
                      <c:pt idx="60">
                        <c:v>0.60499999999999998</c:v>
                      </c:pt>
                      <c:pt idx="61">
                        <c:v>0.60499999999999998</c:v>
                      </c:pt>
                      <c:pt idx="62">
                        <c:v>0.60499999999999998</c:v>
                      </c:pt>
                      <c:pt idx="63">
                        <c:v>0.60499999999999998</c:v>
                      </c:pt>
                      <c:pt idx="64">
                        <c:v>0.60499999999999998</c:v>
                      </c:pt>
                      <c:pt idx="65">
                        <c:v>0.60499999999999998</c:v>
                      </c:pt>
                      <c:pt idx="66">
                        <c:v>0.60499999999999998</c:v>
                      </c:pt>
                      <c:pt idx="67">
                        <c:v>0.60499999999999998</c:v>
                      </c:pt>
                      <c:pt idx="68">
                        <c:v>0.60499999999999998</c:v>
                      </c:pt>
                      <c:pt idx="69">
                        <c:v>0.60499999999999998</c:v>
                      </c:pt>
                      <c:pt idx="70">
                        <c:v>0.60499999999999998</c:v>
                      </c:pt>
                      <c:pt idx="71">
                        <c:v>0.60499999999999998</c:v>
                      </c:pt>
                      <c:pt idx="72">
                        <c:v>0.60499999999999998</c:v>
                      </c:pt>
                      <c:pt idx="73">
                        <c:v>0.60499999999999998</c:v>
                      </c:pt>
                      <c:pt idx="74">
                        <c:v>0.60499999999999998</c:v>
                      </c:pt>
                      <c:pt idx="75">
                        <c:v>0.60499999999999998</c:v>
                      </c:pt>
                      <c:pt idx="76">
                        <c:v>0.60499999999999998</c:v>
                      </c:pt>
                      <c:pt idx="77">
                        <c:v>0.60499999999999998</c:v>
                      </c:pt>
                      <c:pt idx="78">
                        <c:v>0.60499999999999998</c:v>
                      </c:pt>
                      <c:pt idx="79">
                        <c:v>0.60499999999999998</c:v>
                      </c:pt>
                      <c:pt idx="80">
                        <c:v>0.60499999999999998</c:v>
                      </c:pt>
                      <c:pt idx="81">
                        <c:v>0.60499999999999998</c:v>
                      </c:pt>
                      <c:pt idx="82">
                        <c:v>0.60499999999999998</c:v>
                      </c:pt>
                      <c:pt idx="83">
                        <c:v>0.60499999999999998</c:v>
                      </c:pt>
                      <c:pt idx="84">
                        <c:v>0.60499999999999998</c:v>
                      </c:pt>
                      <c:pt idx="85">
                        <c:v>0.60499999999999998</c:v>
                      </c:pt>
                      <c:pt idx="86">
                        <c:v>0.60499999999999998</c:v>
                      </c:pt>
                      <c:pt idx="87">
                        <c:v>0.60499999999999998</c:v>
                      </c:pt>
                      <c:pt idx="88">
                        <c:v>0.60499999999999998</c:v>
                      </c:pt>
                      <c:pt idx="89">
                        <c:v>0.60499999999999998</c:v>
                      </c:pt>
                      <c:pt idx="90">
                        <c:v>0.60499999999999998</c:v>
                      </c:pt>
                      <c:pt idx="91">
                        <c:v>0.60499999999999998</c:v>
                      </c:pt>
                      <c:pt idx="92">
                        <c:v>0.60499999999999998</c:v>
                      </c:pt>
                      <c:pt idx="93">
                        <c:v>0.60499999999999998</c:v>
                      </c:pt>
                      <c:pt idx="94">
                        <c:v>0.60499999999999998</c:v>
                      </c:pt>
                      <c:pt idx="95">
                        <c:v>0.60499999999999998</c:v>
                      </c:pt>
                      <c:pt idx="96">
                        <c:v>0.60499999999999998</c:v>
                      </c:pt>
                      <c:pt idx="97">
                        <c:v>0.60499999999999998</c:v>
                      </c:pt>
                      <c:pt idx="98">
                        <c:v>0.60499999999999998</c:v>
                      </c:pt>
                      <c:pt idx="99">
                        <c:v>0.60499999999999998</c:v>
                      </c:pt>
                      <c:pt idx="100">
                        <c:v>0.60499999999999998</c:v>
                      </c:pt>
                      <c:pt idx="101">
                        <c:v>0.60499999999999998</c:v>
                      </c:pt>
                      <c:pt idx="102">
                        <c:v>0.60499999999999998</c:v>
                      </c:pt>
                      <c:pt idx="103">
                        <c:v>0.60499999999999998</c:v>
                      </c:pt>
                      <c:pt idx="104">
                        <c:v>0.60499999999999998</c:v>
                      </c:pt>
                      <c:pt idx="105">
                        <c:v>0.60499999999999998</c:v>
                      </c:pt>
                      <c:pt idx="106">
                        <c:v>0.60499999999999998</c:v>
                      </c:pt>
                      <c:pt idx="107">
                        <c:v>0.60499999999999998</c:v>
                      </c:pt>
                      <c:pt idx="108">
                        <c:v>0.60499999999999998</c:v>
                      </c:pt>
                      <c:pt idx="109">
                        <c:v>0.60499999999999998</c:v>
                      </c:pt>
                      <c:pt idx="110">
                        <c:v>0.60499999999999998</c:v>
                      </c:pt>
                      <c:pt idx="111">
                        <c:v>0.60499999999999998</c:v>
                      </c:pt>
                      <c:pt idx="112">
                        <c:v>0.60499999999999998</c:v>
                      </c:pt>
                      <c:pt idx="113">
                        <c:v>0.60499999999999998</c:v>
                      </c:pt>
                      <c:pt idx="114">
                        <c:v>0.60499999999999998</c:v>
                      </c:pt>
                      <c:pt idx="115">
                        <c:v>0.60499999999999998</c:v>
                      </c:pt>
                      <c:pt idx="116">
                        <c:v>0.60499999999999998</c:v>
                      </c:pt>
                      <c:pt idx="117">
                        <c:v>0.60499999999999998</c:v>
                      </c:pt>
                      <c:pt idx="118">
                        <c:v>0.60499999999999998</c:v>
                      </c:pt>
                      <c:pt idx="119">
                        <c:v>0.60499999999999998</c:v>
                      </c:pt>
                      <c:pt idx="120">
                        <c:v>0.60499999999999998</c:v>
                      </c:pt>
                      <c:pt idx="121">
                        <c:v>0.60499999999999998</c:v>
                      </c:pt>
                      <c:pt idx="122">
                        <c:v>0.60499999999999998</c:v>
                      </c:pt>
                      <c:pt idx="123">
                        <c:v>0.60499999999999998</c:v>
                      </c:pt>
                      <c:pt idx="124">
                        <c:v>0.60499999999999998</c:v>
                      </c:pt>
                      <c:pt idx="125">
                        <c:v>0.60499999999999998</c:v>
                      </c:pt>
                      <c:pt idx="126">
                        <c:v>0.60499999999999998</c:v>
                      </c:pt>
                      <c:pt idx="127">
                        <c:v>0.60499999999999998</c:v>
                      </c:pt>
                      <c:pt idx="128">
                        <c:v>0.60499999999999998</c:v>
                      </c:pt>
                      <c:pt idx="129">
                        <c:v>0.60499999999999998</c:v>
                      </c:pt>
                      <c:pt idx="130">
                        <c:v>0.60499999999999998</c:v>
                      </c:pt>
                      <c:pt idx="131">
                        <c:v>0.60499999999999998</c:v>
                      </c:pt>
                      <c:pt idx="132">
                        <c:v>0.60499999999999998</c:v>
                      </c:pt>
                      <c:pt idx="133">
                        <c:v>0.60499999999999998</c:v>
                      </c:pt>
                      <c:pt idx="134">
                        <c:v>0.60499999999999998</c:v>
                      </c:pt>
                      <c:pt idx="135">
                        <c:v>0.60499999999999998</c:v>
                      </c:pt>
                      <c:pt idx="136">
                        <c:v>0.60499999999999998</c:v>
                      </c:pt>
                      <c:pt idx="137">
                        <c:v>0.60499999999999998</c:v>
                      </c:pt>
                      <c:pt idx="138">
                        <c:v>0.60499999999999998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AAB-4C1C-8FAC-653FE3026FC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Sim'!$S$9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Sim'!$S$10:$S$172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6.3765000000000009</c:v>
                      </c:pt>
                      <c:pt idx="2">
                        <c:v>6.3554785714285709</c:v>
                      </c:pt>
                      <c:pt idx="3">
                        <c:v>6.3344571428571426</c:v>
                      </c:pt>
                      <c:pt idx="4">
                        <c:v>6.3134357142857143</c:v>
                      </c:pt>
                      <c:pt idx="5">
                        <c:v>6.292414285714286</c:v>
                      </c:pt>
                      <c:pt idx="6">
                        <c:v>6.2713928571428568</c:v>
                      </c:pt>
                      <c:pt idx="7">
                        <c:v>6.2503714285714285</c:v>
                      </c:pt>
                      <c:pt idx="8">
                        <c:v>6.2293500000000002</c:v>
                      </c:pt>
                      <c:pt idx="9">
                        <c:v>6.208328571428571</c:v>
                      </c:pt>
                      <c:pt idx="10">
                        <c:v>6.1873071428571427</c:v>
                      </c:pt>
                      <c:pt idx="11">
                        <c:v>6.1662857142857144</c:v>
                      </c:pt>
                      <c:pt idx="12">
                        <c:v>6.1452642857142861</c:v>
                      </c:pt>
                      <c:pt idx="13">
                        <c:v>6.1242428571428569</c:v>
                      </c:pt>
                      <c:pt idx="14">
                        <c:v>6.1032214285714286</c:v>
                      </c:pt>
                      <c:pt idx="15">
                        <c:v>6.0822000000000003</c:v>
                      </c:pt>
                      <c:pt idx="16">
                        <c:v>6.061178571428572</c:v>
                      </c:pt>
                      <c:pt idx="17">
                        <c:v>6.0401571428571428</c:v>
                      </c:pt>
                      <c:pt idx="18">
                        <c:v>6.0191357142857145</c:v>
                      </c:pt>
                      <c:pt idx="19">
                        <c:v>5.9981142857142862</c:v>
                      </c:pt>
                      <c:pt idx="20">
                        <c:v>5.9770928571428579</c:v>
                      </c:pt>
                      <c:pt idx="21">
                        <c:v>5.9560714285714287</c:v>
                      </c:pt>
                      <c:pt idx="22">
                        <c:v>5.9350500294300002</c:v>
                      </c:pt>
                      <c:pt idx="23">
                        <c:v>5.9350500000000004</c:v>
                      </c:pt>
                      <c:pt idx="24">
                        <c:v>5.9350500000000004</c:v>
                      </c:pt>
                      <c:pt idx="25">
                        <c:v>5.9350500000000004</c:v>
                      </c:pt>
                      <c:pt idx="26">
                        <c:v>5.9350500000000004</c:v>
                      </c:pt>
                      <c:pt idx="27">
                        <c:v>5.9350500000000004</c:v>
                      </c:pt>
                      <c:pt idx="28">
                        <c:v>5.9350500000000004</c:v>
                      </c:pt>
                      <c:pt idx="29">
                        <c:v>5.9350500000000004</c:v>
                      </c:pt>
                      <c:pt idx="30">
                        <c:v>5.9350500000000004</c:v>
                      </c:pt>
                      <c:pt idx="31">
                        <c:v>5.9350500000000004</c:v>
                      </c:pt>
                      <c:pt idx="32">
                        <c:v>5.9350500000000004</c:v>
                      </c:pt>
                      <c:pt idx="33">
                        <c:v>5.9350500000000004</c:v>
                      </c:pt>
                      <c:pt idx="34">
                        <c:v>5.9350500000000004</c:v>
                      </c:pt>
                      <c:pt idx="35">
                        <c:v>5.9350500000000004</c:v>
                      </c:pt>
                      <c:pt idx="36">
                        <c:v>5.9350500000000004</c:v>
                      </c:pt>
                      <c:pt idx="37">
                        <c:v>5.9350500000000004</c:v>
                      </c:pt>
                      <c:pt idx="38">
                        <c:v>5.9350500000000004</c:v>
                      </c:pt>
                      <c:pt idx="39">
                        <c:v>5.9350500000000004</c:v>
                      </c:pt>
                      <c:pt idx="40">
                        <c:v>5.9350500000000004</c:v>
                      </c:pt>
                      <c:pt idx="41">
                        <c:v>5.9350500000000004</c:v>
                      </c:pt>
                      <c:pt idx="42">
                        <c:v>5.9350500000000004</c:v>
                      </c:pt>
                      <c:pt idx="43">
                        <c:v>5.9350500000000004</c:v>
                      </c:pt>
                      <c:pt idx="44">
                        <c:v>5.9350500000000004</c:v>
                      </c:pt>
                      <c:pt idx="45">
                        <c:v>5.9350500000000004</c:v>
                      </c:pt>
                      <c:pt idx="46">
                        <c:v>5.9350500000000004</c:v>
                      </c:pt>
                      <c:pt idx="47">
                        <c:v>5.9350500000000004</c:v>
                      </c:pt>
                      <c:pt idx="48">
                        <c:v>5.9350500000000004</c:v>
                      </c:pt>
                      <c:pt idx="49">
                        <c:v>5.9350500000000004</c:v>
                      </c:pt>
                      <c:pt idx="50">
                        <c:v>5.9350500000000004</c:v>
                      </c:pt>
                      <c:pt idx="51">
                        <c:v>5.9350500000000004</c:v>
                      </c:pt>
                      <c:pt idx="52">
                        <c:v>5.9350500000000004</c:v>
                      </c:pt>
                      <c:pt idx="53">
                        <c:v>5.9350500000000004</c:v>
                      </c:pt>
                      <c:pt idx="54">
                        <c:v>5.9350500000000004</c:v>
                      </c:pt>
                      <c:pt idx="55">
                        <c:v>5.9350500000000004</c:v>
                      </c:pt>
                      <c:pt idx="56">
                        <c:v>5.9350500000000004</c:v>
                      </c:pt>
                      <c:pt idx="57">
                        <c:v>5.9350500000000004</c:v>
                      </c:pt>
                      <c:pt idx="58">
                        <c:v>5.9350500000000004</c:v>
                      </c:pt>
                      <c:pt idx="59">
                        <c:v>5.9350500000000004</c:v>
                      </c:pt>
                      <c:pt idx="60">
                        <c:v>5.9350500000000004</c:v>
                      </c:pt>
                      <c:pt idx="61">
                        <c:v>5.9350500000000004</c:v>
                      </c:pt>
                      <c:pt idx="62">
                        <c:v>5.9350500000000004</c:v>
                      </c:pt>
                      <c:pt idx="63">
                        <c:v>5.9350500000000004</c:v>
                      </c:pt>
                      <c:pt idx="64">
                        <c:v>5.9350500000000004</c:v>
                      </c:pt>
                      <c:pt idx="65">
                        <c:v>5.9350500000000004</c:v>
                      </c:pt>
                      <c:pt idx="66">
                        <c:v>5.9350500000000004</c:v>
                      </c:pt>
                      <c:pt idx="67">
                        <c:v>5.9350500000000004</c:v>
                      </c:pt>
                      <c:pt idx="68">
                        <c:v>5.9350500000000004</c:v>
                      </c:pt>
                      <c:pt idx="69">
                        <c:v>5.9350500000000004</c:v>
                      </c:pt>
                      <c:pt idx="70">
                        <c:v>5.9350500000000004</c:v>
                      </c:pt>
                      <c:pt idx="71">
                        <c:v>5.9350500000000004</c:v>
                      </c:pt>
                      <c:pt idx="72">
                        <c:v>5.9350500000000004</c:v>
                      </c:pt>
                      <c:pt idx="73">
                        <c:v>5.9350500000000004</c:v>
                      </c:pt>
                      <c:pt idx="74">
                        <c:v>5.9350500000000004</c:v>
                      </c:pt>
                      <c:pt idx="75">
                        <c:v>5.9350500000000004</c:v>
                      </c:pt>
                      <c:pt idx="76">
                        <c:v>5.9350500000000004</c:v>
                      </c:pt>
                      <c:pt idx="77">
                        <c:v>5.9350500000000004</c:v>
                      </c:pt>
                      <c:pt idx="78">
                        <c:v>5.9350500000000004</c:v>
                      </c:pt>
                      <c:pt idx="79">
                        <c:v>5.9350500000000004</c:v>
                      </c:pt>
                      <c:pt idx="80">
                        <c:v>5.9350500000000004</c:v>
                      </c:pt>
                      <c:pt idx="81">
                        <c:v>5.9350500000000004</c:v>
                      </c:pt>
                      <c:pt idx="82">
                        <c:v>5.9350500000000004</c:v>
                      </c:pt>
                      <c:pt idx="83">
                        <c:v>5.9350500000000004</c:v>
                      </c:pt>
                      <c:pt idx="84">
                        <c:v>5.9350500000000004</c:v>
                      </c:pt>
                      <c:pt idx="85">
                        <c:v>5.9350500000000004</c:v>
                      </c:pt>
                      <c:pt idx="86">
                        <c:v>5.9350500000000004</c:v>
                      </c:pt>
                      <c:pt idx="87">
                        <c:v>5.9350500000000004</c:v>
                      </c:pt>
                      <c:pt idx="88">
                        <c:v>5.9350500000000004</c:v>
                      </c:pt>
                      <c:pt idx="89">
                        <c:v>5.9350500000000004</c:v>
                      </c:pt>
                      <c:pt idx="90">
                        <c:v>5.9350500000000004</c:v>
                      </c:pt>
                      <c:pt idx="91">
                        <c:v>5.9350500000000004</c:v>
                      </c:pt>
                      <c:pt idx="92">
                        <c:v>5.9350500000000004</c:v>
                      </c:pt>
                      <c:pt idx="93">
                        <c:v>5.9350500000000004</c:v>
                      </c:pt>
                      <c:pt idx="94">
                        <c:v>5.9350500000000004</c:v>
                      </c:pt>
                      <c:pt idx="95">
                        <c:v>5.9350500000000004</c:v>
                      </c:pt>
                      <c:pt idx="96">
                        <c:v>5.9350500000000004</c:v>
                      </c:pt>
                      <c:pt idx="97">
                        <c:v>5.9350500000000004</c:v>
                      </c:pt>
                      <c:pt idx="98">
                        <c:v>5.9350500000000004</c:v>
                      </c:pt>
                      <c:pt idx="99">
                        <c:v>5.9350500000000004</c:v>
                      </c:pt>
                      <c:pt idx="100">
                        <c:v>5.9350500000000004</c:v>
                      </c:pt>
                      <c:pt idx="101">
                        <c:v>5.9350500000000004</c:v>
                      </c:pt>
                      <c:pt idx="102">
                        <c:v>5.9350500000000004</c:v>
                      </c:pt>
                      <c:pt idx="103">
                        <c:v>5.9350500000000004</c:v>
                      </c:pt>
                      <c:pt idx="104">
                        <c:v>5.9350500000000004</c:v>
                      </c:pt>
                      <c:pt idx="105">
                        <c:v>5.9350500000000004</c:v>
                      </c:pt>
                      <c:pt idx="106">
                        <c:v>5.9350500000000004</c:v>
                      </c:pt>
                      <c:pt idx="107">
                        <c:v>5.9350500000000004</c:v>
                      </c:pt>
                      <c:pt idx="108">
                        <c:v>5.9350500000000004</c:v>
                      </c:pt>
                      <c:pt idx="109">
                        <c:v>5.9350500000000004</c:v>
                      </c:pt>
                      <c:pt idx="110">
                        <c:v>5.9350500000000004</c:v>
                      </c:pt>
                      <c:pt idx="111">
                        <c:v>5.9350500000000004</c:v>
                      </c:pt>
                      <c:pt idx="112">
                        <c:v>5.9350500000000004</c:v>
                      </c:pt>
                      <c:pt idx="113">
                        <c:v>5.9350500000000004</c:v>
                      </c:pt>
                      <c:pt idx="114">
                        <c:v>5.9350500000000004</c:v>
                      </c:pt>
                      <c:pt idx="115">
                        <c:v>5.9350500000000004</c:v>
                      </c:pt>
                      <c:pt idx="116">
                        <c:v>5.9350500000000004</c:v>
                      </c:pt>
                      <c:pt idx="117">
                        <c:v>5.9350500000000004</c:v>
                      </c:pt>
                      <c:pt idx="118">
                        <c:v>5.9350500000000004</c:v>
                      </c:pt>
                      <c:pt idx="119">
                        <c:v>5.9350500000000004</c:v>
                      </c:pt>
                      <c:pt idx="120">
                        <c:v>5.9350500000000004</c:v>
                      </c:pt>
                      <c:pt idx="121">
                        <c:v>5.9350500000000004</c:v>
                      </c:pt>
                      <c:pt idx="122">
                        <c:v>5.9350500000000004</c:v>
                      </c:pt>
                      <c:pt idx="123">
                        <c:v>5.9350500000000004</c:v>
                      </c:pt>
                      <c:pt idx="124">
                        <c:v>5.9350500000000004</c:v>
                      </c:pt>
                      <c:pt idx="125">
                        <c:v>5.9350500000000004</c:v>
                      </c:pt>
                      <c:pt idx="126">
                        <c:v>5.9350500000000004</c:v>
                      </c:pt>
                      <c:pt idx="127">
                        <c:v>5.9350500000000004</c:v>
                      </c:pt>
                      <c:pt idx="128">
                        <c:v>5.9350500000000004</c:v>
                      </c:pt>
                      <c:pt idx="129">
                        <c:v>5.9350500000000004</c:v>
                      </c:pt>
                      <c:pt idx="130">
                        <c:v>5.9350500000000004</c:v>
                      </c:pt>
                      <c:pt idx="131">
                        <c:v>5.9350500000000004</c:v>
                      </c:pt>
                      <c:pt idx="132">
                        <c:v>5.9350500000000004</c:v>
                      </c:pt>
                      <c:pt idx="133">
                        <c:v>5.9350500000000004</c:v>
                      </c:pt>
                      <c:pt idx="134">
                        <c:v>5.9350500000000004</c:v>
                      </c:pt>
                      <c:pt idx="135">
                        <c:v>5.9350500000000004</c:v>
                      </c:pt>
                      <c:pt idx="136">
                        <c:v>5.9350500000000004</c:v>
                      </c:pt>
                      <c:pt idx="137">
                        <c:v>5.9350500000000004</c:v>
                      </c:pt>
                      <c:pt idx="138">
                        <c:v>5.9350500000000004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AAB-4C1C-8FAC-653FE3026FC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Sim'!$T$9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Sim'!$T$10:$T$172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-6.3765000000000009</c:v>
                      </c:pt>
                      <c:pt idx="2">
                        <c:v>2.6445214285714291</c:v>
                      </c:pt>
                      <c:pt idx="3">
                        <c:v>23.665196762262696</c:v>
                      </c:pt>
                      <c:pt idx="4">
                        <c:v>68.652103729984091</c:v>
                      </c:pt>
                      <c:pt idx="5">
                        <c:v>29.256264998883644</c:v>
                      </c:pt>
                      <c:pt idx="6">
                        <c:v>22.954773496059175</c:v>
                      </c:pt>
                      <c:pt idx="7">
                        <c:v>19.661101429986587</c:v>
                      </c:pt>
                      <c:pt idx="8">
                        <c:v>19.368882980636645</c:v>
                      </c:pt>
                      <c:pt idx="9">
                        <c:v>19.041403069086741</c:v>
                      </c:pt>
                      <c:pt idx="10">
                        <c:v>18.680788895940957</c:v>
                      </c:pt>
                      <c:pt idx="11">
                        <c:v>18.289398347430115</c:v>
                      </c:pt>
                      <c:pt idx="12">
                        <c:v>17.86978611593943</c:v>
                      </c:pt>
                      <c:pt idx="13">
                        <c:v>17.424667341622371</c:v>
                      </c:pt>
                      <c:pt idx="14">
                        <c:v>16.956879677679204</c:v>
                      </c:pt>
                      <c:pt idx="15">
                        <c:v>16.46934469361037</c:v>
                      </c:pt>
                      <c:pt idx="16">
                        <c:v>15.96502950907591</c:v>
                      </c:pt>
                      <c:pt idx="17">
                        <c:v>15.446909498581672</c:v>
                      </c:pt>
                      <c:pt idx="18">
                        <c:v>14.917932828184068</c:v>
                      </c:pt>
                      <c:pt idx="19">
                        <c:v>14.38098748495878</c:v>
                      </c:pt>
                      <c:pt idx="20">
                        <c:v>10.838871344005479</c:v>
                      </c:pt>
                      <c:pt idx="21">
                        <c:v>1.4187020954347531</c:v>
                      </c:pt>
                      <c:pt idx="22">
                        <c:v>-4.6192046924141348</c:v>
                      </c:pt>
                      <c:pt idx="23">
                        <c:v>-13.427498882097254</c:v>
                      </c:pt>
                      <c:pt idx="24">
                        <c:v>-12.883983372055299</c:v>
                      </c:pt>
                      <c:pt idx="25">
                        <c:v>-12.381705474333254</c:v>
                      </c:pt>
                      <c:pt idx="26">
                        <c:v>-11.916761251226724</c:v>
                      </c:pt>
                      <c:pt idx="27">
                        <c:v>-11.485707930674351</c:v>
                      </c:pt>
                      <c:pt idx="28">
                        <c:v>-11.085500133282501</c:v>
                      </c:pt>
                      <c:pt idx="29">
                        <c:v>-10.713436204508202</c:v>
                      </c:pt>
                      <c:pt idx="30">
                        <c:v>-10.367112859103255</c:v>
                      </c:pt>
                      <c:pt idx="31">
                        <c:v>-10.044386695857495</c:v>
                      </c:pt>
                      <c:pt idx="32">
                        <c:v>-9.7433414167812362</c:v>
                      </c:pt>
                      <c:pt idx="33">
                        <c:v>-9.4622598033513921</c:v>
                      </c:pt>
                      <c:pt idx="34">
                        <c:v>-9.1995996762900667</c:v>
                      </c:pt>
                      <c:pt idx="35">
                        <c:v>-8.9539732043966325</c:v>
                      </c:pt>
                      <c:pt idx="36">
                        <c:v>-8.7241290397360487</c:v>
                      </c:pt>
                      <c:pt idx="37">
                        <c:v>-8.5089368467766668</c:v>
                      </c:pt>
                      <c:pt idx="38">
                        <c:v>-8.3073738663370502</c:v>
                      </c:pt>
                      <c:pt idx="39">
                        <c:v>-8.1185132149146177</c:v>
                      </c:pt>
                      <c:pt idx="40">
                        <c:v>-7.9415136688417913</c:v>
                      </c:pt>
                      <c:pt idx="41">
                        <c:v>-7.7756107228778522</c:v>
                      </c:pt>
                      <c:pt idx="42">
                        <c:v>-7.6201087459777526</c:v>
                      </c:pt>
                      <c:pt idx="43">
                        <c:v>-7.474374084415734</c:v>
                      </c:pt>
                      <c:pt idx="44">
                        <c:v>-7.3378289852432372</c:v>
                      </c:pt>
                      <c:pt idx="45">
                        <c:v>-7.2099462320764349</c:v>
                      </c:pt>
                      <c:pt idx="46">
                        <c:v>-7.0902444011210752</c:v>
                      </c:pt>
                      <c:pt idx="47">
                        <c:v>-6.9782836587011889</c:v>
                      </c:pt>
                      <c:pt idx="48">
                        <c:v>-6.8736620328092251</c:v>
                      </c:pt>
                      <c:pt idx="49">
                        <c:v>-6.7760121007003695</c:v>
                      </c:pt>
                      <c:pt idx="50">
                        <c:v>-6.6849980426084503</c:v>
                      </c:pt>
                      <c:pt idx="51">
                        <c:v>-6.6003130185067915</c:v>
                      </c:pt>
                      <c:pt idx="52">
                        <c:v>-6.5216768306732344</c:v>
                      </c:pt>
                      <c:pt idx="53">
                        <c:v>-6.4488338398079748</c:v>
                      </c:pt>
                      <c:pt idx="54">
                        <c:v>-6.381551106731238</c:v>
                      </c:pt>
                      <c:pt idx="55">
                        <c:v>-6.3196167353675117</c:v>
                      </c:pt>
                      <c:pt idx="56">
                        <c:v>-6.2628383958974059</c:v>
                      </c:pt>
                      <c:pt idx="57">
                        <c:v>-6.2110420097055057</c:v>
                      </c:pt>
                      <c:pt idx="58">
                        <c:v>-6.1640705801379765</c:v>
                      </c:pt>
                      <c:pt idx="59">
                        <c:v>-6.1217831551623867</c:v>
                      </c:pt>
                      <c:pt idx="60">
                        <c:v>-6.0840539098404429</c:v>
                      </c:pt>
                      <c:pt idx="61">
                        <c:v>-6.0507713381215122</c:v>
                      </c:pt>
                      <c:pt idx="62">
                        <c:v>-6.0218375448742103</c:v>
                      </c:pt>
                      <c:pt idx="63">
                        <c:v>-5.9971676303236086</c:v>
                      </c:pt>
                      <c:pt idx="64">
                        <c:v>-5.9766891601771874</c:v>
                      </c:pt>
                      <c:pt idx="65">
                        <c:v>-5.9603417157246721</c:v>
                      </c:pt>
                      <c:pt idx="66">
                        <c:v>-5.948076519103811</c:v>
                      </c:pt>
                      <c:pt idx="67">
                        <c:v>-5.9398561297519974</c:v>
                      </c:pt>
                      <c:pt idx="68">
                        <c:v>-5.9344457911732897</c:v>
                      </c:pt>
                      <c:pt idx="69">
                        <c:v>-5.9346450173806335</c:v>
                      </c:pt>
                      <c:pt idx="70">
                        <c:v>-5.9308470036330663</c:v>
                      </c:pt>
                      <c:pt idx="71">
                        <c:v>-5.923057943216266</c:v>
                      </c:pt>
                      <c:pt idx="72">
                        <c:v>-5.9112947743177671</c:v>
                      </c:pt>
                      <c:pt idx="73">
                        <c:v>-5.8955851007942535</c:v>
                      </c:pt>
                      <c:pt idx="74">
                        <c:v>-5.875967052123328</c:v>
                      </c:pt>
                      <c:pt idx="75">
                        <c:v>-5.8524890837747163</c:v>
                      </c:pt>
                      <c:pt idx="76">
                        <c:v>-5.8252097198139907</c:v>
                      </c:pt>
                      <c:pt idx="77">
                        <c:v>-5.7941972401046957</c:v>
                      </c:pt>
                      <c:pt idx="78">
                        <c:v>-5.7595293149941291</c:v>
                      </c:pt>
                      <c:pt idx="79">
                        <c:v>-5.7212925908466286</c:v>
                      </c:pt>
                      <c:pt idx="80">
                        <c:v>-5.6795822302194754</c:v>
                      </c:pt>
                      <c:pt idx="81">
                        <c:v>-5.6345014108547726</c:v>
                      </c:pt>
                      <c:pt idx="82">
                        <c:v>-5.5861607879813864</c:v>
                      </c:pt>
                      <c:pt idx="83">
                        <c:v>-5.5346779246807447</c:v>
                      </c:pt>
                      <c:pt idx="84">
                        <c:v>-5.4801766952666613</c:v>
                      </c:pt>
                      <c:pt idx="85">
                        <c:v>-5.4227866667613274</c:v>
                      </c:pt>
                      <c:pt idx="86">
                        <c:v>-5.362642463617175</c:v>
                      </c:pt>
                      <c:pt idx="87">
                        <c:v>-5.2998831208386301</c:v>
                      </c:pt>
                      <c:pt idx="88">
                        <c:v>-5.2346514306010752</c:v>
                      </c:pt>
                      <c:pt idx="89">
                        <c:v>-5.1670932873497986</c:v>
                      </c:pt>
                      <c:pt idx="90">
                        <c:v>-5.0973570361933263</c:v>
                      </c:pt>
                      <c:pt idx="91">
                        <c:v>-5.0255928291881045</c:v>
                      </c:pt>
                      <c:pt idx="92">
                        <c:v>-4.9519519938503915</c:v>
                      </c:pt>
                      <c:pt idx="93">
                        <c:v>-4.8765864179322218</c:v>
                      </c:pt>
                      <c:pt idx="94">
                        <c:v>-4.7996479541676251</c:v>
                      </c:pt>
                      <c:pt idx="95">
                        <c:v>-4.7212878483391405</c:v>
                      </c:pt>
                      <c:pt idx="96">
                        <c:v>-4.6416561936395677</c:v>
                      </c:pt>
                      <c:pt idx="97">
                        <c:v>-4.5609014139159614</c:v>
                      </c:pt>
                      <c:pt idx="98">
                        <c:v>-4.4791697779883091</c:v>
                      </c:pt>
                      <c:pt idx="99">
                        <c:v>-4.3966049468398687</c:v>
                      </c:pt>
                      <c:pt idx="100">
                        <c:v>-4.3133475550851115</c:v>
                      </c:pt>
                      <c:pt idx="101">
                        <c:v>-4.2295348277396423</c:v>
                      </c:pt>
                      <c:pt idx="102">
                        <c:v>-4.1453002329486628</c:v>
                      </c:pt>
                      <c:pt idx="103">
                        <c:v>-4.0607731709804282</c:v>
                      </c:pt>
                      <c:pt idx="104">
                        <c:v>-3.9760786994618895</c:v>
                      </c:pt>
                      <c:pt idx="105">
                        <c:v>-3.8913372945280842</c:v>
                      </c:pt>
                      <c:pt idx="106">
                        <c:v>-3.8066646472768482</c:v>
                      </c:pt>
                      <c:pt idx="107">
                        <c:v>-3.7221714946676028</c:v>
                      </c:pt>
                      <c:pt idx="108">
                        <c:v>-3.6379634837782842</c:v>
                      </c:pt>
                      <c:pt idx="109">
                        <c:v>-3.5541410681383887</c:v>
                      </c:pt>
                      <c:pt idx="110">
                        <c:v>-3.4707994346885891</c:v>
                      </c:pt>
                      <c:pt idx="111">
                        <c:v>-3.3880284597779537</c:v>
                      </c:pt>
                      <c:pt idx="112">
                        <c:v>-3.3059126924977882</c:v>
                      </c:pt>
                      <c:pt idx="113">
                        <c:v>-3.2245313635652102</c:v>
                      </c:pt>
                      <c:pt idx="114">
                        <c:v>-3.1439584179085389</c:v>
                      </c:pt>
                      <c:pt idx="115">
                        <c:v>-3.064262569068759</c:v>
                      </c:pt>
                      <c:pt idx="116">
                        <c:v>-2.9855073735148951</c:v>
                      </c:pt>
                      <c:pt idx="117">
                        <c:v>-2.9077513229743142</c:v>
                      </c:pt>
                      <c:pt idx="118">
                        <c:v>-2.8310479528997381</c:v>
                      </c:pt>
                      <c:pt idx="119">
                        <c:v>-2.7554459652311474</c:v>
                      </c:pt>
                      <c:pt idx="120">
                        <c:v>-2.6809893636607565</c:v>
                      </c:pt>
                      <c:pt idx="121">
                        <c:v>-2.6077175996709934</c:v>
                      </c:pt>
                      <c:pt idx="122">
                        <c:v>-2.5356657276868906</c:v>
                      </c:pt>
                      <c:pt idx="123">
                        <c:v>-2.4648645677638288</c:v>
                      </c:pt>
                      <c:pt idx="124">
                        <c:v>-2.3953408743173736</c:v>
                      </c:pt>
                      <c:pt idx="125">
                        <c:v>-2.3271175094924357</c:v>
                      </c:pt>
                      <c:pt idx="126">
                        <c:v>-2.260213619862756</c:v>
                      </c:pt>
                      <c:pt idx="127">
                        <c:v>-2.1946448152473383</c:v>
                      </c:pt>
                      <c:pt idx="128">
                        <c:v>-2.1304233485268309</c:v>
                      </c:pt>
                      <c:pt idx="129">
                        <c:v>-2.0675582954388325</c:v>
                      </c:pt>
                      <c:pt idx="130">
                        <c:v>-2.00605573342578</c:v>
                      </c:pt>
                      <c:pt idx="131">
                        <c:v>-1.9459189187016919</c:v>
                      </c:pt>
                      <c:pt idx="132">
                        <c:v>-1.8871484607938154</c:v>
                      </c:pt>
                      <c:pt idx="133">
                        <c:v>-1.8297424939016613</c:v>
                      </c:pt>
                      <c:pt idx="134">
                        <c:v>-1.7736968444985886</c:v>
                      </c:pt>
                      <c:pt idx="135">
                        <c:v>-1.7190051946795029</c:v>
                      </c:pt>
                      <c:pt idx="136">
                        <c:v>-1.6656592408323245</c:v>
                      </c:pt>
                      <c:pt idx="137">
                        <c:v>-1.6136488472802402</c:v>
                      </c:pt>
                      <c:pt idx="138">
                        <c:v>-1.5629621946064907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AAB-4C1C-8FAC-653FE3026FC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Sim'!$U$9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Sim'!$U$10:$U$172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-9.81</c:v>
                      </c:pt>
                      <c:pt idx="2">
                        <c:v>4.0819514884233747</c:v>
                      </c:pt>
                      <c:pt idx="3">
                        <c:v>36.649641003504179</c:v>
                      </c:pt>
                      <c:pt idx="4">
                        <c:v>106.67363509653465</c:v>
                      </c:pt>
                      <c:pt idx="5">
                        <c:v>45.611103561733962</c:v>
                      </c:pt>
                      <c:pt idx="6">
                        <c:v>35.906908261992008</c:v>
                      </c:pt>
                      <c:pt idx="7">
                        <c:v>30.858230943925136</c:v>
                      </c:pt>
                      <c:pt idx="8">
                        <c:v>30.502177922262433</c:v>
                      </c:pt>
                      <c:pt idx="9">
                        <c:v>30.087995820227359</c:v>
                      </c:pt>
                      <c:pt idx="10">
                        <c:v>29.618464840676491</c:v>
                      </c:pt>
                      <c:pt idx="11">
                        <c:v>29.096770098184276</c:v>
                      </c:pt>
                      <c:pt idx="12">
                        <c:v>28.526454461020755</c:v>
                      </c:pt>
                      <c:pt idx="13">
                        <c:v>27.911366451111352</c:v>
                      </c:pt>
                      <c:pt idx="14">
                        <c:v>27.255604533583107</c:v>
                      </c:pt>
                      <c:pt idx="15">
                        <c:v>26.563459183242532</c:v>
                      </c:pt>
                      <c:pt idx="16">
                        <c:v>25.839354118735574</c:v>
                      </c:pt>
                      <c:pt idx="17">
                        <c:v>25.087788048740535</c:v>
                      </c:pt>
                      <c:pt idx="18">
                        <c:v>24.313278183303488</c:v>
                      </c:pt>
                      <c:pt idx="19">
                        <c:v>23.520306634278377</c:v>
                      </c:pt>
                      <c:pt idx="20">
                        <c:v>17.789472311380621</c:v>
                      </c:pt>
                      <c:pt idx="21">
                        <c:v>2.3366858042454761</c:v>
                      </c:pt>
                      <c:pt idx="22">
                        <c:v>-7.6350490405107232</c:v>
                      </c:pt>
                      <c:pt idx="23">
                        <c:v>-22.194213028259924</c:v>
                      </c:pt>
                      <c:pt idx="24">
                        <c:v>-21.295840284388923</c:v>
                      </c:pt>
                      <c:pt idx="25">
                        <c:v>-20.46562888319546</c:v>
                      </c:pt>
                      <c:pt idx="26">
                        <c:v>-19.697126035085496</c:v>
                      </c:pt>
                      <c:pt idx="27">
                        <c:v>-18.984641207726202</c:v>
                      </c:pt>
                      <c:pt idx="28">
                        <c:v>-18.323140716169423</c:v>
                      </c:pt>
                      <c:pt idx="29">
                        <c:v>-17.708159015716038</c:v>
                      </c:pt>
                      <c:pt idx="30">
                        <c:v>-17.135723734054967</c:v>
                      </c:pt>
                      <c:pt idx="31">
                        <c:v>-16.602292059268589</c:v>
                      </c:pt>
                      <c:pt idx="32">
                        <c:v>-16.1046965566632</c:v>
                      </c:pt>
                      <c:pt idx="33">
                        <c:v>-15.640098848514699</c:v>
                      </c:pt>
                      <c:pt idx="34">
                        <c:v>-15.2059498781654</c:v>
                      </c:pt>
                      <c:pt idx="35">
                        <c:v>-14.7999557097465</c:v>
                      </c:pt>
                      <c:pt idx="36">
                        <c:v>-14.420047999563717</c:v>
                      </c:pt>
                      <c:pt idx="37">
                        <c:v>-14.064358424424244</c:v>
                      </c:pt>
                      <c:pt idx="38">
                        <c:v>-13.731196473284381</c:v>
                      </c:pt>
                      <c:pt idx="39">
                        <c:v>-13.419030107296889</c:v>
                      </c:pt>
                      <c:pt idx="40">
                        <c:v>-13.126468874118665</c:v>
                      </c:pt>
                      <c:pt idx="41">
                        <c:v>-12.852249128723724</c:v>
                      </c:pt>
                      <c:pt idx="42">
                        <c:v>-12.595221067731822</c:v>
                      </c:pt>
                      <c:pt idx="43">
                        <c:v>-12.354337329612784</c:v>
                      </c:pt>
                      <c:pt idx="44">
                        <c:v>-12.128642950815269</c:v>
                      </c:pt>
                      <c:pt idx="45">
                        <c:v>-11.917266499299894</c:v>
                      </c:pt>
                      <c:pt idx="46">
                        <c:v>-11.719412233257977</c:v>
                      </c:pt>
                      <c:pt idx="47">
                        <c:v>-11.534353154877998</c:v>
                      </c:pt>
                      <c:pt idx="48">
                        <c:v>-11.361424847618554</c:v>
                      </c:pt>
                      <c:pt idx="49">
                        <c:v>-11.200020001157636</c:v>
                      </c:pt>
                      <c:pt idx="50">
                        <c:v>-11.049583541501571</c:v>
                      </c:pt>
                      <c:pt idx="51">
                        <c:v>-10.909608295052548</c:v>
                      </c:pt>
                      <c:pt idx="52">
                        <c:v>-10.779631125079726</c:v>
                      </c:pt>
                      <c:pt idx="53">
                        <c:v>-10.659229487285909</c:v>
                      </c:pt>
                      <c:pt idx="54">
                        <c:v>-10.548018358233451</c:v>
                      </c:pt>
                      <c:pt idx="55">
                        <c:v>-10.445647496475226</c:v>
                      </c:pt>
                      <c:pt idx="56">
                        <c:v>-10.351799001483316</c:v>
                      </c:pt>
                      <c:pt idx="57">
                        <c:v>-10.266185140009101</c:v>
                      </c:pt>
                      <c:pt idx="58">
                        <c:v>-10.188546413451201</c:v>
                      </c:pt>
                      <c:pt idx="59">
                        <c:v>-10.118649843243615</c:v>
                      </c:pt>
                      <c:pt idx="60">
                        <c:v>-10.056287454281724</c:v>
                      </c:pt>
                      <c:pt idx="61">
                        <c:v>-10.001274939043823</c:v>
                      </c:pt>
                      <c:pt idx="62">
                        <c:v>-9.95345048739539</c:v>
                      </c:pt>
                      <c:pt idx="63">
                        <c:v>-9.9126737691299311</c:v>
                      </c:pt>
                      <c:pt idx="64">
                        <c:v>-9.8788250581441126</c:v>
                      </c:pt>
                      <c:pt idx="65">
                        <c:v>-9.8518044888011111</c:v>
                      </c:pt>
                      <c:pt idx="66">
                        <c:v>-9.8315314365352258</c:v>
                      </c:pt>
                      <c:pt idx="67">
                        <c:v>-9.8179440161190037</c:v>
                      </c:pt>
                      <c:pt idx="68">
                        <c:v>-9.8090013077244453</c:v>
                      </c:pt>
                      <c:pt idx="69">
                        <c:v>-9.8093306072407174</c:v>
                      </c:pt>
                      <c:pt idx="70">
                        <c:v>-9.8030528985670529</c:v>
                      </c:pt>
                      <c:pt idx="71">
                        <c:v>-9.7901784185392824</c:v>
                      </c:pt>
                      <c:pt idx="72">
                        <c:v>-9.7707351641615983</c:v>
                      </c:pt>
                      <c:pt idx="73">
                        <c:v>-9.7447687616433942</c:v>
                      </c:pt>
                      <c:pt idx="74">
                        <c:v>-9.7123422349145923</c:v>
                      </c:pt>
                      <c:pt idx="75">
                        <c:v>-9.6735356756606876</c:v>
                      </c:pt>
                      <c:pt idx="76">
                        <c:v>-9.6284458178743648</c:v>
                      </c:pt>
                      <c:pt idx="77">
                        <c:v>-9.5771855208342078</c:v>
                      </c:pt>
                      <c:pt idx="78">
                        <c:v>-9.5198831652795519</c:v>
                      </c:pt>
                      <c:pt idx="79">
                        <c:v>-9.4566819683415346</c:v>
                      </c:pt>
                      <c:pt idx="80">
                        <c:v>-9.3877392235032655</c:v>
                      </c:pt>
                      <c:pt idx="81">
                        <c:v>-9.3132254724872272</c:v>
                      </c:pt>
                      <c:pt idx="82">
                        <c:v>-9.2333236164981596</c:v>
                      </c:pt>
                      <c:pt idx="83">
                        <c:v>-9.1482279746789175</c:v>
                      </c:pt>
                      <c:pt idx="84">
                        <c:v>-9.0581432979614238</c:v>
                      </c:pt>
                      <c:pt idx="85">
                        <c:v>-8.9632837467129374</c:v>
                      </c:pt>
                      <c:pt idx="86">
                        <c:v>-8.863871840689546</c:v>
                      </c:pt>
                      <c:pt idx="87">
                        <c:v>-8.7601373898159185</c:v>
                      </c:pt>
                      <c:pt idx="88">
                        <c:v>-8.6523164142166529</c:v>
                      </c:pt>
                      <c:pt idx="89">
                        <c:v>-8.5406500617352048</c:v>
                      </c:pt>
                      <c:pt idx="90">
                        <c:v>-8.4253835308980598</c:v>
                      </c:pt>
                      <c:pt idx="91">
                        <c:v>-8.3067650069224861</c:v>
                      </c:pt>
                      <c:pt idx="92">
                        <c:v>-8.1850446179345315</c:v>
                      </c:pt>
                      <c:pt idx="93">
                        <c:v>-8.0604734180697886</c:v>
                      </c:pt>
                      <c:pt idx="94">
                        <c:v>-7.9333024035828519</c:v>
                      </c:pt>
                      <c:pt idx="95">
                        <c:v>-7.8037815675027122</c:v>
                      </c:pt>
                      <c:pt idx="96">
                        <c:v>-7.6721589977513522</c:v>
                      </c:pt>
                      <c:pt idx="97">
                        <c:v>-7.5386800230015893</c:v>
                      </c:pt>
                      <c:pt idx="98">
                        <c:v>-7.4035864098980317</c:v>
                      </c:pt>
                      <c:pt idx="99">
                        <c:v>-7.2671156146113534</c:v>
                      </c:pt>
                      <c:pt idx="100">
                        <c:v>-7.1295000910497714</c:v>
                      </c:pt>
                      <c:pt idx="101">
                        <c:v>-6.9909666574208966</c:v>
                      </c:pt>
                      <c:pt idx="102">
                        <c:v>-6.8517359222291949</c:v>
                      </c:pt>
                      <c:pt idx="103">
                        <c:v>-6.7120217702155838</c:v>
                      </c:pt>
                      <c:pt idx="104">
                        <c:v>-6.5720309082014703</c:v>
                      </c:pt>
                      <c:pt idx="105">
                        <c:v>-6.4319624702943541</c:v>
                      </c:pt>
                      <c:pt idx="106">
                        <c:v>-6.292007681449336</c:v>
                      </c:pt>
                      <c:pt idx="107">
                        <c:v>-6.1523495779629798</c:v>
                      </c:pt>
                      <c:pt idx="108">
                        <c:v>-6.0131627831046019</c:v>
                      </c:pt>
                      <c:pt idx="109">
                        <c:v>-5.8746133357659316</c:v>
                      </c:pt>
                      <c:pt idx="110">
                        <c:v>-5.7368585697332053</c:v>
                      </c:pt>
                      <c:pt idx="111">
                        <c:v>-5.600047040955296</c:v>
                      </c:pt>
                      <c:pt idx="112">
                        <c:v>-5.4643184999963443</c:v>
                      </c:pt>
                      <c:pt idx="113">
                        <c:v>-5.3298039067193557</c:v>
                      </c:pt>
                      <c:pt idx="114">
                        <c:v>-5.1966254841463453</c:v>
                      </c:pt>
                      <c:pt idx="115">
                        <c:v>-5.0648968083781138</c:v>
                      </c:pt>
                      <c:pt idx="116">
                        <c:v>-4.9347229314295786</c:v>
                      </c:pt>
                      <c:pt idx="117">
                        <c:v>-4.8062005338418414</c:v>
                      </c:pt>
                      <c:pt idx="118">
                        <c:v>-4.6794181039665093</c:v>
                      </c:pt>
                      <c:pt idx="119">
                        <c:v>-4.5544561408779298</c:v>
                      </c:pt>
                      <c:pt idx="120">
                        <c:v>-4.4313873779516637</c:v>
                      </c:pt>
                      <c:pt idx="121">
                        <c:v>-4.3102770242495758</c:v>
                      </c:pt>
                      <c:pt idx="122">
                        <c:v>-4.1911830209700671</c:v>
                      </c:pt>
                      <c:pt idx="123">
                        <c:v>-4.0741563103534357</c:v>
                      </c:pt>
                      <c:pt idx="124">
                        <c:v>-3.9592411145741715</c:v>
                      </c:pt>
                      <c:pt idx="125">
                        <c:v>-3.8464752223015468</c:v>
                      </c:pt>
                      <c:pt idx="126">
                        <c:v>-3.7358902807648859</c:v>
                      </c:pt>
                      <c:pt idx="127">
                        <c:v>-3.6275120913179149</c:v>
                      </c:pt>
                      <c:pt idx="128">
                        <c:v>-3.5213609066559188</c:v>
                      </c:pt>
                      <c:pt idx="129">
                        <c:v>-3.4174517279980705</c:v>
                      </c:pt>
                      <c:pt idx="130">
                        <c:v>-3.3157946007037689</c:v>
                      </c:pt>
                      <c:pt idx="131">
                        <c:v>-3.2163949069449451</c:v>
                      </c:pt>
                      <c:pt idx="132">
                        <c:v>-3.1192536542046536</c:v>
                      </c:pt>
                      <c:pt idx="133">
                        <c:v>-3.0243677585151429</c:v>
                      </c:pt>
                      <c:pt idx="134">
                        <c:v>-2.9317303214852704</c:v>
                      </c:pt>
                      <c:pt idx="135">
                        <c:v>-2.8413309002966991</c:v>
                      </c:pt>
                      <c:pt idx="136">
                        <c:v>-2.7531557699707845</c:v>
                      </c:pt>
                      <c:pt idx="137">
                        <c:v>-2.6671881773227111</c:v>
                      </c:pt>
                      <c:pt idx="138">
                        <c:v>-2.5834085861264309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AAB-4C1C-8FAC-653FE3026FC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Sim'!$V$9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Sim'!$V$10:$V$172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0.41610106915630729</c:v>
                      </c:pt>
                      <c:pt idx="3">
                        <c:v>3.7359470951584277</c:v>
                      </c:pt>
                      <c:pt idx="4">
                        <c:v>10.873968919116681</c:v>
                      </c:pt>
                      <c:pt idx="5">
                        <c:v>4.649449904356163</c:v>
                      </c:pt>
                      <c:pt idx="6">
                        <c:v>3.6602352968391445</c:v>
                      </c:pt>
                      <c:pt idx="7">
                        <c:v>3.1455892909199932</c:v>
                      </c:pt>
                      <c:pt idx="8">
                        <c:v>3.1092943855517259</c:v>
                      </c:pt>
                      <c:pt idx="9">
                        <c:v>3.06707398779076</c:v>
                      </c:pt>
                      <c:pt idx="10">
                        <c:v>3.0192115026173791</c:v>
                      </c:pt>
                      <c:pt idx="11">
                        <c:v>2.966031610416338</c:v>
                      </c:pt>
                      <c:pt idx="12">
                        <c:v>2.9078954598390165</c:v>
                      </c:pt>
                      <c:pt idx="13">
                        <c:v>2.8451953568920847</c:v>
                      </c:pt>
                      <c:pt idx="14">
                        <c:v>2.7783490859921618</c:v>
                      </c:pt>
                      <c:pt idx="15">
                        <c:v>2.7077940044080053</c:v>
                      </c:pt>
                      <c:pt idx="16">
                        <c:v>2.6339810518588758</c:v>
                      </c:pt>
                      <c:pt idx="17">
                        <c:v>2.5573688123079035</c:v>
                      </c:pt>
                      <c:pt idx="18">
                        <c:v>2.478417755688429</c:v>
                      </c:pt>
                      <c:pt idx="19">
                        <c:v>2.3975847741364298</c:v>
                      </c:pt>
                      <c:pt idx="20">
                        <c:v>1.813401866603529</c:v>
                      </c:pt>
                      <c:pt idx="21">
                        <c:v>0.23819427158465606</c:v>
                      </c:pt>
                      <c:pt idx="22">
                        <c:v>-0.7782924608063938</c:v>
                      </c:pt>
                      <c:pt idx="23">
                        <c:v>-2.2624070365198699</c:v>
                      </c:pt>
                      <c:pt idx="24">
                        <c:v>-2.1708297945350585</c:v>
                      </c:pt>
                      <c:pt idx="25">
                        <c:v>-2.0862007016509132</c:v>
                      </c:pt>
                      <c:pt idx="26">
                        <c:v>-2.0078619811504073</c:v>
                      </c:pt>
                      <c:pt idx="27">
                        <c:v>-1.9352335583818758</c:v>
                      </c:pt>
                      <c:pt idx="28">
                        <c:v>-1.8678023156136006</c:v>
                      </c:pt>
                      <c:pt idx="29">
                        <c:v>-1.8051130495123382</c:v>
                      </c:pt>
                      <c:pt idx="30">
                        <c:v>-1.7467608291595276</c:v>
                      </c:pt>
                      <c:pt idx="31">
                        <c:v>-1.6923845116481742</c:v>
                      </c:pt>
                      <c:pt idx="32">
                        <c:v>-1.6416612188239754</c:v>
                      </c:pt>
                      <c:pt idx="33">
                        <c:v>-1.5943016155468601</c:v>
                      </c:pt>
                      <c:pt idx="34">
                        <c:v>-1.5500458591402038</c:v>
                      </c:pt>
                      <c:pt idx="35">
                        <c:v>-1.5086601131240061</c:v>
                      </c:pt>
                      <c:pt idx="36">
                        <c:v>-1.4699335371624584</c:v>
                      </c:pt>
                      <c:pt idx="37">
                        <c:v>-1.4336756803694437</c:v>
                      </c:pt>
                      <c:pt idx="38">
                        <c:v>-1.3997142174601815</c:v>
                      </c:pt>
                      <c:pt idx="39">
                        <c:v>-1.3678929772983577</c:v>
                      </c:pt>
                      <c:pt idx="40">
                        <c:v>-1.3380702216226976</c:v>
                      </c:pt>
                      <c:pt idx="41">
                        <c:v>-1.3101171385039474</c:v>
                      </c:pt>
                      <c:pt idx="42">
                        <c:v>-1.2839165206658329</c:v>
                      </c:pt>
                      <c:pt idx="43">
                        <c:v>-1.2593616034263795</c:v>
                      </c:pt>
                      <c:pt idx="44">
                        <c:v>-1.2363550408578257</c:v>
                      </c:pt>
                      <c:pt idx="45">
                        <c:v>-1.2148080019673693</c:v>
                      </c:pt>
                      <c:pt idx="46">
                        <c:v>-1.1946393713820567</c:v>
                      </c:pt>
                      <c:pt idx="47">
                        <c:v>-1.1757750412719672</c:v>
                      </c:pt>
                      <c:pt idx="48">
                        <c:v>-1.1581472831415447</c:v>
                      </c:pt>
                      <c:pt idx="49">
                        <c:v>-1.1416941897204522</c:v>
                      </c:pt>
                      <c:pt idx="50">
                        <c:v>-1.1263591785424638</c:v>
                      </c:pt>
                      <c:pt idx="51">
                        <c:v>-1.1120905499543881</c:v>
                      </c:pt>
                      <c:pt idx="52">
                        <c:v>-1.0988410932802983</c:v>
                      </c:pt>
                      <c:pt idx="53">
                        <c:v>-1.0865677357070243</c:v>
                      </c:pt>
                      <c:pt idx="54">
                        <c:v>-1.0752312291777217</c:v>
                      </c:pt>
                      <c:pt idx="55">
                        <c:v>-1.0647958712003289</c:v>
                      </c:pt>
                      <c:pt idx="56">
                        <c:v>-1.0552292560125704</c:v>
                      </c:pt>
                      <c:pt idx="57">
                        <c:v>-1.0465020530080633</c:v>
                      </c:pt>
                      <c:pt idx="58">
                        <c:v>-1.0385878097299899</c:v>
                      </c:pt>
                      <c:pt idx="59">
                        <c:v>-1.0314627770890534</c:v>
                      </c:pt>
                      <c:pt idx="60">
                        <c:v>-1.0251057547687792</c:v>
                      </c:pt>
                      <c:pt idx="61">
                        <c:v>-1.0194979550503387</c:v>
                      </c:pt>
                      <c:pt idx="62">
                        <c:v>-1.0146228835265432</c:v>
                      </c:pt>
                      <c:pt idx="63">
                        <c:v>-1.010466235385314</c:v>
                      </c:pt>
                      <c:pt idx="64">
                        <c:v>-1.0070158061308983</c:v>
                      </c:pt>
                      <c:pt idx="65">
                        <c:v>-1.0042614157799297</c:v>
                      </c:pt>
                      <c:pt idx="66">
                        <c:v>-1.0021948457222452</c:v>
                      </c:pt>
                      <c:pt idx="67">
                        <c:v>-1.0008097875758413</c:v>
                      </c:pt>
                      <c:pt idx="68">
                        <c:v>-0.9998981965060596</c:v>
                      </c:pt>
                      <c:pt idx="69">
                        <c:v>-0.99993176424472141</c:v>
                      </c:pt>
                      <c:pt idx="70">
                        <c:v>-0.99929183471631522</c:v>
                      </c:pt>
                      <c:pt idx="71">
                        <c:v>-0.99797945143111944</c:v>
                      </c:pt>
                      <c:pt idx="72">
                        <c:v>-0.99599746831412816</c:v>
                      </c:pt>
                      <c:pt idx="73">
                        <c:v>-0.99335053635508597</c:v>
                      </c:pt>
                      <c:pt idx="74">
                        <c:v>-0.99004508001168112</c:v>
                      </c:pt>
                      <c:pt idx="75">
                        <c:v>-0.9860892635739742</c:v>
                      </c:pt>
                      <c:pt idx="76">
                        <c:v>-0.98149294779555196</c:v>
                      </c:pt>
                      <c:pt idx="77">
                        <c:v>-0.97626763719003129</c:v>
                      </c:pt>
                      <c:pt idx="78">
                        <c:v>-0.9704264184790572</c:v>
                      </c:pt>
                      <c:pt idx="79">
                        <c:v>-0.96398389075856616</c:v>
                      </c:pt>
                      <c:pt idx="80">
                        <c:v>-0.95695608802275889</c:v>
                      </c:pt>
                      <c:pt idx="81">
                        <c:v>-0.94936039474895273</c:v>
                      </c:pt>
                      <c:pt idx="82">
                        <c:v>-0.94121545530052586</c:v>
                      </c:pt>
                      <c:pt idx="83">
                        <c:v>-0.93254107794892116</c:v>
                      </c:pt>
                      <c:pt idx="84">
                        <c:v>-0.9233581343487689</c:v>
                      </c:pt>
                      <c:pt idx="85">
                        <c:v>-0.91368845532241971</c:v>
                      </c:pt>
                      <c:pt idx="86">
                        <c:v>-0.90355472382156432</c:v>
                      </c:pt>
                      <c:pt idx="87">
                        <c:v>-0.89298036593434438</c:v>
                      </c:pt>
                      <c:pt idx="88">
                        <c:v>-0.88198944079680452</c:v>
                      </c:pt>
                      <c:pt idx="89">
                        <c:v>-0.87060653024823698</c:v>
                      </c:pt>
                      <c:pt idx="90">
                        <c:v>-0.85885662904159632</c:v>
                      </c:pt>
                      <c:pt idx="91">
                        <c:v>-0.84676503638353573</c:v>
                      </c:pt>
                      <c:pt idx="92">
                        <c:v>-0.83435724953461077</c:v>
                      </c:pt>
                      <c:pt idx="93">
                        <c:v>-0.82165886014982548</c:v>
                      </c:pt>
                      <c:pt idx="94">
                        <c:v>-0.80869545398398079</c:v>
                      </c:pt>
                      <c:pt idx="95">
                        <c:v>-0.79549251452627034</c:v>
                      </c:pt>
                      <c:pt idx="96">
                        <c:v>-0.7820753310653773</c:v>
                      </c:pt>
                      <c:pt idx="97">
                        <c:v>-0.7684689116209571</c:v>
                      </c:pt>
                      <c:pt idx="98">
                        <c:v>-0.7546979011109104</c:v>
                      </c:pt>
                      <c:pt idx="99">
                        <c:v>-0.74078650505722254</c:v>
                      </c:pt>
                      <c:pt idx="100">
                        <c:v>-0.72675841906725491</c:v>
                      </c:pt>
                      <c:pt idx="101">
                        <c:v>-0.71263676426308831</c:v>
                      </c:pt>
                      <c:pt idx="102">
                        <c:v>-0.6984440287695407</c:v>
                      </c:pt>
                      <c:pt idx="103">
                        <c:v>-0.6842020153124958</c:v>
                      </c:pt>
                      <c:pt idx="104">
                        <c:v>-0.66993179492369725</c:v>
                      </c:pt>
                      <c:pt idx="105">
                        <c:v>-0.65565366669667213</c:v>
                      </c:pt>
                      <c:pt idx="106">
                        <c:v>-0.6413871234912677</c:v>
                      </c:pt>
                      <c:pt idx="107">
                        <c:v>-0.62715082344169004</c:v>
                      </c:pt>
                      <c:pt idx="108">
                        <c:v>-0.61296256708507657</c:v>
                      </c:pt>
                      <c:pt idx="109">
                        <c:v>-0.59883927989459029</c:v>
                      </c:pt>
                      <c:pt idx="110">
                        <c:v>-0.58479699997280377</c:v>
                      </c:pt>
                      <c:pt idx="111">
                        <c:v>-0.57085087063764484</c:v>
                      </c:pt>
                      <c:pt idx="112">
                        <c:v>-0.55701513761430621</c:v>
                      </c:pt>
                      <c:pt idx="113">
                        <c:v>-0.54330315053204437</c:v>
                      </c:pt>
                      <c:pt idx="114">
                        <c:v>-0.52972736841451018</c:v>
                      </c:pt>
                      <c:pt idx="115">
                        <c:v>-0.51629936884588312</c:v>
                      </c:pt>
                      <c:pt idx="116">
                        <c:v>-0.5030298604923118</c:v>
                      </c:pt>
                      <c:pt idx="117">
                        <c:v>-0.48992869865869942</c:v>
                      </c:pt>
                      <c:pt idx="118">
                        <c:v>-0.47700490356437403</c:v>
                      </c:pt>
                      <c:pt idx="119">
                        <c:v>-0.46426668102731189</c:v>
                      </c:pt>
                      <c:pt idx="120">
                        <c:v>-0.45172144525501157</c:v>
                      </c:pt>
                      <c:pt idx="121">
                        <c:v>-0.43937584345051739</c:v>
                      </c:pt>
                      <c:pt idx="122">
                        <c:v>-0.42723578195413525</c:v>
                      </c:pt>
                      <c:pt idx="123">
                        <c:v>-0.41530645365478447</c:v>
                      </c:pt>
                      <c:pt idx="124">
                        <c:v>-0.40359236641938545</c:v>
                      </c:pt>
                      <c:pt idx="125">
                        <c:v>-0.39209737230392933</c:v>
                      </c:pt>
                      <c:pt idx="126">
                        <c:v>-0.38082469732567642</c:v>
                      </c:pt>
                      <c:pt idx="127">
                        <c:v>-0.3697769715920402</c:v>
                      </c:pt>
                      <c:pt idx="128">
                        <c:v>-0.35895625959795296</c:v>
                      </c:pt>
                      <c:pt idx="129">
                        <c:v>-0.34836409051968098</c:v>
                      </c:pt>
                      <c:pt idx="130">
                        <c:v>-0.33800148834900801</c:v>
                      </c:pt>
                      <c:pt idx="131">
                        <c:v>-0.32786900172731342</c:v>
                      </c:pt>
                      <c:pt idx="132">
                        <c:v>-0.31796673335419506</c:v>
                      </c:pt>
                      <c:pt idx="133">
                        <c:v>-0.30829436885985145</c:v>
                      </c:pt>
                      <c:pt idx="134">
                        <c:v>-0.29885120504437007</c:v>
                      </c:pt>
                      <c:pt idx="135">
                        <c:v>-0.28963617740027514</c:v>
                      </c:pt>
                      <c:pt idx="136">
                        <c:v>-0.28064788684717473</c:v>
                      </c:pt>
                      <c:pt idx="137">
                        <c:v>-0.2718846256190327</c:v>
                      </c:pt>
                      <c:pt idx="138">
                        <c:v>-0.26334440225549754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AAB-4C1C-8FAC-653FE3026FC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Sim'!$W$9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Sim'!$W$10:$W$172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0.40819514884233749</c:v>
                      </c:pt>
                      <c:pt idx="3">
                        <c:v>4.0731592491927557</c:v>
                      </c:pt>
                      <c:pt idx="4">
                        <c:v>14.740522758846222</c:v>
                      </c:pt>
                      <c:pt idx="5">
                        <c:v>19.301633115019619</c:v>
                      </c:pt>
                      <c:pt idx="6">
                        <c:v>22.89232394121882</c:v>
                      </c:pt>
                      <c:pt idx="7">
                        <c:v>25.978147035611332</c:v>
                      </c:pt>
                      <c:pt idx="8">
                        <c:v>29.028364827837578</c:v>
                      </c:pt>
                      <c:pt idx="9">
                        <c:v>32.037164409860317</c:v>
                      </c:pt>
                      <c:pt idx="10">
                        <c:v>34.999010893927966</c:v>
                      </c:pt>
                      <c:pt idx="11">
                        <c:v>37.908687903746397</c:v>
                      </c:pt>
                      <c:pt idx="12">
                        <c:v>40.761333349848471</c:v>
                      </c:pt>
                      <c:pt idx="13">
                        <c:v>43.552469994959608</c:v>
                      </c:pt>
                      <c:pt idx="14">
                        <c:v>46.278030448317921</c:v>
                      </c:pt>
                      <c:pt idx="15">
                        <c:v>48.934376366642176</c:v>
                      </c:pt>
                      <c:pt idx="16">
                        <c:v>51.518311778515738</c:v>
                      </c:pt>
                      <c:pt idx="17">
                        <c:v>54.027090583389793</c:v>
                      </c:pt>
                      <c:pt idx="18">
                        <c:v>56.458418401720138</c:v>
                      </c:pt>
                      <c:pt idx="19">
                        <c:v>58.810449065147978</c:v>
                      </c:pt>
                      <c:pt idx="20">
                        <c:v>60.58939629628604</c:v>
                      </c:pt>
                      <c:pt idx="21">
                        <c:v>60.823064876710589</c:v>
                      </c:pt>
                      <c:pt idx="22">
                        <c:v>60.059559972659514</c:v>
                      </c:pt>
                      <c:pt idx="23">
                        <c:v>57.840138669833522</c:v>
                      </c:pt>
                      <c:pt idx="24">
                        <c:v>55.71055464139463</c:v>
                      </c:pt>
                      <c:pt idx="25">
                        <c:v>53.663991753075081</c:v>
                      </c:pt>
                      <c:pt idx="26">
                        <c:v>51.694279149566533</c:v>
                      </c:pt>
                      <c:pt idx="27">
                        <c:v>49.795815028793911</c:v>
                      </c:pt>
                      <c:pt idx="28">
                        <c:v>47.963500957176969</c:v>
                      </c:pt>
                      <c:pt idx="29">
                        <c:v>46.192685055605367</c:v>
                      </c:pt>
                      <c:pt idx="30">
                        <c:v>44.479112682199869</c:v>
                      </c:pt>
                      <c:pt idx="31">
                        <c:v>42.818883476273008</c:v>
                      </c:pt>
                      <c:pt idx="32">
                        <c:v>41.208413820606687</c:v>
                      </c:pt>
                      <c:pt idx="33">
                        <c:v>39.644403935755214</c:v>
                      </c:pt>
                      <c:pt idx="34">
                        <c:v>38.123808947938677</c:v>
                      </c:pt>
                      <c:pt idx="35">
                        <c:v>36.643813376964026</c:v>
                      </c:pt>
                      <c:pt idx="36">
                        <c:v>35.201808577007654</c:v>
                      </c:pt>
                      <c:pt idx="37">
                        <c:v>33.795372734565227</c:v>
                      </c:pt>
                      <c:pt idx="38">
                        <c:v>32.42225308723679</c:v>
                      </c:pt>
                      <c:pt idx="39">
                        <c:v>31.080350076507102</c:v>
                      </c:pt>
                      <c:pt idx="40">
                        <c:v>29.767703189095236</c:v>
                      </c:pt>
                      <c:pt idx="41">
                        <c:v>28.482478276222864</c:v>
                      </c:pt>
                      <c:pt idx="42">
                        <c:v>27.222956169449681</c:v>
                      </c:pt>
                      <c:pt idx="43">
                        <c:v>25.987522436488401</c:v>
                      </c:pt>
                      <c:pt idx="44">
                        <c:v>24.774658141406874</c:v>
                      </c:pt>
                      <c:pt idx="45">
                        <c:v>23.582931491476884</c:v>
                      </c:pt>
                      <c:pt idx="46">
                        <c:v>22.410990268151085</c:v>
                      </c:pt>
                      <c:pt idx="47">
                        <c:v>21.257554952663284</c:v>
                      </c:pt>
                      <c:pt idx="48">
                        <c:v>20.121412467901429</c:v>
                      </c:pt>
                      <c:pt idx="49">
                        <c:v>19.001410467785664</c:v>
                      </c:pt>
                      <c:pt idx="50">
                        <c:v>17.896452113635508</c:v>
                      </c:pt>
                      <c:pt idx="51">
                        <c:v>16.805491284130252</c:v>
                      </c:pt>
                      <c:pt idx="52">
                        <c:v>15.727528171622279</c:v>
                      </c:pt>
                      <c:pt idx="53">
                        <c:v>14.661605222893687</c:v>
                      </c:pt>
                      <c:pt idx="54">
                        <c:v>13.606803387070343</c:v>
                      </c:pt>
                      <c:pt idx="55">
                        <c:v>12.562238637422821</c:v>
                      </c:pt>
                      <c:pt idx="56">
                        <c:v>11.527058737274489</c:v>
                      </c:pt>
                      <c:pt idx="57">
                        <c:v>10.500440223273579</c:v>
                      </c:pt>
                      <c:pt idx="58">
                        <c:v>9.4815855819284582</c:v>
                      </c:pt>
                      <c:pt idx="59">
                        <c:v>8.4697205976040966</c:v>
                      </c:pt>
                      <c:pt idx="60">
                        <c:v>7.4640918521759243</c:v>
                      </c:pt>
                      <c:pt idx="61">
                        <c:v>6.463964358271542</c:v>
                      </c:pt>
                      <c:pt idx="62">
                        <c:v>5.468619309532003</c:v>
                      </c:pt>
                      <c:pt idx="63">
                        <c:v>4.4773519326190101</c:v>
                      </c:pt>
                      <c:pt idx="64">
                        <c:v>3.4894694268045989</c:v>
                      </c:pt>
                      <c:pt idx="65">
                        <c:v>2.5042889779244879</c:v>
                      </c:pt>
                      <c:pt idx="66">
                        <c:v>1.5211358342709653</c:v>
                      </c:pt>
                      <c:pt idx="67">
                        <c:v>0.53934143265906487</c:v>
                      </c:pt>
                      <c:pt idx="68">
                        <c:v>-0.44155869811337967</c:v>
                      </c:pt>
                      <c:pt idx="69">
                        <c:v>-1.4224917588374515</c:v>
                      </c:pt>
                      <c:pt idx="70">
                        <c:v>-2.4027970486941568</c:v>
                      </c:pt>
                      <c:pt idx="71">
                        <c:v>-3.3818148905480849</c:v>
                      </c:pt>
                      <c:pt idx="72">
                        <c:v>-4.3588884069642448</c:v>
                      </c:pt>
                      <c:pt idx="73">
                        <c:v>-5.3333652831285843</c:v>
                      </c:pt>
                      <c:pt idx="74">
                        <c:v>-6.3045995066200433</c:v>
                      </c:pt>
                      <c:pt idx="75">
                        <c:v>-7.2719530741861123</c:v>
                      </c:pt>
                      <c:pt idx="76">
                        <c:v>-8.2347976559735478</c:v>
                      </c:pt>
                      <c:pt idx="77">
                        <c:v>-9.1925162080569685</c:v>
                      </c:pt>
                      <c:pt idx="78">
                        <c:v>-10.144504524584924</c:v>
                      </c:pt>
                      <c:pt idx="79">
                        <c:v>-11.090172721419078</c:v>
                      </c:pt>
                      <c:pt idx="80">
                        <c:v>-12.028946643769405</c:v>
                      </c:pt>
                      <c:pt idx="81">
                        <c:v>-12.960269191018128</c:v>
                      </c:pt>
                      <c:pt idx="82">
                        <c:v>-13.883601552667944</c:v>
                      </c:pt>
                      <c:pt idx="83">
                        <c:v>-14.798424350135836</c:v>
                      </c:pt>
                      <c:pt idx="84">
                        <c:v>-15.704238679931978</c:v>
                      </c:pt>
                      <c:pt idx="85">
                        <c:v>-16.600567054603271</c:v>
                      </c:pt>
                      <c:pt idx="86">
                        <c:v>-17.486954238672226</c:v>
                      </c:pt>
                      <c:pt idx="87">
                        <c:v>-18.362967977653817</c:v>
                      </c:pt>
                      <c:pt idx="88">
                        <c:v>-19.228199619075482</c:v>
                      </c:pt>
                      <c:pt idx="89">
                        <c:v>-20.082264625249003</c:v>
                      </c:pt>
                      <c:pt idx="90">
                        <c:v>-20.924802978338811</c:v>
                      </c:pt>
                      <c:pt idx="91">
                        <c:v>-21.755479479031059</c:v>
                      </c:pt>
                      <c:pt idx="92">
                        <c:v>-22.573983940824512</c:v>
                      </c:pt>
                      <c:pt idx="93">
                        <c:v>-23.380031282631492</c:v>
                      </c:pt>
                      <c:pt idx="94">
                        <c:v>-24.173361522989776</c:v>
                      </c:pt>
                      <c:pt idx="95">
                        <c:v>-24.953739679740046</c:v>
                      </c:pt>
                      <c:pt idx="96">
                        <c:v>-25.720955579515181</c:v>
                      </c:pt>
                      <c:pt idx="97">
                        <c:v>-26.47482358181534</c:v>
                      </c:pt>
                      <c:pt idx="98">
                        <c:v>-27.215182222805144</c:v>
                      </c:pt>
                      <c:pt idx="99">
                        <c:v>-27.941893784266281</c:v>
                      </c:pt>
                      <c:pt idx="100">
                        <c:v>-28.654843793371256</c:v>
                      </c:pt>
                      <c:pt idx="101">
                        <c:v>-29.353940459113346</c:v>
                      </c:pt>
                      <c:pt idx="102">
                        <c:v>-30.039114051336266</c:v>
                      </c:pt>
                      <c:pt idx="103">
                        <c:v>-30.710316228357826</c:v>
                      </c:pt>
                      <c:pt idx="104">
                        <c:v>-31.367519319177973</c:v>
                      </c:pt>
                      <c:pt idx="105">
                        <c:v>-32.010715566207409</c:v>
                      </c:pt>
                      <c:pt idx="106">
                        <c:v>-32.639916334352343</c:v>
                      </c:pt>
                      <c:pt idx="107">
                        <c:v>-33.255151292148639</c:v>
                      </c:pt>
                      <c:pt idx="108">
                        <c:v>-33.856467570459102</c:v>
                      </c:pt>
                      <c:pt idx="109">
                        <c:v>-34.443928904035694</c:v>
                      </c:pt>
                      <c:pt idx="110">
                        <c:v>-35.017614761009014</c:v>
                      </c:pt>
                      <c:pt idx="111">
                        <c:v>-35.577619465104547</c:v>
                      </c:pt>
                      <c:pt idx="112">
                        <c:v>-36.124051315104182</c:v>
                      </c:pt>
                      <c:pt idx="113">
                        <c:v>-36.65703170577612</c:v>
                      </c:pt>
                      <c:pt idx="114">
                        <c:v>-37.176694254190757</c:v>
                      </c:pt>
                      <c:pt idx="115">
                        <c:v>-37.683183935028566</c:v>
                      </c:pt>
                      <c:pt idx="116">
                        <c:v>-38.176656228171524</c:v>
                      </c:pt>
                      <c:pt idx="117">
                        <c:v>-38.65727628155571</c:v>
                      </c:pt>
                      <c:pt idx="118">
                        <c:v>-39.125218091952362</c:v>
                      </c:pt>
                      <c:pt idx="119">
                        <c:v>-39.580663706040156</c:v>
                      </c:pt>
                      <c:pt idx="120">
                        <c:v>-40.023802443835322</c:v>
                      </c:pt>
                      <c:pt idx="121">
                        <c:v>-40.454830146260278</c:v>
                      </c:pt>
                      <c:pt idx="122">
                        <c:v>-40.873948448357282</c:v>
                      </c:pt>
                      <c:pt idx="123">
                        <c:v>-41.281364079392624</c:v>
                      </c:pt>
                      <c:pt idx="124">
                        <c:v>-41.677288190850042</c:v>
                      </c:pt>
                      <c:pt idx="125">
                        <c:v>-42.061935713080196</c:v>
                      </c:pt>
                      <c:pt idx="126">
                        <c:v>-42.435524741156684</c:v>
                      </c:pt>
                      <c:pt idx="127">
                        <c:v>-42.798275950288478</c:v>
                      </c:pt>
                      <c:pt idx="128">
                        <c:v>-43.150412040954066</c:v>
                      </c:pt>
                      <c:pt idx="129">
                        <c:v>-43.49215721375387</c:v>
                      </c:pt>
                      <c:pt idx="130">
                        <c:v>-43.82373667382425</c:v>
                      </c:pt>
                      <c:pt idx="131">
                        <c:v>-44.145376164518744</c:v>
                      </c:pt>
                      <c:pt idx="132">
                        <c:v>-44.457301529939208</c:v>
                      </c:pt>
                      <c:pt idx="133">
                        <c:v>-44.759738305790719</c:v>
                      </c:pt>
                      <c:pt idx="134">
                        <c:v>-45.05291133793925</c:v>
                      </c:pt>
                      <c:pt idx="135">
                        <c:v>-45.33704442796892</c:v>
                      </c:pt>
                      <c:pt idx="136">
                        <c:v>-45.612360004966</c:v>
                      </c:pt>
                      <c:pt idx="137">
                        <c:v>-45.879078822698268</c:v>
                      </c:pt>
                      <c:pt idx="138">
                        <c:v>-46.137419681310909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AAB-4C1C-8FAC-653FE3026FC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Sim'!$X$9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Sim'!$X$10:$X$172</c15:sqref>
                        </c15:formulaRef>
                      </c:ext>
                    </c:extLst>
                    <c:numCache>
                      <c:formatCode>General</c:formatCode>
                      <c:ptCount val="16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AAB-4C1C-8FAC-653FE3026FC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Sim'!$Y$9</c15:sqref>
                        </c15:formulaRef>
                      </c:ext>
                    </c:extLst>
                    <c:strCache>
                      <c:ptCount val="1"/>
                      <c:pt idx="0">
                        <c:v>Altitude /m</c:v>
                      </c:pt>
                    </c:strCache>
                  </c:strRef>
                </c:tx>
                <c:spPr>
                  <a:ln w="19050" cap="rnd">
                    <a:solidFill>
                      <a:srgbClr val="FF090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Sim'!$Y$10:$Y$172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8.7330463576158951E-2</c:v>
                      </c:pt>
                      <c:pt idx="3">
                        <c:v>0.69737891181897727</c:v>
                      </c:pt>
                      <c:pt idx="4">
                        <c:v>2.7671422580904768</c:v>
                      </c:pt>
                      <c:pt idx="5">
                        <c:v>5.4765489564873757</c:v>
                      </c:pt>
                      <c:pt idx="6">
                        <c:v>8.6930837954429414</c:v>
                      </c:pt>
                      <c:pt idx="7">
                        <c:v>12.346410313490887</c:v>
                      </c:pt>
                      <c:pt idx="8">
                        <c:v>16.429061021014689</c:v>
                      </c:pt>
                      <c:pt idx="9">
                        <c:v>20.932438739604923</c:v>
                      </c:pt>
                      <c:pt idx="10">
                        <c:v>25.846898950266819</c:v>
                      </c:pt>
                      <c:pt idx="11">
                        <c:v>31.161842298934079</c:v>
                      </c:pt>
                      <c:pt idx="12">
                        <c:v>36.865815329282142</c:v>
                      </c:pt>
                      <c:pt idx="13">
                        <c:v>42.946617385149715</c:v>
                      </c:pt>
                      <c:pt idx="14">
                        <c:v>49.391411569350929</c:v>
                      </c:pt>
                      <c:pt idx="15">
                        <c:v>56.186837660610728</c:v>
                      </c:pt>
                      <c:pt idx="16">
                        <c:v>63.319124970628508</c:v>
                      </c:pt>
                      <c:pt idx="17">
                        <c:v>70.774203260822631</c:v>
                      </c:pt>
                      <c:pt idx="18">
                        <c:v>78.537810022929889</c:v>
                      </c:pt>
                      <c:pt idx="19">
                        <c:v>86.595592647795186</c:v>
                      </c:pt>
                      <c:pt idx="20">
                        <c:v>94.866057967371731</c:v>
                      </c:pt>
                      <c:pt idx="21">
                        <c:v>103.13612715623491</c:v>
                      </c:pt>
                      <c:pt idx="22">
                        <c:v>111.2707032073076</c:v>
                      </c:pt>
                      <c:pt idx="23">
                        <c:v>119.07422141748663</c:v>
                      </c:pt>
                      <c:pt idx="24">
                        <c:v>126.56525759651487</c:v>
                      </c:pt>
                      <c:pt idx="25">
                        <c:v>133.76063729797823</c:v>
                      </c:pt>
                      <c:pt idx="26">
                        <c:v>140.67564711497215</c:v>
                      </c:pt>
                      <c:pt idx="27">
                        <c:v>147.32421469768275</c:v>
                      </c:pt>
                      <c:pt idx="28">
                        <c:v>153.71906290767677</c:v>
                      </c:pt>
                      <c:pt idx="29">
                        <c:v>159.87184245657528</c:v>
                      </c:pt>
                      <c:pt idx="30">
                        <c:v>165.79324654412306</c:v>
                      </c:pt>
                      <c:pt idx="31">
                        <c:v>171.49311035590935</c:v>
                      </c:pt>
                      <c:pt idx="32">
                        <c:v>176.98049776238977</c:v>
                      </c:pt>
                      <c:pt idx="33">
                        <c:v>182.26377714728355</c:v>
                      </c:pt>
                      <c:pt idx="34">
                        <c:v>187.35068796147607</c:v>
                      </c:pt>
                      <c:pt idx="35">
                        <c:v>192.24839933051351</c:v>
                      </c:pt>
                      <c:pt idx="36">
                        <c:v>196.96356182608548</c:v>
                      </c:pt>
                      <c:pt idx="37">
                        <c:v>201.50235333413323</c:v>
                      </c:pt>
                      <c:pt idx="38">
                        <c:v>205.87051980631759</c:v>
                      </c:pt>
                      <c:pt idx="39">
                        <c:v>210.07341156123863</c:v>
                      </c:pt>
                      <c:pt idx="40">
                        <c:v>214.11601570207316</c:v>
                      </c:pt>
                      <c:pt idx="41">
                        <c:v>218.0029851342895</c:v>
                      </c:pt>
                      <c:pt idx="42">
                        <c:v>221.73866459771318</c:v>
                      </c:pt>
                      <c:pt idx="43">
                        <c:v>225.32711406898241</c:v>
                      </c:pt>
                      <c:pt idx="44">
                        <c:v>228.77212984136662</c:v>
                      </c:pt>
                      <c:pt idx="45">
                        <c:v>232.07726354742641</c:v>
                      </c:pt>
                      <c:pt idx="46">
                        <c:v>235.24583935477673</c:v>
                      </c:pt>
                      <c:pt idx="47">
                        <c:v>238.28096953522257</c:v>
                      </c:pt>
                      <c:pt idx="48">
                        <c:v>241.18556858190988</c:v>
                      </c:pt>
                      <c:pt idx="49">
                        <c:v>243.96236602716763</c:v>
                      </c:pt>
                      <c:pt idx="50">
                        <c:v>246.61391809482805</c:v>
                      </c:pt>
                      <c:pt idx="51">
                        <c:v>249.1426183045233</c:v>
                      </c:pt>
                      <c:pt idx="52">
                        <c:v>251.55070713136678</c:v>
                      </c:pt>
                      <c:pt idx="53">
                        <c:v>253.84028081220606</c:v>
                      </c:pt>
                      <c:pt idx="54">
                        <c:v>256.0132993790038</c:v>
                      </c:pt>
                      <c:pt idx="55">
                        <c:v>258.07159399063102</c:v>
                      </c:pt>
                      <c:pt idx="56">
                        <c:v>260.01687362624722</c:v>
                      </c:pt>
                      <c:pt idx="57">
                        <c:v>261.85073119633091</c:v>
                      </c:pt>
                      <c:pt idx="58">
                        <c:v>263.5746491211695</c:v>
                      </c:pt>
                      <c:pt idx="59">
                        <c:v>265.19000442110422</c:v>
                      </c:pt>
                      <c:pt idx="60">
                        <c:v>266.69807335795008</c:v>
                      </c:pt>
                      <c:pt idx="61">
                        <c:v>268.10003566268716</c:v>
                      </c:pt>
                      <c:pt idx="62">
                        <c:v>269.39697838067508</c:v>
                      </c:pt>
                      <c:pt idx="63">
                        <c:v>270.58989936221218</c:v>
                      </c:pt>
                      <c:pt idx="64">
                        <c:v>271.67971042319147</c:v>
                      </c:pt>
                      <c:pt idx="65">
                        <c:v>272.66724019784806</c:v>
                      </c:pt>
                      <c:pt idx="66">
                        <c:v>273.55323670310696</c:v>
                      </c:pt>
                      <c:pt idx="67">
                        <c:v>274.33836963179181</c:v>
                      </c:pt>
                      <c:pt idx="68">
                        <c:v>275.02323238990846</c:v>
                      </c:pt>
                      <c:pt idx="69">
                        <c:v>275.6083438913509</c:v>
                      </c:pt>
                      <c:pt idx="70">
                        <c:v>276.09415012166033</c:v>
                      </c:pt>
                      <c:pt idx="71">
                        <c:v>276.48102548088497</c:v>
                      </c:pt>
                      <c:pt idx="72">
                        <c:v>276.76927391411471</c:v>
                      </c:pt>
                      <c:pt idx="73">
                        <c:v>276.95912983688788</c:v>
                      </c:pt>
                      <c:pt idx="74">
                        <c:v>277.05075886136666</c:v>
                      </c:pt>
                      <c:pt idx="75">
                        <c:v>277.04431744374784</c:v>
                      </c:pt>
                      <c:pt idx="76">
                        <c:v>276.93977617220213</c:v>
                      </c:pt>
                      <c:pt idx="77">
                        <c:v>276.73717337604739</c:v>
                      </c:pt>
                      <c:pt idx="78">
                        <c:v>276.43661509004357</c:v>
                      </c:pt>
                      <c:pt idx="79">
                        <c:v>276.03827483170124</c:v>
                      </c:pt>
                      <c:pt idx="80">
                        <c:v>275.54239319259466</c:v>
                      </c:pt>
                      <c:pt idx="81">
                        <c:v>274.94927724576104</c:v>
                      </c:pt>
                      <c:pt idx="82">
                        <c:v>274.25929977233733</c:v>
                      </c:pt>
                      <c:pt idx="83">
                        <c:v>273.47289831162817</c:v>
                      </c:pt>
                      <c:pt idx="84">
                        <c:v>272.59057403980148</c:v>
                      </c:pt>
                      <c:pt idx="85">
                        <c:v>271.61289048335982</c:v>
                      </c:pt>
                      <c:pt idx="86">
                        <c:v>270.54047207443296</c:v>
                      </c:pt>
                      <c:pt idx="87">
                        <c:v>269.37400255576426</c:v>
                      </c:pt>
                      <c:pt idx="88">
                        <c:v>268.11422324401968</c:v>
                      </c:pt>
                      <c:pt idx="89">
                        <c:v>266.76193116072398</c:v>
                      </c:pt>
                      <c:pt idx="90">
                        <c:v>265.31797704071988</c:v>
                      </c:pt>
                      <c:pt idx="91">
                        <c:v>263.78326322854849</c:v>
                      </c:pt>
                      <c:pt idx="92">
                        <c:v>262.15874147356021</c:v>
                      </c:pt>
                      <c:pt idx="93">
                        <c:v>260.44541063488458</c:v>
                      </c:pt>
                      <c:pt idx="94">
                        <c:v>258.64431430761255</c:v>
                      </c:pt>
                      <c:pt idx="95">
                        <c:v>256.75653838167773</c:v>
                      </c:pt>
                      <c:pt idx="96">
                        <c:v>254.78320854496619</c:v>
                      </c:pt>
                      <c:pt idx="97">
                        <c:v>252.72548774213925</c:v>
                      </c:pt>
                      <c:pt idx="98">
                        <c:v>250.58457360052569</c:v>
                      </c:pt>
                      <c:pt idx="99">
                        <c:v>248.36169583423222</c:v>
                      </c:pt>
                      <c:pt idx="100">
                        <c:v>246.05811363733974</c:v>
                      </c:pt>
                      <c:pt idx="101">
                        <c:v>243.67511307670472</c:v>
                      </c:pt>
                      <c:pt idx="102">
                        <c:v>241.21400449447444</c:v>
                      </c:pt>
                      <c:pt idx="103">
                        <c:v>238.67611992996123</c:v>
                      </c:pt>
                      <c:pt idx="104">
                        <c:v>236.06281057000874</c:v>
                      </c:pt>
                      <c:pt idx="105">
                        <c:v>233.37544423643166</c:v>
                      </c:pt>
                      <c:pt idx="106">
                        <c:v>230.61540291852626</c:v>
                      </c:pt>
                      <c:pt idx="107">
                        <c:v>227.78408035803793</c:v>
                      </c:pt>
                      <c:pt idx="108">
                        <c:v>224.88287969334397</c:v>
                      </c:pt>
                      <c:pt idx="109">
                        <c:v>221.9132111689681</c:v>
                      </c:pt>
                      <c:pt idx="110">
                        <c:v>218.87648991589717</c:v>
                      </c:pt>
                      <c:pt idx="111">
                        <c:v>215.77413380752395</c:v>
                      </c:pt>
                      <c:pt idx="112">
                        <c:v>212.60756139540055</c:v>
                      </c:pt>
                      <c:pt idx="113">
                        <c:v>209.37818992835699</c:v>
                      </c:pt>
                      <c:pt idx="114">
                        <c:v>206.08743345792743</c:v>
                      </c:pt>
                      <c:pt idx="115">
                        <c:v>202.73670103243231</c:v>
                      </c:pt>
                      <c:pt idx="116">
                        <c:v>199.32739498149482</c:v>
                      </c:pt>
                      <c:pt idx="117">
                        <c:v>195.86090929222689</c:v>
                      </c:pt>
                      <c:pt idx="118">
                        <c:v>192.33862807780463</c:v>
                      </c:pt>
                      <c:pt idx="119">
                        <c:v>188.76192413866968</c:v>
                      </c:pt>
                      <c:pt idx="120">
                        <c:v>185.13215761614137</c:v>
                      </c:pt>
                      <c:pt idx="121">
                        <c:v>181.45067473780679</c:v>
                      </c:pt>
                      <c:pt idx="122">
                        <c:v>177.71880665367198</c:v>
                      </c:pt>
                      <c:pt idx="123">
                        <c:v>173.93786836170781</c:v>
                      </c:pt>
                      <c:pt idx="124">
                        <c:v>170.10915772110971</c:v>
                      </c:pt>
                      <c:pt idx="125">
                        <c:v>166.23395455130768</c:v>
                      </c:pt>
                      <c:pt idx="126">
                        <c:v>162.31351981451616</c:v>
                      </c:pt>
                      <c:pt idx="127">
                        <c:v>158.34909487939629</c:v>
                      </c:pt>
                      <c:pt idx="128">
                        <c:v>154.3419008632182</c:v>
                      </c:pt>
                      <c:pt idx="129">
                        <c:v>150.29313804975541</c:v>
                      </c:pt>
                      <c:pt idx="130">
                        <c:v>146.20398538001604</c:v>
                      </c:pt>
                      <c:pt idx="131">
                        <c:v>142.07560001281456</c:v>
                      </c:pt>
                      <c:pt idx="132">
                        <c:v>137.90911695211219</c:v>
                      </c:pt>
                      <c:pt idx="133">
                        <c:v>133.70564873800046</c:v>
                      </c:pt>
                      <c:pt idx="134">
                        <c:v>129.46628519817202</c:v>
                      </c:pt>
                      <c:pt idx="135">
                        <c:v>125.19209325670995</c:v>
                      </c:pt>
                      <c:pt idx="136">
                        <c:v>120.88411679703383</c:v>
                      </c:pt>
                      <c:pt idx="137">
                        <c:v>116.54337657586214</c:v>
                      </c:pt>
                      <c:pt idx="138">
                        <c:v>112.17087018508813</c:v>
                      </c:pt>
                      <c:pt idx="139">
                        <c:v>107.76757205851519</c:v>
                      </c:pt>
                      <c:pt idx="140">
                        <c:v>103.334433520459</c:v>
                      </c:pt>
                      <c:pt idx="141">
                        <c:v>98.87238287329437</c:v>
                      </c:pt>
                      <c:pt idx="142">
                        <c:v>94.382325521103596</c:v>
                      </c:pt>
                      <c:pt idx="143">
                        <c:v>89.865144126669733</c:v>
                      </c:pt>
                      <c:pt idx="144">
                        <c:v>85.321698799149871</c:v>
                      </c:pt>
                      <c:pt idx="145">
                        <c:v>80.752827309860564</c:v>
                      </c:pt>
                      <c:pt idx="146">
                        <c:v>76.159345333707876</c:v>
                      </c:pt>
                      <c:pt idx="147">
                        <c:v>71.54204671389779</c:v>
                      </c:pt>
                      <c:pt idx="148">
                        <c:v>66.901703747667455</c:v>
                      </c:pt>
                      <c:pt idx="149">
                        <c:v>62.239067490883905</c:v>
                      </c:pt>
                      <c:pt idx="150">
                        <c:v>57.554868079463162</c:v>
                      </c:pt>
                      <c:pt idx="151">
                        <c:v>52.849815065668281</c:v>
                      </c:pt>
                      <c:pt idx="152">
                        <c:v>48.124597767450162</c:v>
                      </c:pt>
                      <c:pt idx="153">
                        <c:v>43.379885629098283</c:v>
                      </c:pt>
                      <c:pt idx="154">
                        <c:v>38.61632859157038</c:v>
                      </c:pt>
                      <c:pt idx="155">
                        <c:v>33.834557470969457</c:v>
                      </c:pt>
                      <c:pt idx="156">
                        <c:v>29.035184343733476</c:v>
                      </c:pt>
                      <c:pt idx="157">
                        <c:v>24.218802937197236</c:v>
                      </c:pt>
                      <c:pt idx="158">
                        <c:v>19.385989024276991</c:v>
                      </c:pt>
                      <c:pt idx="159">
                        <c:v>14.537300821116354</c:v>
                      </c:pt>
                      <c:pt idx="160">
                        <c:v>9.6732793866165352</c:v>
                      </c:pt>
                      <c:pt idx="161">
                        <c:v>4.7420647016360391</c:v>
                      </c:pt>
                      <c:pt idx="162">
                        <c:v>-0.26774850418535134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AAB-4C1C-8FAC-653FE3026FC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Sim'!$Z$9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Sim'!$Z$10:$Z$172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1.5841307623808043E-3</c:v>
                      </c:pt>
                      <c:pt idx="4">
                        <c:v>7.7301540731762056E-2</c:v>
                      </c:pt>
                      <c:pt idx="5">
                        <c:v>0.88981737142088535</c:v>
                      </c:pt>
                      <c:pt idx="6">
                        <c:v>1.5247824930561764</c:v>
                      </c:pt>
                      <c:pt idx="7">
                        <c:v>2.1489980231537089</c:v>
                      </c:pt>
                      <c:pt idx="8">
                        <c:v>2.7722760630211241</c:v>
                      </c:pt>
                      <c:pt idx="9">
                        <c:v>3.4621345916909774</c:v>
                      </c:pt>
                      <c:pt idx="10">
                        <c:v>4.212464423526102</c:v>
                      </c:pt>
                      <c:pt idx="11">
                        <c:v>5.0166192810953563</c:v>
                      </c:pt>
                      <c:pt idx="12">
                        <c:v>5.8675496903157374</c:v>
                      </c:pt>
                      <c:pt idx="13">
                        <c:v>6.7579414287274853</c:v>
                      </c:pt>
                      <c:pt idx="14">
                        <c:v>7.6803538492670844</c:v>
                      </c:pt>
                      <c:pt idx="15">
                        <c:v>8.6273536694262916</c:v>
                      </c:pt>
                      <c:pt idx="16">
                        <c:v>9.5916402896939239</c:v>
                      </c:pt>
                      <c:pt idx="17">
                        <c:v>10.566159340772465</c:v>
                      </c:pt>
                      <c:pt idx="18">
                        <c:v>11.544201903509697</c:v>
                      </c:pt>
                      <c:pt idx="19">
                        <c:v>12.519487643483156</c:v>
                      </c:pt>
                      <c:pt idx="20">
                        <c:v>13.486230900773128</c:v>
                      </c:pt>
                      <c:pt idx="21">
                        <c:v>14.207556320864143</c:v>
                      </c:pt>
                      <c:pt idx="22">
                        <c:v>14.206195353997165</c:v>
                      </c:pt>
                      <c:pt idx="23">
                        <c:v>13.744512612726194</c:v>
                      </c:pt>
                      <c:pt idx="24">
                        <c:v>12.648539837895948</c:v>
                      </c:pt>
                      <c:pt idx="25">
                        <c:v>11.655832176328845</c:v>
                      </c:pt>
                      <c:pt idx="26">
                        <c:v>10.753923183697076</c:v>
                      </c:pt>
                      <c:pt idx="27">
                        <c:v>9.9321918227151311</c:v>
                      </c:pt>
                      <c:pt idx="28">
                        <c:v>9.1815429902783823</c:v>
                      </c:pt>
                      <c:pt idx="29">
                        <c:v>8.4941510046349116</c:v>
                      </c:pt>
                      <c:pt idx="30">
                        <c:v>7.8632522196922539</c:v>
                      </c:pt>
                      <c:pt idx="31">
                        <c:v>7.2829762699294101</c:v>
                      </c:pt>
                      <c:pt idx="32">
                        <c:v>6.748207913045781</c:v>
                      </c:pt>
                      <c:pt idx="33">
                        <c:v>6.2544732736117776</c:v>
                      </c:pt>
                      <c:pt idx="34">
                        <c:v>5.7978456713734623</c:v>
                      </c:pt>
                      <c:pt idx="35">
                        <c:v>5.374867264150665</c:v>
                      </c:pt>
                      <c:pt idx="36">
                        <c:v>4.9824835344617835</c:v>
                      </c:pt>
                      <c:pt idx="37">
                        <c:v>4.6179882639299761</c:v>
                      </c:pt>
                      <c:pt idx="38">
                        <c:v>4.2789771159393117</c:v>
                      </c:pt>
                      <c:pt idx="39">
                        <c:v>3.9633083185358546</c:v>
                      </c:pt>
                      <c:pt idx="40">
                        <c:v>3.6690692311043995</c:v>
                      </c:pt>
                      <c:pt idx="41">
                        <c:v>3.3945478084732326</c:v>
                      </c:pt>
                      <c:pt idx="42">
                        <c:v>3.1382081587676662</c:v>
                      </c:pt>
                      <c:pt idx="43">
                        <c:v>2.8986695371121924</c:v>
                      </c:pt>
                      <c:pt idx="44">
                        <c:v>2.6746882342166303</c:v>
                      </c:pt>
                      <c:pt idx="45">
                        <c:v>2.4651419131397883</c:v>
                      </c:pt>
                      <c:pt idx="46">
                        <c:v>2.2690160238584589</c:v>
                      </c:pt>
                      <c:pt idx="47">
                        <c:v>2.0853919873656066</c:v>
                      </c:pt>
                      <c:pt idx="48">
                        <c:v>1.9134368917523115</c:v>
                      </c:pt>
                      <c:pt idx="49">
                        <c:v>1.7523944843447457</c:v>
                      </c:pt>
                      <c:pt idx="50">
                        <c:v>1.6015772782428817</c:v>
                      </c:pt>
                      <c:pt idx="51">
                        <c:v>1.4603596199447386</c:v>
                      </c:pt>
                      <c:pt idx="52">
                        <c:v>1.3281715882537564</c:v>
                      </c:pt>
                      <c:pt idx="53">
                        <c:v>1.2044936142478198</c:v>
                      </c:pt>
                      <c:pt idx="54">
                        <c:v>1.0888517284503669</c:v>
                      </c:pt>
                      <c:pt idx="55">
                        <c:v>0.98081335506184675</c:v>
                      </c:pt>
                      <c:pt idx="56">
                        <c:v>0.87998358464806659</c:v>
                      </c:pt>
                      <c:pt idx="57">
                        <c:v>0.78600186641783165</c:v>
                      </c:pt>
                      <c:pt idx="58">
                        <c:v>0.69853906946275668</c:v>
                      </c:pt>
                      <c:pt idx="59">
                        <c:v>0.61729486932825028</c:v>
                      </c:pt>
                      <c:pt idx="60">
                        <c:v>0.54199542224234387</c:v>
                      </c:pt>
                      <c:pt idx="61">
                        <c:v>0.47239129441773842</c:v>
                      </c:pt>
                      <c:pt idx="62">
                        <c:v>0.40825561820215039</c:v>
                      </c:pt>
                      <c:pt idx="63">
                        <c:v>0.34938245059873407</c:v>
                      </c:pt>
                      <c:pt idx="64">
                        <c:v>0.2955853129085011</c:v>
                      </c:pt>
                      <c:pt idx="65">
                        <c:v>0.24669589304067649</c:v>
                      </c:pt>
                      <c:pt idx="66">
                        <c:v>0.20256289446218709</c:v>
                      </c:pt>
                      <c:pt idx="67">
                        <c:v>0.16305101787053325</c:v>
                      </c:pt>
                      <c:pt idx="68">
                        <c:v>0.12804006352285077</c:v>
                      </c:pt>
                      <c:pt idx="69">
                        <c:v>9.7424143778408134E-2</c:v>
                      </c:pt>
                      <c:pt idx="70">
                        <c:v>7.1110996846433419E-2</c:v>
                      </c:pt>
                      <c:pt idx="71">
                        <c:v>4.9021394005362373E-2</c:v>
                      </c:pt>
                      <c:pt idx="72">
                        <c:v>3.1088633698544192E-2</c:v>
                      </c:pt>
                      <c:pt idx="73">
                        <c:v>1.7258116936928119E-2</c:v>
                      </c:pt>
                      <c:pt idx="74">
                        <c:v>7.4869993702689338E-3</c:v>
                      </c:pt>
                      <c:pt idx="75">
                        <c:v>1.7439162416226469E-3</c:v>
                      </c:pt>
                      <c:pt idx="76">
                        <c:v>8.6183159277662014E-6</c:v>
                      </c:pt>
                      <c:pt idx="77">
                        <c:v>2.2700480653440229E-3</c:v>
                      </c:pt>
                      <c:pt idx="78">
                        <c:v>8.5260989049425091E-3</c:v>
                      </c:pt>
                      <c:pt idx="79">
                        <c:v>1.8763632026525413E-2</c:v>
                      </c:pt>
                      <c:pt idx="80">
                        <c:v>3.2958534910730905E-2</c:v>
                      </c:pt>
                      <c:pt idx="81">
                        <c:v>5.1075844105228217E-2</c:v>
                      </c:pt>
                      <c:pt idx="82">
                        <c:v>7.3069931182645376E-2</c:v>
                      </c:pt>
                      <c:pt idx="83">
                        <c:v>9.8884750160999069E-2</c:v>
                      </c:pt>
                      <c:pt idx="84">
                        <c:v>0.12845414406294658</c:v>
                      </c:pt>
                      <c:pt idx="85">
                        <c:v>0.16170220771727567</c:v>
                      </c:pt>
                      <c:pt idx="86">
                        <c:v>0.19854370337512139</c:v>
                      </c:pt>
                      <c:pt idx="87">
                        <c:v>0.23888452523201836</c:v>
                      </c:pt>
                      <c:pt idx="88">
                        <c:v>0.28262220852161346</c:v>
                      </c:pt>
                      <c:pt idx="89">
                        <c:v>0.32964647848309347</c:v>
                      </c:pt>
                      <c:pt idx="90">
                        <c:v>0.37983983420630663</c:v>
                      </c:pt>
                      <c:pt idx="91">
                        <c:v>0.43307816212907024</c:v>
                      </c:pt>
                      <c:pt idx="92">
                        <c:v>0.48923137380183873</c:v>
                      </c:pt>
                      <c:pt idx="93">
                        <c:v>0.54816406244602456</c:v>
                      </c:pt>
                      <c:pt idx="94">
                        <c:v>0.6097361728128261</c:v>
                      </c:pt>
                      <c:pt idx="95">
                        <c:v>0.67380367889722437</c:v>
                      </c:pt>
                      <c:pt idx="96">
                        <c:v>0.74021926417356798</c:v>
                      </c:pt>
                      <c:pt idx="97">
                        <c:v>0.80883299919058971</c:v>
                      </c:pt>
                      <c:pt idx="98">
                        <c:v>0.87949301158965565</c:v>
                      </c:pt>
                      <c:pt idx="99">
                        <c:v>0.95204614388472253</c:v>
                      </c:pt>
                      <c:pt idx="100">
                        <c:v>1.0263385946594701</c:v>
                      </c:pt>
                      <c:pt idx="101">
                        <c:v>1.1022165391896721</c:v>
                      </c:pt>
                      <c:pt idx="102">
                        <c:v>1.1795267258800528</c:v>
                      </c:pt>
                      <c:pt idx="103">
                        <c:v>1.2581170453076505</c:v>
                      </c:pt>
                      <c:pt idx="104">
                        <c:v>1.3378370690810713</c:v>
                      </c:pt>
                      <c:pt idx="105">
                        <c:v>1.4185385561502633</c:v>
                      </c:pt>
                      <c:pt idx="106">
                        <c:v>1.5000759246281055</c:v>
                      </c:pt>
                      <c:pt idx="107">
                        <c:v>1.5823066876072411</c:v>
                      </c:pt>
                      <c:pt idx="108">
                        <c:v>1.6650918518676832</c:v>
                      </c:pt>
                      <c:pt idx="109">
                        <c:v>1.7482962787679275</c:v>
                      </c:pt>
                      <c:pt idx="110">
                        <c:v>1.8317890069902876</c:v>
                      </c:pt>
                      <c:pt idx="111">
                        <c:v>1.9154435371663789</c:v>
                      </c:pt>
                      <c:pt idx="112">
                        <c:v>1.9991380787381055</c:v>
                      </c:pt>
                      <c:pt idx="113">
                        <c:v>2.0827557597108726</c:v>
                      </c:pt>
                      <c:pt idx="114">
                        <c:v>2.1661848002274122</c:v>
                      </c:pt>
                      <c:pt idx="115">
                        <c:v>2.2493186511314942</c:v>
                      </c:pt>
                      <c:pt idx="116">
                        <c:v>2.3320560989004653</c:v>
                      </c:pt>
                      <c:pt idx="117">
                        <c:v>2.4143013385039995</c:v>
                      </c:pt>
                      <c:pt idx="118">
                        <c:v>2.4959640158942502</c:v>
                      </c:pt>
                      <c:pt idx="119">
                        <c:v>2.5769592419506</c:v>
                      </c:pt>
                      <c:pt idx="120">
                        <c:v>2.6572075797917702</c:v>
                      </c:pt>
                      <c:pt idx="121">
                        <c:v>2.7366350074306638</c:v>
                      </c:pt>
                      <c:pt idx="122">
                        <c:v>2.8151728577848645</c:v>
                      </c:pt>
                      <c:pt idx="123">
                        <c:v>2.8927577380700624</c:v>
                      </c:pt>
                      <c:pt idx="124">
                        <c:v>2.9693314305970362</c:v>
                      </c:pt>
                      <c:pt idx="125">
                        <c:v>3.0448407769672894</c:v>
                      </c:pt>
                      <c:pt idx="126">
                        <c:v>3.1192375476202177</c:v>
                      </c:pt>
                      <c:pt idx="127">
                        <c:v>3.1924782986280169</c:v>
                      </c:pt>
                      <c:pt idx="128">
                        <c:v>3.2645242175655063</c:v>
                      </c:pt>
                      <c:pt idx="129">
                        <c:v>3.3353409602027604</c:v>
                      </c:pt>
                      <c:pt idx="130">
                        <c:v>3.4048984796808552</c:v>
                      </c:pt>
                      <c:pt idx="131">
                        <c:v>3.4731708497370173</c:v>
                      </c:pt>
                      <c:pt idx="132">
                        <c:v>3.5401360834467175</c:v>
                      </c:pt>
                      <c:pt idx="133">
                        <c:v>3.6057759488484162</c:v>
                      </c:pt>
                      <c:pt idx="134">
                        <c:v>3.6700757827130661</c:v>
                      </c:pt>
                      <c:pt idx="135">
                        <c:v>3.7330243036165629</c:v>
                      </c:pt>
                      <c:pt idx="136">
                        <c:v>3.794613425370053</c:v>
                      </c:pt>
                      <c:pt idx="137">
                        <c:v>3.8548380717615287</c:v>
                      </c:pt>
                      <c:pt idx="138">
                        <c:v>3.9136959934631506</c:v>
                      </c:pt>
                      <c:pt idx="139">
                        <c:v>3.9711875878630942</c:v>
                      </c:pt>
                      <c:pt idx="140">
                        <c:v>4.027315722488864</c:v>
                      </c:pt>
                      <c:pt idx="141">
                        <c:v>4.0820855626015646</c:v>
                      </c:pt>
                      <c:pt idx="142">
                        <c:v>4.1355044034577535</c:v>
                      </c:pt>
                      <c:pt idx="143">
                        <c:v>4.187581507657673</c:v>
                      </c:pt>
                      <c:pt idx="144">
                        <c:v>4.2383279479258276</c:v>
                      </c:pt>
                      <c:pt idx="145">
                        <c:v>4.2877564556023477</c:v>
                      </c:pt>
                      <c:pt idx="146">
                        <c:v>4.3358812750611264</c:v>
                      </c:pt>
                      <c:pt idx="147">
                        <c:v>4.3827180242135766</c:v>
                      </c:pt>
                      <c:pt idx="148">
                        <c:v>4.4282835612046574</c:v>
                      </c:pt>
                      <c:pt idx="149">
                        <c:v>4.4725958573606421</c:v>
                      </c:pt>
                      <c:pt idx="150">
                        <c:v>4.5156738764056579</c:v>
                      </c:pt>
                      <c:pt idx="151">
                        <c:v>4.5575374599261238</c:v>
                      </c:pt>
                      <c:pt idx="152">
                        <c:v>4.5982072190287173</c:v>
                      </c:pt>
                      <c:pt idx="153">
                        <c:v>4.637704432108043</c:v>
                      </c:pt>
                      <c:pt idx="154">
                        <c:v>4.6760509486146145</c:v>
                      </c:pt>
                      <c:pt idx="155">
                        <c:v>4.7132690986917929</c:v>
                      </c:pt>
                      <c:pt idx="156">
                        <c:v>4.7493816085317153</c:v>
                      </c:pt>
                      <c:pt idx="157">
                        <c:v>4.7844115212846852</c:v>
                      </c:pt>
                      <c:pt idx="158">
                        <c:v>4.8183821233438451</c:v>
                      </c:pt>
                      <c:pt idx="159">
                        <c:v>4.8513168758168304</c:v>
                      </c:pt>
                      <c:pt idx="160">
                        <c:v>4.8832393509883429</c:v>
                      </c:pt>
                      <c:pt idx="161">
                        <c:v>4.9141731735720064</c:v>
                      </c:pt>
                      <c:pt idx="162">
                        <c:v>5.0508831022085499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AAB-4C1C-8FAC-653FE3026FC4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Sim'!$AA$9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Sim'!$AA$10:$AA$172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0.64999999999999991</c:v>
                      </c:pt>
                      <c:pt idx="2">
                        <c:v>0.64714285714285713</c:v>
                      </c:pt>
                      <c:pt idx="3">
                        <c:v>0.64428571428571424</c:v>
                      </c:pt>
                      <c:pt idx="4">
                        <c:v>0.64142857142857135</c:v>
                      </c:pt>
                      <c:pt idx="5">
                        <c:v>0.63857142857142857</c:v>
                      </c:pt>
                      <c:pt idx="6">
                        <c:v>0.63571428571428568</c:v>
                      </c:pt>
                      <c:pt idx="7">
                        <c:v>0.63285714285714278</c:v>
                      </c:pt>
                      <c:pt idx="8">
                        <c:v>0.63</c:v>
                      </c:pt>
                      <c:pt idx="9">
                        <c:v>0.62714285714285711</c:v>
                      </c:pt>
                      <c:pt idx="10">
                        <c:v>0.62428571428571422</c:v>
                      </c:pt>
                      <c:pt idx="11">
                        <c:v>0.62142857142857144</c:v>
                      </c:pt>
                      <c:pt idx="12">
                        <c:v>0.61857142857142855</c:v>
                      </c:pt>
                      <c:pt idx="13">
                        <c:v>0.61571428571428566</c:v>
                      </c:pt>
                      <c:pt idx="14">
                        <c:v>0.61285714285714277</c:v>
                      </c:pt>
                      <c:pt idx="15">
                        <c:v>0.61</c:v>
                      </c:pt>
                      <c:pt idx="16">
                        <c:v>0.6071428571428571</c:v>
                      </c:pt>
                      <c:pt idx="17">
                        <c:v>0.6042857142857142</c:v>
                      </c:pt>
                      <c:pt idx="18">
                        <c:v>0.60142857142857142</c:v>
                      </c:pt>
                      <c:pt idx="19">
                        <c:v>0.59857142857142853</c:v>
                      </c:pt>
                      <c:pt idx="20">
                        <c:v>0.59571428571428564</c:v>
                      </c:pt>
                      <c:pt idx="21">
                        <c:v>0.59285714285714286</c:v>
                      </c:pt>
                      <c:pt idx="22">
                        <c:v>0.59000005999999994</c:v>
                      </c:pt>
                      <c:pt idx="23">
                        <c:v>0.59</c:v>
                      </c:pt>
                      <c:pt idx="24">
                        <c:v>0.59</c:v>
                      </c:pt>
                      <c:pt idx="25">
                        <c:v>0.59</c:v>
                      </c:pt>
                      <c:pt idx="26">
                        <c:v>0.59</c:v>
                      </c:pt>
                      <c:pt idx="27">
                        <c:v>0.59</c:v>
                      </c:pt>
                      <c:pt idx="28">
                        <c:v>0.59</c:v>
                      </c:pt>
                      <c:pt idx="29">
                        <c:v>0.59</c:v>
                      </c:pt>
                      <c:pt idx="30">
                        <c:v>0.59</c:v>
                      </c:pt>
                      <c:pt idx="31">
                        <c:v>0.59</c:v>
                      </c:pt>
                      <c:pt idx="32">
                        <c:v>0.59</c:v>
                      </c:pt>
                      <c:pt idx="33">
                        <c:v>0.59</c:v>
                      </c:pt>
                      <c:pt idx="34">
                        <c:v>0.59</c:v>
                      </c:pt>
                      <c:pt idx="35">
                        <c:v>0.59</c:v>
                      </c:pt>
                      <c:pt idx="36">
                        <c:v>0.59</c:v>
                      </c:pt>
                      <c:pt idx="37">
                        <c:v>0.59</c:v>
                      </c:pt>
                      <c:pt idx="38">
                        <c:v>0.59</c:v>
                      </c:pt>
                      <c:pt idx="39">
                        <c:v>0.59</c:v>
                      </c:pt>
                      <c:pt idx="40">
                        <c:v>0.59</c:v>
                      </c:pt>
                      <c:pt idx="41">
                        <c:v>0.59</c:v>
                      </c:pt>
                      <c:pt idx="42">
                        <c:v>0.59</c:v>
                      </c:pt>
                      <c:pt idx="43">
                        <c:v>0.59</c:v>
                      </c:pt>
                      <c:pt idx="44">
                        <c:v>0.59</c:v>
                      </c:pt>
                      <c:pt idx="45">
                        <c:v>0.59</c:v>
                      </c:pt>
                      <c:pt idx="46">
                        <c:v>0.59</c:v>
                      </c:pt>
                      <c:pt idx="47">
                        <c:v>0.59</c:v>
                      </c:pt>
                      <c:pt idx="48">
                        <c:v>0.59</c:v>
                      </c:pt>
                      <c:pt idx="49">
                        <c:v>0.59</c:v>
                      </c:pt>
                      <c:pt idx="50">
                        <c:v>0.59</c:v>
                      </c:pt>
                      <c:pt idx="51">
                        <c:v>0.59</c:v>
                      </c:pt>
                      <c:pt idx="52">
                        <c:v>0.59</c:v>
                      </c:pt>
                      <c:pt idx="53">
                        <c:v>0.59</c:v>
                      </c:pt>
                      <c:pt idx="54">
                        <c:v>0.59</c:v>
                      </c:pt>
                      <c:pt idx="55">
                        <c:v>0.59</c:v>
                      </c:pt>
                      <c:pt idx="56">
                        <c:v>0.59</c:v>
                      </c:pt>
                      <c:pt idx="57">
                        <c:v>0.59</c:v>
                      </c:pt>
                      <c:pt idx="58">
                        <c:v>0.59</c:v>
                      </c:pt>
                      <c:pt idx="59">
                        <c:v>0.59</c:v>
                      </c:pt>
                      <c:pt idx="60">
                        <c:v>0.59</c:v>
                      </c:pt>
                      <c:pt idx="61">
                        <c:v>0.59</c:v>
                      </c:pt>
                      <c:pt idx="62">
                        <c:v>0.59</c:v>
                      </c:pt>
                      <c:pt idx="63">
                        <c:v>0.59</c:v>
                      </c:pt>
                      <c:pt idx="64">
                        <c:v>0.59</c:v>
                      </c:pt>
                      <c:pt idx="65">
                        <c:v>0.59</c:v>
                      </c:pt>
                      <c:pt idx="66">
                        <c:v>0.59</c:v>
                      </c:pt>
                      <c:pt idx="67">
                        <c:v>0.59</c:v>
                      </c:pt>
                      <c:pt idx="68">
                        <c:v>0.59</c:v>
                      </c:pt>
                      <c:pt idx="69">
                        <c:v>0.59</c:v>
                      </c:pt>
                      <c:pt idx="70">
                        <c:v>0.59</c:v>
                      </c:pt>
                      <c:pt idx="71">
                        <c:v>0.59</c:v>
                      </c:pt>
                      <c:pt idx="72">
                        <c:v>0.59</c:v>
                      </c:pt>
                      <c:pt idx="73">
                        <c:v>0.59</c:v>
                      </c:pt>
                      <c:pt idx="74">
                        <c:v>0.59</c:v>
                      </c:pt>
                      <c:pt idx="75">
                        <c:v>0.59</c:v>
                      </c:pt>
                      <c:pt idx="76">
                        <c:v>0.59</c:v>
                      </c:pt>
                      <c:pt idx="77">
                        <c:v>0.59</c:v>
                      </c:pt>
                      <c:pt idx="78">
                        <c:v>0.59</c:v>
                      </c:pt>
                      <c:pt idx="79">
                        <c:v>0.59</c:v>
                      </c:pt>
                      <c:pt idx="80">
                        <c:v>0.59</c:v>
                      </c:pt>
                      <c:pt idx="81">
                        <c:v>0.59</c:v>
                      </c:pt>
                      <c:pt idx="82">
                        <c:v>0.59</c:v>
                      </c:pt>
                      <c:pt idx="83">
                        <c:v>0.59</c:v>
                      </c:pt>
                      <c:pt idx="84">
                        <c:v>0.59</c:v>
                      </c:pt>
                      <c:pt idx="85">
                        <c:v>0.59</c:v>
                      </c:pt>
                      <c:pt idx="86">
                        <c:v>0.59</c:v>
                      </c:pt>
                      <c:pt idx="87">
                        <c:v>0.59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0.59</c:v>
                      </c:pt>
                      <c:pt idx="91">
                        <c:v>0.59</c:v>
                      </c:pt>
                      <c:pt idx="92">
                        <c:v>0.59</c:v>
                      </c:pt>
                      <c:pt idx="93">
                        <c:v>0.59</c:v>
                      </c:pt>
                      <c:pt idx="94">
                        <c:v>0.59</c:v>
                      </c:pt>
                      <c:pt idx="95">
                        <c:v>0.59</c:v>
                      </c:pt>
                      <c:pt idx="96">
                        <c:v>0.59</c:v>
                      </c:pt>
                      <c:pt idx="97">
                        <c:v>0.59</c:v>
                      </c:pt>
                      <c:pt idx="98">
                        <c:v>0.59</c:v>
                      </c:pt>
                      <c:pt idx="99">
                        <c:v>0.59</c:v>
                      </c:pt>
                      <c:pt idx="100">
                        <c:v>0.59</c:v>
                      </c:pt>
                      <c:pt idx="101">
                        <c:v>0.59</c:v>
                      </c:pt>
                      <c:pt idx="102">
                        <c:v>0.59</c:v>
                      </c:pt>
                      <c:pt idx="103">
                        <c:v>0.59</c:v>
                      </c:pt>
                      <c:pt idx="104">
                        <c:v>0.59</c:v>
                      </c:pt>
                      <c:pt idx="105">
                        <c:v>0.59</c:v>
                      </c:pt>
                      <c:pt idx="106">
                        <c:v>0.59</c:v>
                      </c:pt>
                      <c:pt idx="107">
                        <c:v>0.59</c:v>
                      </c:pt>
                      <c:pt idx="108">
                        <c:v>0.59</c:v>
                      </c:pt>
                      <c:pt idx="109">
                        <c:v>0.59</c:v>
                      </c:pt>
                      <c:pt idx="110">
                        <c:v>0.59</c:v>
                      </c:pt>
                      <c:pt idx="111">
                        <c:v>0.59</c:v>
                      </c:pt>
                      <c:pt idx="112">
                        <c:v>0.59</c:v>
                      </c:pt>
                      <c:pt idx="113">
                        <c:v>0.59</c:v>
                      </c:pt>
                      <c:pt idx="114">
                        <c:v>0.59</c:v>
                      </c:pt>
                      <c:pt idx="115">
                        <c:v>0.59</c:v>
                      </c:pt>
                      <c:pt idx="116">
                        <c:v>0.59</c:v>
                      </c:pt>
                      <c:pt idx="117">
                        <c:v>0.59</c:v>
                      </c:pt>
                      <c:pt idx="118">
                        <c:v>0.59</c:v>
                      </c:pt>
                      <c:pt idx="119">
                        <c:v>0.59</c:v>
                      </c:pt>
                      <c:pt idx="120">
                        <c:v>0.59</c:v>
                      </c:pt>
                      <c:pt idx="121">
                        <c:v>0.59</c:v>
                      </c:pt>
                      <c:pt idx="122">
                        <c:v>0.59</c:v>
                      </c:pt>
                      <c:pt idx="123">
                        <c:v>0.59</c:v>
                      </c:pt>
                      <c:pt idx="124">
                        <c:v>0.59</c:v>
                      </c:pt>
                      <c:pt idx="125">
                        <c:v>0.59</c:v>
                      </c:pt>
                      <c:pt idx="126">
                        <c:v>0.59</c:v>
                      </c:pt>
                      <c:pt idx="127">
                        <c:v>0.59</c:v>
                      </c:pt>
                      <c:pt idx="128">
                        <c:v>0.59</c:v>
                      </c:pt>
                      <c:pt idx="129">
                        <c:v>0.59</c:v>
                      </c:pt>
                      <c:pt idx="130">
                        <c:v>0.59</c:v>
                      </c:pt>
                      <c:pt idx="131">
                        <c:v>0.59</c:v>
                      </c:pt>
                      <c:pt idx="132">
                        <c:v>0.59</c:v>
                      </c:pt>
                      <c:pt idx="133">
                        <c:v>0.59</c:v>
                      </c:pt>
                      <c:pt idx="134">
                        <c:v>0.59</c:v>
                      </c:pt>
                      <c:pt idx="135">
                        <c:v>0.59</c:v>
                      </c:pt>
                      <c:pt idx="136">
                        <c:v>0.59</c:v>
                      </c:pt>
                      <c:pt idx="137">
                        <c:v>0.59</c:v>
                      </c:pt>
                      <c:pt idx="138">
                        <c:v>0.59</c:v>
                      </c:pt>
                      <c:pt idx="139">
                        <c:v>0.59</c:v>
                      </c:pt>
                      <c:pt idx="140">
                        <c:v>0.59</c:v>
                      </c:pt>
                      <c:pt idx="141">
                        <c:v>0.59</c:v>
                      </c:pt>
                      <c:pt idx="142">
                        <c:v>0.59</c:v>
                      </c:pt>
                      <c:pt idx="143">
                        <c:v>0.59</c:v>
                      </c:pt>
                      <c:pt idx="144">
                        <c:v>0.59</c:v>
                      </c:pt>
                      <c:pt idx="145">
                        <c:v>0.59</c:v>
                      </c:pt>
                      <c:pt idx="146">
                        <c:v>0.59</c:v>
                      </c:pt>
                      <c:pt idx="147">
                        <c:v>0.59</c:v>
                      </c:pt>
                      <c:pt idx="148">
                        <c:v>0.59</c:v>
                      </c:pt>
                      <c:pt idx="149">
                        <c:v>0.59</c:v>
                      </c:pt>
                      <c:pt idx="150">
                        <c:v>0.59</c:v>
                      </c:pt>
                      <c:pt idx="151">
                        <c:v>0.59</c:v>
                      </c:pt>
                      <c:pt idx="152">
                        <c:v>0.59</c:v>
                      </c:pt>
                      <c:pt idx="153">
                        <c:v>0.59</c:v>
                      </c:pt>
                      <c:pt idx="154">
                        <c:v>0.59</c:v>
                      </c:pt>
                      <c:pt idx="155">
                        <c:v>0.59</c:v>
                      </c:pt>
                      <c:pt idx="156">
                        <c:v>0.59</c:v>
                      </c:pt>
                      <c:pt idx="157">
                        <c:v>0.59</c:v>
                      </c:pt>
                      <c:pt idx="158">
                        <c:v>0.59</c:v>
                      </c:pt>
                      <c:pt idx="159">
                        <c:v>0.59</c:v>
                      </c:pt>
                      <c:pt idx="160">
                        <c:v>0.59</c:v>
                      </c:pt>
                      <c:pt idx="161">
                        <c:v>1.59</c:v>
                      </c:pt>
                      <c:pt idx="162">
                        <c:v>2.59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4AAB-4C1C-8FAC-653FE3026FC4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Sim'!$AB$9</c15:sqref>
                        </c15:formulaRef>
                      </c:ext>
                    </c:extLst>
                    <c:strCache>
                      <c:ptCount val="1"/>
                      <c:pt idx="0">
                        <c:v>Weight /N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Sim'!$AB$10:$AB$172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6.3764999999999992</c:v>
                      </c:pt>
                      <c:pt idx="2">
                        <c:v>6.348471428571429</c:v>
                      </c:pt>
                      <c:pt idx="3">
                        <c:v>6.320442857142857</c:v>
                      </c:pt>
                      <c:pt idx="4">
                        <c:v>6.2924142857142851</c:v>
                      </c:pt>
                      <c:pt idx="5">
                        <c:v>6.2643857142857149</c:v>
                      </c:pt>
                      <c:pt idx="6">
                        <c:v>6.2363571428571429</c:v>
                      </c:pt>
                      <c:pt idx="7">
                        <c:v>6.208328571428571</c:v>
                      </c:pt>
                      <c:pt idx="8">
                        <c:v>6.1803000000000008</c:v>
                      </c:pt>
                      <c:pt idx="9">
                        <c:v>6.1522714285714288</c:v>
                      </c:pt>
                      <c:pt idx="10">
                        <c:v>6.1242428571428569</c:v>
                      </c:pt>
                      <c:pt idx="11">
                        <c:v>6.0962142857142858</c:v>
                      </c:pt>
                      <c:pt idx="12">
                        <c:v>6.0681857142857147</c:v>
                      </c:pt>
                      <c:pt idx="13">
                        <c:v>6.0401571428571428</c:v>
                      </c:pt>
                      <c:pt idx="14">
                        <c:v>6.0121285714285708</c:v>
                      </c:pt>
                      <c:pt idx="15">
                        <c:v>5.9840999999999998</c:v>
                      </c:pt>
                      <c:pt idx="16">
                        <c:v>5.9560714285714287</c:v>
                      </c:pt>
                      <c:pt idx="17">
                        <c:v>5.9280428571428567</c:v>
                      </c:pt>
                      <c:pt idx="18">
                        <c:v>5.9000142857142857</c:v>
                      </c:pt>
                      <c:pt idx="19">
                        <c:v>5.8719857142857146</c:v>
                      </c:pt>
                      <c:pt idx="20">
                        <c:v>5.8439571428571426</c:v>
                      </c:pt>
                      <c:pt idx="21">
                        <c:v>5.8159285714285716</c:v>
                      </c:pt>
                      <c:pt idx="22">
                        <c:v>5.7879005885999995</c:v>
                      </c:pt>
                      <c:pt idx="23">
                        <c:v>5.7878999999999996</c:v>
                      </c:pt>
                      <c:pt idx="24">
                        <c:v>5.7878999999999996</c:v>
                      </c:pt>
                      <c:pt idx="25">
                        <c:v>5.7878999999999996</c:v>
                      </c:pt>
                      <c:pt idx="26">
                        <c:v>5.7878999999999996</c:v>
                      </c:pt>
                      <c:pt idx="27">
                        <c:v>5.7878999999999996</c:v>
                      </c:pt>
                      <c:pt idx="28">
                        <c:v>5.7878999999999996</c:v>
                      </c:pt>
                      <c:pt idx="29">
                        <c:v>5.7878999999999996</c:v>
                      </c:pt>
                      <c:pt idx="30">
                        <c:v>5.7878999999999996</c:v>
                      </c:pt>
                      <c:pt idx="31">
                        <c:v>5.7878999999999996</c:v>
                      </c:pt>
                      <c:pt idx="32">
                        <c:v>5.7878999999999996</c:v>
                      </c:pt>
                      <c:pt idx="33">
                        <c:v>5.7878999999999996</c:v>
                      </c:pt>
                      <c:pt idx="34">
                        <c:v>5.7878999999999996</c:v>
                      </c:pt>
                      <c:pt idx="35">
                        <c:v>5.7878999999999996</c:v>
                      </c:pt>
                      <c:pt idx="36">
                        <c:v>5.7878999999999996</c:v>
                      </c:pt>
                      <c:pt idx="37">
                        <c:v>5.7878999999999996</c:v>
                      </c:pt>
                      <c:pt idx="38">
                        <c:v>5.7878999999999996</c:v>
                      </c:pt>
                      <c:pt idx="39">
                        <c:v>5.7878999999999996</c:v>
                      </c:pt>
                      <c:pt idx="40">
                        <c:v>5.7878999999999996</c:v>
                      </c:pt>
                      <c:pt idx="41">
                        <c:v>5.7878999999999996</c:v>
                      </c:pt>
                      <c:pt idx="42">
                        <c:v>5.7878999999999996</c:v>
                      </c:pt>
                      <c:pt idx="43">
                        <c:v>5.7878999999999996</c:v>
                      </c:pt>
                      <c:pt idx="44">
                        <c:v>5.7878999999999996</c:v>
                      </c:pt>
                      <c:pt idx="45">
                        <c:v>5.7878999999999996</c:v>
                      </c:pt>
                      <c:pt idx="46">
                        <c:v>5.7878999999999996</c:v>
                      </c:pt>
                      <c:pt idx="47">
                        <c:v>5.7878999999999996</c:v>
                      </c:pt>
                      <c:pt idx="48">
                        <c:v>5.7878999999999996</c:v>
                      </c:pt>
                      <c:pt idx="49">
                        <c:v>5.7878999999999996</c:v>
                      </c:pt>
                      <c:pt idx="50">
                        <c:v>5.7878999999999996</c:v>
                      </c:pt>
                      <c:pt idx="51">
                        <c:v>5.7878999999999996</c:v>
                      </c:pt>
                      <c:pt idx="52">
                        <c:v>5.7878999999999996</c:v>
                      </c:pt>
                      <c:pt idx="53">
                        <c:v>5.7878999999999996</c:v>
                      </c:pt>
                      <c:pt idx="54">
                        <c:v>5.7878999999999996</c:v>
                      </c:pt>
                      <c:pt idx="55">
                        <c:v>5.7878999999999996</c:v>
                      </c:pt>
                      <c:pt idx="56">
                        <c:v>5.7878999999999996</c:v>
                      </c:pt>
                      <c:pt idx="57">
                        <c:v>5.7878999999999996</c:v>
                      </c:pt>
                      <c:pt idx="58">
                        <c:v>5.7878999999999996</c:v>
                      </c:pt>
                      <c:pt idx="59">
                        <c:v>5.7878999999999996</c:v>
                      </c:pt>
                      <c:pt idx="60">
                        <c:v>5.7878999999999996</c:v>
                      </c:pt>
                      <c:pt idx="61">
                        <c:v>5.7878999999999996</c:v>
                      </c:pt>
                      <c:pt idx="62">
                        <c:v>5.7878999999999996</c:v>
                      </c:pt>
                      <c:pt idx="63">
                        <c:v>5.7878999999999996</c:v>
                      </c:pt>
                      <c:pt idx="64">
                        <c:v>5.7878999999999996</c:v>
                      </c:pt>
                      <c:pt idx="65">
                        <c:v>5.7878999999999996</c:v>
                      </c:pt>
                      <c:pt idx="66">
                        <c:v>5.7878999999999996</c:v>
                      </c:pt>
                      <c:pt idx="67">
                        <c:v>5.7878999999999996</c:v>
                      </c:pt>
                      <c:pt idx="68">
                        <c:v>5.7878999999999996</c:v>
                      </c:pt>
                      <c:pt idx="69">
                        <c:v>5.7878999999999996</c:v>
                      </c:pt>
                      <c:pt idx="70">
                        <c:v>5.7878999999999996</c:v>
                      </c:pt>
                      <c:pt idx="71">
                        <c:v>5.7878999999999996</c:v>
                      </c:pt>
                      <c:pt idx="72">
                        <c:v>5.7878999999999996</c:v>
                      </c:pt>
                      <c:pt idx="73">
                        <c:v>5.7878999999999996</c:v>
                      </c:pt>
                      <c:pt idx="74">
                        <c:v>5.7878999999999996</c:v>
                      </c:pt>
                      <c:pt idx="75">
                        <c:v>5.7878999999999996</c:v>
                      </c:pt>
                      <c:pt idx="76">
                        <c:v>5.7878999999999996</c:v>
                      </c:pt>
                      <c:pt idx="77">
                        <c:v>5.7878999999999996</c:v>
                      </c:pt>
                      <c:pt idx="78">
                        <c:v>5.7878999999999996</c:v>
                      </c:pt>
                      <c:pt idx="79">
                        <c:v>5.7878999999999996</c:v>
                      </c:pt>
                      <c:pt idx="80">
                        <c:v>5.7878999999999996</c:v>
                      </c:pt>
                      <c:pt idx="81">
                        <c:v>5.7878999999999996</c:v>
                      </c:pt>
                      <c:pt idx="82">
                        <c:v>5.7878999999999996</c:v>
                      </c:pt>
                      <c:pt idx="83">
                        <c:v>5.7878999999999996</c:v>
                      </c:pt>
                      <c:pt idx="84">
                        <c:v>5.7878999999999996</c:v>
                      </c:pt>
                      <c:pt idx="85">
                        <c:v>5.7878999999999996</c:v>
                      </c:pt>
                      <c:pt idx="86">
                        <c:v>5.7878999999999996</c:v>
                      </c:pt>
                      <c:pt idx="87">
                        <c:v>5.7878999999999996</c:v>
                      </c:pt>
                      <c:pt idx="88">
                        <c:v>5.7878999999999996</c:v>
                      </c:pt>
                      <c:pt idx="89">
                        <c:v>5.7878999999999996</c:v>
                      </c:pt>
                      <c:pt idx="90">
                        <c:v>5.7878999999999996</c:v>
                      </c:pt>
                      <c:pt idx="91">
                        <c:v>5.7878999999999996</c:v>
                      </c:pt>
                      <c:pt idx="92">
                        <c:v>5.7878999999999996</c:v>
                      </c:pt>
                      <c:pt idx="93">
                        <c:v>5.7878999999999996</c:v>
                      </c:pt>
                      <c:pt idx="94">
                        <c:v>5.7878999999999996</c:v>
                      </c:pt>
                      <c:pt idx="95">
                        <c:v>5.7878999999999996</c:v>
                      </c:pt>
                      <c:pt idx="96">
                        <c:v>5.7878999999999996</c:v>
                      </c:pt>
                      <c:pt idx="97">
                        <c:v>5.7878999999999996</c:v>
                      </c:pt>
                      <c:pt idx="98">
                        <c:v>5.7878999999999996</c:v>
                      </c:pt>
                      <c:pt idx="99">
                        <c:v>5.7878999999999996</c:v>
                      </c:pt>
                      <c:pt idx="100">
                        <c:v>5.7878999999999996</c:v>
                      </c:pt>
                      <c:pt idx="101">
                        <c:v>5.7878999999999996</c:v>
                      </c:pt>
                      <c:pt idx="102">
                        <c:v>5.7878999999999996</c:v>
                      </c:pt>
                      <c:pt idx="103">
                        <c:v>5.7878999999999996</c:v>
                      </c:pt>
                      <c:pt idx="104">
                        <c:v>5.7878999999999996</c:v>
                      </c:pt>
                      <c:pt idx="105">
                        <c:v>5.7878999999999996</c:v>
                      </c:pt>
                      <c:pt idx="106">
                        <c:v>5.7878999999999996</c:v>
                      </c:pt>
                      <c:pt idx="107">
                        <c:v>5.7878999999999996</c:v>
                      </c:pt>
                      <c:pt idx="108">
                        <c:v>5.7878999999999996</c:v>
                      </c:pt>
                      <c:pt idx="109">
                        <c:v>5.7878999999999996</c:v>
                      </c:pt>
                      <c:pt idx="110">
                        <c:v>5.7878999999999996</c:v>
                      </c:pt>
                      <c:pt idx="111">
                        <c:v>5.7878999999999996</c:v>
                      </c:pt>
                      <c:pt idx="112">
                        <c:v>5.7878999999999996</c:v>
                      </c:pt>
                      <c:pt idx="113">
                        <c:v>5.7878999999999996</c:v>
                      </c:pt>
                      <c:pt idx="114">
                        <c:v>5.7878999999999996</c:v>
                      </c:pt>
                      <c:pt idx="115">
                        <c:v>5.7878999999999996</c:v>
                      </c:pt>
                      <c:pt idx="116">
                        <c:v>5.7878999999999996</c:v>
                      </c:pt>
                      <c:pt idx="117">
                        <c:v>5.7878999999999996</c:v>
                      </c:pt>
                      <c:pt idx="118">
                        <c:v>5.7878999999999996</c:v>
                      </c:pt>
                      <c:pt idx="119">
                        <c:v>5.7878999999999996</c:v>
                      </c:pt>
                      <c:pt idx="120">
                        <c:v>5.7878999999999996</c:v>
                      </c:pt>
                      <c:pt idx="121">
                        <c:v>5.7878999999999996</c:v>
                      </c:pt>
                      <c:pt idx="122">
                        <c:v>5.7878999999999996</c:v>
                      </c:pt>
                      <c:pt idx="123">
                        <c:v>5.7878999999999996</c:v>
                      </c:pt>
                      <c:pt idx="124">
                        <c:v>5.7878999999999996</c:v>
                      </c:pt>
                      <c:pt idx="125">
                        <c:v>5.7878999999999996</c:v>
                      </c:pt>
                      <c:pt idx="126">
                        <c:v>5.7878999999999996</c:v>
                      </c:pt>
                      <c:pt idx="127">
                        <c:v>5.7878999999999996</c:v>
                      </c:pt>
                      <c:pt idx="128">
                        <c:v>5.7878999999999996</c:v>
                      </c:pt>
                      <c:pt idx="129">
                        <c:v>5.7878999999999996</c:v>
                      </c:pt>
                      <c:pt idx="130">
                        <c:v>5.7878999999999996</c:v>
                      </c:pt>
                      <c:pt idx="131">
                        <c:v>5.7878999999999996</c:v>
                      </c:pt>
                      <c:pt idx="132">
                        <c:v>5.7878999999999996</c:v>
                      </c:pt>
                      <c:pt idx="133">
                        <c:v>5.7878999999999996</c:v>
                      </c:pt>
                      <c:pt idx="134">
                        <c:v>5.7878999999999996</c:v>
                      </c:pt>
                      <c:pt idx="135">
                        <c:v>5.7878999999999996</c:v>
                      </c:pt>
                      <c:pt idx="136">
                        <c:v>5.7878999999999996</c:v>
                      </c:pt>
                      <c:pt idx="137">
                        <c:v>5.7878999999999996</c:v>
                      </c:pt>
                      <c:pt idx="138">
                        <c:v>5.7878999999999996</c:v>
                      </c:pt>
                      <c:pt idx="139">
                        <c:v>5.7878999999999996</c:v>
                      </c:pt>
                      <c:pt idx="140">
                        <c:v>5.7878999999999996</c:v>
                      </c:pt>
                      <c:pt idx="141">
                        <c:v>5.7878999999999996</c:v>
                      </c:pt>
                      <c:pt idx="142">
                        <c:v>5.7878999999999996</c:v>
                      </c:pt>
                      <c:pt idx="143">
                        <c:v>5.7878999999999996</c:v>
                      </c:pt>
                      <c:pt idx="144">
                        <c:v>5.7878999999999996</c:v>
                      </c:pt>
                      <c:pt idx="145">
                        <c:v>5.7878999999999996</c:v>
                      </c:pt>
                      <c:pt idx="146">
                        <c:v>5.7878999999999996</c:v>
                      </c:pt>
                      <c:pt idx="147">
                        <c:v>5.7878999999999996</c:v>
                      </c:pt>
                      <c:pt idx="148">
                        <c:v>5.7878999999999996</c:v>
                      </c:pt>
                      <c:pt idx="149">
                        <c:v>5.7878999999999996</c:v>
                      </c:pt>
                      <c:pt idx="150">
                        <c:v>5.7878999999999996</c:v>
                      </c:pt>
                      <c:pt idx="151">
                        <c:v>5.7878999999999996</c:v>
                      </c:pt>
                      <c:pt idx="152">
                        <c:v>5.7878999999999996</c:v>
                      </c:pt>
                      <c:pt idx="153">
                        <c:v>5.7878999999999996</c:v>
                      </c:pt>
                      <c:pt idx="154">
                        <c:v>5.7878999999999996</c:v>
                      </c:pt>
                      <c:pt idx="155">
                        <c:v>5.7878999999999996</c:v>
                      </c:pt>
                      <c:pt idx="156">
                        <c:v>5.7878999999999996</c:v>
                      </c:pt>
                      <c:pt idx="157">
                        <c:v>5.7878999999999996</c:v>
                      </c:pt>
                      <c:pt idx="158">
                        <c:v>5.7878999999999996</c:v>
                      </c:pt>
                      <c:pt idx="159">
                        <c:v>5.7878999999999996</c:v>
                      </c:pt>
                      <c:pt idx="160">
                        <c:v>5.7878999999999996</c:v>
                      </c:pt>
                      <c:pt idx="161">
                        <c:v>15.597900000000001</c:v>
                      </c:pt>
                      <c:pt idx="162">
                        <c:v>25.407900000000001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4AAB-4C1C-8FAC-653FE3026FC4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Sim'!$AC$9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Sim'!$AC$10:$AC$172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-6.3764999999999992</c:v>
                      </c:pt>
                      <c:pt idx="2">
                        <c:v>5.651528571428571</c:v>
                      </c:pt>
                      <c:pt idx="3">
                        <c:v>33.67797301209476</c:v>
                      </c:pt>
                      <c:pt idx="4">
                        <c:v>93.630284173553946</c:v>
                      </c:pt>
                      <c:pt idx="5">
                        <c:v>40.845796914293402</c:v>
                      </c:pt>
                      <c:pt idx="6">
                        <c:v>32.238860364086676</c:v>
                      </c:pt>
                      <c:pt idx="7">
                        <c:v>27.642673405417721</c:v>
                      </c:pt>
                      <c:pt idx="8">
                        <c:v>27.047423936978873</c:v>
                      </c:pt>
                      <c:pt idx="9">
                        <c:v>26.385593979737596</c:v>
                      </c:pt>
                      <c:pt idx="10">
                        <c:v>25.663292719331043</c:v>
                      </c:pt>
                      <c:pt idx="11">
                        <c:v>24.887166433190359</c:v>
                      </c:pt>
                      <c:pt idx="12">
                        <c:v>24.064264595398548</c:v>
                      </c:pt>
                      <c:pt idx="13">
                        <c:v>23.201901428415372</c:v>
                      </c:pt>
                      <c:pt idx="14">
                        <c:v>22.307517579304346</c:v>
                      </c:pt>
                      <c:pt idx="15">
                        <c:v>21.38854633057371</c:v>
                      </c:pt>
                      <c:pt idx="16">
                        <c:v>20.452288281734646</c:v>
                      </c:pt>
                      <c:pt idx="17">
                        <c:v>19.505797802084679</c:v>
                      </c:pt>
                      <c:pt idx="18">
                        <c:v>18.55578381077602</c:v>
                      </c:pt>
                      <c:pt idx="19">
                        <c:v>17.60852664223113</c:v>
                      </c:pt>
                      <c:pt idx="20">
                        <c:v>12.669811956369728</c:v>
                      </c:pt>
                      <c:pt idx="21">
                        <c:v>-2.3484892292714221E-2</c:v>
                      </c:pt>
                      <c:pt idx="22">
                        <c:v>-7.9940959425971645</c:v>
                      </c:pt>
                      <c:pt idx="23">
                        <c:v>-19.532412612726194</c:v>
                      </c:pt>
                      <c:pt idx="24">
                        <c:v>-18.436439837895946</c:v>
                      </c:pt>
                      <c:pt idx="25">
                        <c:v>-17.443732176328844</c:v>
                      </c:pt>
                      <c:pt idx="26">
                        <c:v>-16.541823183697076</c:v>
                      </c:pt>
                      <c:pt idx="27">
                        <c:v>-15.72009182271513</c:v>
                      </c:pt>
                      <c:pt idx="28">
                        <c:v>-14.969442990278381</c:v>
                      </c:pt>
                      <c:pt idx="29">
                        <c:v>-14.282051004634912</c:v>
                      </c:pt>
                      <c:pt idx="30">
                        <c:v>-13.651152219692253</c:v>
                      </c:pt>
                      <c:pt idx="31">
                        <c:v>-13.070876269929411</c:v>
                      </c:pt>
                      <c:pt idx="32">
                        <c:v>-12.536107913045781</c:v>
                      </c:pt>
                      <c:pt idx="33">
                        <c:v>-12.042373273611776</c:v>
                      </c:pt>
                      <c:pt idx="34">
                        <c:v>-11.585745671373463</c:v>
                      </c:pt>
                      <c:pt idx="35">
                        <c:v>-11.162767264150665</c:v>
                      </c:pt>
                      <c:pt idx="36">
                        <c:v>-10.770383534461782</c:v>
                      </c:pt>
                      <c:pt idx="37">
                        <c:v>-10.405888263929976</c:v>
                      </c:pt>
                      <c:pt idx="38">
                        <c:v>-10.066877115939311</c:v>
                      </c:pt>
                      <c:pt idx="39">
                        <c:v>-9.7512083185358538</c:v>
                      </c:pt>
                      <c:pt idx="40">
                        <c:v>-9.4569692311043987</c:v>
                      </c:pt>
                      <c:pt idx="41">
                        <c:v>-9.1824478084732313</c:v>
                      </c:pt>
                      <c:pt idx="42">
                        <c:v>-8.9261081587676649</c:v>
                      </c:pt>
                      <c:pt idx="43">
                        <c:v>-8.6865695371121916</c:v>
                      </c:pt>
                      <c:pt idx="44">
                        <c:v>-8.4625882342166303</c:v>
                      </c:pt>
                      <c:pt idx="45">
                        <c:v>-8.2530419131397874</c:v>
                      </c:pt>
                      <c:pt idx="46">
                        <c:v>-8.0569160238584594</c:v>
                      </c:pt>
                      <c:pt idx="47">
                        <c:v>-7.8732919873656062</c:v>
                      </c:pt>
                      <c:pt idx="48">
                        <c:v>-7.7013368917523106</c:v>
                      </c:pt>
                      <c:pt idx="49">
                        <c:v>-7.540294484344745</c:v>
                      </c:pt>
                      <c:pt idx="50">
                        <c:v>-7.3894772782428815</c:v>
                      </c:pt>
                      <c:pt idx="51">
                        <c:v>-7.2482596199447382</c:v>
                      </c:pt>
                      <c:pt idx="52">
                        <c:v>-7.1160715882537557</c:v>
                      </c:pt>
                      <c:pt idx="53">
                        <c:v>-6.9923936142478196</c:v>
                      </c:pt>
                      <c:pt idx="54">
                        <c:v>-6.8767517284503663</c:v>
                      </c:pt>
                      <c:pt idx="55">
                        <c:v>-6.7687133550618466</c:v>
                      </c:pt>
                      <c:pt idx="56">
                        <c:v>-6.6678835846480666</c:v>
                      </c:pt>
                      <c:pt idx="57">
                        <c:v>-6.573901866417831</c:v>
                      </c:pt>
                      <c:pt idx="58">
                        <c:v>-6.4864390694627563</c:v>
                      </c:pt>
                      <c:pt idx="59">
                        <c:v>-6.4051948693282501</c:v>
                      </c:pt>
                      <c:pt idx="60">
                        <c:v>-6.3298954222423438</c:v>
                      </c:pt>
                      <c:pt idx="61">
                        <c:v>-6.2602912944177378</c:v>
                      </c:pt>
                      <c:pt idx="62">
                        <c:v>-6.19615561820215</c:v>
                      </c:pt>
                      <c:pt idx="63">
                        <c:v>-6.1372824505987333</c:v>
                      </c:pt>
                      <c:pt idx="64">
                        <c:v>-6.0834853129085005</c:v>
                      </c:pt>
                      <c:pt idx="65">
                        <c:v>-6.0345958930406765</c:v>
                      </c:pt>
                      <c:pt idx="66">
                        <c:v>-5.9904628944621869</c:v>
                      </c:pt>
                      <c:pt idx="67">
                        <c:v>-5.9509510178705325</c:v>
                      </c:pt>
                      <c:pt idx="68">
                        <c:v>-5.9159400635228501</c:v>
                      </c:pt>
                      <c:pt idx="69">
                        <c:v>-5.8853241437784076</c:v>
                      </c:pt>
                      <c:pt idx="70">
                        <c:v>-5.8590109968464335</c:v>
                      </c:pt>
                      <c:pt idx="71">
                        <c:v>-5.8369213940053619</c:v>
                      </c:pt>
                      <c:pt idx="72">
                        <c:v>-5.8189886336985435</c:v>
                      </c:pt>
                      <c:pt idx="73">
                        <c:v>-5.8051581169369273</c:v>
                      </c:pt>
                      <c:pt idx="74">
                        <c:v>-5.7953869993702689</c:v>
                      </c:pt>
                      <c:pt idx="75">
                        <c:v>-5.7861560837583772</c:v>
                      </c:pt>
                      <c:pt idx="76">
                        <c:v>-5.787891381684072</c:v>
                      </c:pt>
                      <c:pt idx="77">
                        <c:v>-5.7856299519346557</c:v>
                      </c:pt>
                      <c:pt idx="78">
                        <c:v>-5.7793739010950569</c:v>
                      </c:pt>
                      <c:pt idx="79">
                        <c:v>-5.7691363679734744</c:v>
                      </c:pt>
                      <c:pt idx="80">
                        <c:v>-5.754941465089269</c:v>
                      </c:pt>
                      <c:pt idx="81">
                        <c:v>-5.7368241558947712</c:v>
                      </c:pt>
                      <c:pt idx="82">
                        <c:v>-5.7148300688173546</c:v>
                      </c:pt>
                      <c:pt idx="83">
                        <c:v>-5.6890152498390005</c:v>
                      </c:pt>
                      <c:pt idx="84">
                        <c:v>-5.6594458559370526</c:v>
                      </c:pt>
                      <c:pt idx="85">
                        <c:v>-5.6261977922827242</c:v>
                      </c:pt>
                      <c:pt idx="86">
                        <c:v>-5.589356296624878</c:v>
                      </c:pt>
                      <c:pt idx="87">
                        <c:v>-5.5490154747679812</c:v>
                      </c:pt>
                      <c:pt idx="88">
                        <c:v>-5.5052777914783864</c:v>
                      </c:pt>
                      <c:pt idx="89">
                        <c:v>-5.4582535215169061</c:v>
                      </c:pt>
                      <c:pt idx="90">
                        <c:v>-5.4080601657936933</c:v>
                      </c:pt>
                      <c:pt idx="91">
                        <c:v>-5.3548218378709294</c:v>
                      </c:pt>
                      <c:pt idx="92">
                        <c:v>-5.298668626198161</c:v>
                      </c:pt>
                      <c:pt idx="93">
                        <c:v>-5.2397359375539754</c:v>
                      </c:pt>
                      <c:pt idx="94">
                        <c:v>-5.1781638271871735</c:v>
                      </c:pt>
                      <c:pt idx="95">
                        <c:v>-5.1140963211027755</c:v>
                      </c:pt>
                      <c:pt idx="96">
                        <c:v>-5.0476807358264315</c:v>
                      </c:pt>
                      <c:pt idx="97">
                        <c:v>-4.97906700080941</c:v>
                      </c:pt>
                      <c:pt idx="98">
                        <c:v>-4.9084069884103441</c:v>
                      </c:pt>
                      <c:pt idx="99">
                        <c:v>-4.8358538561152766</c:v>
                      </c:pt>
                      <c:pt idx="100">
                        <c:v>-4.7615614053405295</c:v>
                      </c:pt>
                      <c:pt idx="101">
                        <c:v>-4.6856834608103277</c:v>
                      </c:pt>
                      <c:pt idx="102">
                        <c:v>-4.6083732741199466</c:v>
                      </c:pt>
                      <c:pt idx="103">
                        <c:v>-4.5297829546923492</c:v>
                      </c:pt>
                      <c:pt idx="104">
                        <c:v>-4.4500629309189286</c:v>
                      </c:pt>
                      <c:pt idx="105">
                        <c:v>-4.3693614438497361</c:v>
                      </c:pt>
                      <c:pt idx="106">
                        <c:v>-4.2878240753718941</c:v>
                      </c:pt>
                      <c:pt idx="107">
                        <c:v>-4.2055933123927582</c:v>
                      </c:pt>
                      <c:pt idx="108">
                        <c:v>-4.1228081481323162</c:v>
                      </c:pt>
                      <c:pt idx="109">
                        <c:v>-4.0396037212320719</c:v>
                      </c:pt>
                      <c:pt idx="110">
                        <c:v>-3.956110993009712</c:v>
                      </c:pt>
                      <c:pt idx="111">
                        <c:v>-3.8724564628336209</c:v>
                      </c:pt>
                      <c:pt idx="112">
                        <c:v>-3.7887619212618944</c:v>
                      </c:pt>
                      <c:pt idx="113">
                        <c:v>-3.705144240289127</c:v>
                      </c:pt>
                      <c:pt idx="114">
                        <c:v>-3.6217151997725874</c:v>
                      </c:pt>
                      <c:pt idx="115">
                        <c:v>-3.5385813488685054</c:v>
                      </c:pt>
                      <c:pt idx="116">
                        <c:v>-3.4558439010995343</c:v>
                      </c:pt>
                      <c:pt idx="117">
                        <c:v>-3.3735986614960001</c:v>
                      </c:pt>
                      <c:pt idx="118">
                        <c:v>-3.2919359841057494</c:v>
                      </c:pt>
                      <c:pt idx="119">
                        <c:v>-3.2109407580493996</c:v>
                      </c:pt>
                      <c:pt idx="120">
                        <c:v>-3.1306924202082294</c:v>
                      </c:pt>
                      <c:pt idx="121">
                        <c:v>-3.0512649925693358</c:v>
                      </c:pt>
                      <c:pt idx="122">
                        <c:v>-2.9727271422151351</c:v>
                      </c:pt>
                      <c:pt idx="123">
                        <c:v>-2.8951422619299372</c:v>
                      </c:pt>
                      <c:pt idx="124">
                        <c:v>-2.8185685694029634</c:v>
                      </c:pt>
                      <c:pt idx="125">
                        <c:v>-2.7430592230327102</c:v>
                      </c:pt>
                      <c:pt idx="126">
                        <c:v>-2.6686624523797819</c:v>
                      </c:pt>
                      <c:pt idx="127">
                        <c:v>-2.5954217013719827</c:v>
                      </c:pt>
                      <c:pt idx="128">
                        <c:v>-2.5233757824344933</c:v>
                      </c:pt>
                      <c:pt idx="129">
                        <c:v>-2.4525590397972392</c:v>
                      </c:pt>
                      <c:pt idx="130">
                        <c:v>-2.3830015203191444</c:v>
                      </c:pt>
                      <c:pt idx="131">
                        <c:v>-2.3147291502629823</c:v>
                      </c:pt>
                      <c:pt idx="132">
                        <c:v>-2.2477639165532821</c:v>
                      </c:pt>
                      <c:pt idx="133">
                        <c:v>-2.1821240511515834</c:v>
                      </c:pt>
                      <c:pt idx="134">
                        <c:v>-2.1178242172869335</c:v>
                      </c:pt>
                      <c:pt idx="135">
                        <c:v>-2.0548756963834367</c:v>
                      </c:pt>
                      <c:pt idx="136">
                        <c:v>-1.9932865746299466</c:v>
                      </c:pt>
                      <c:pt idx="137">
                        <c:v>-1.9330619282384709</c:v>
                      </c:pt>
                      <c:pt idx="138">
                        <c:v>-1.874204006536849</c:v>
                      </c:pt>
                      <c:pt idx="139">
                        <c:v>-1.8167124121369054</c:v>
                      </c:pt>
                      <c:pt idx="140">
                        <c:v>-1.7605842775111356</c:v>
                      </c:pt>
                      <c:pt idx="141">
                        <c:v>-1.705814437398435</c:v>
                      </c:pt>
                      <c:pt idx="142">
                        <c:v>-1.6523955965422461</c:v>
                      </c:pt>
                      <c:pt idx="143">
                        <c:v>-1.6003184923423266</c:v>
                      </c:pt>
                      <c:pt idx="144">
                        <c:v>-1.549572052074172</c:v>
                      </c:pt>
                      <c:pt idx="145">
                        <c:v>-1.5001435443976519</c:v>
                      </c:pt>
                      <c:pt idx="146">
                        <c:v>-1.4520187249388732</c:v>
                      </c:pt>
                      <c:pt idx="147">
                        <c:v>-1.405181975786423</c:v>
                      </c:pt>
                      <c:pt idx="148">
                        <c:v>-1.3596164387953422</c:v>
                      </c:pt>
                      <c:pt idx="149">
                        <c:v>-1.3153041426393575</c:v>
                      </c:pt>
                      <c:pt idx="150">
                        <c:v>-1.2722261235943417</c:v>
                      </c:pt>
                      <c:pt idx="151">
                        <c:v>-1.2303625400738758</c:v>
                      </c:pt>
                      <c:pt idx="152">
                        <c:v>-1.1896927809712823</c:v>
                      </c:pt>
                      <c:pt idx="153">
                        <c:v>-1.1501955678919566</c:v>
                      </c:pt>
                      <c:pt idx="154">
                        <c:v>-1.1118490513853851</c:v>
                      </c:pt>
                      <c:pt idx="155">
                        <c:v>-1.0746309013082067</c:v>
                      </c:pt>
                      <c:pt idx="156">
                        <c:v>-1.0385183914682843</c:v>
                      </c:pt>
                      <c:pt idx="157">
                        <c:v>-1.0034884787153144</c:v>
                      </c:pt>
                      <c:pt idx="158">
                        <c:v>-0.96951787665615452</c:v>
                      </c:pt>
                      <c:pt idx="159">
                        <c:v>-0.93658312418316925</c:v>
                      </c:pt>
                      <c:pt idx="160">
                        <c:v>-0.90466064901165666</c:v>
                      </c:pt>
                      <c:pt idx="161">
                        <c:v>-10.683726826427995</c:v>
                      </c:pt>
                      <c:pt idx="162">
                        <c:v>-20.357016897791453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AAB-4C1C-8FAC-653FE3026FC4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Sim'!$AD$9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19050" cap="rnd">
                    <a:solidFill>
                      <a:srgbClr val="FF090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Sim'!$AD$10:$AD$172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-9.81</c:v>
                      </c:pt>
                      <c:pt idx="2">
                        <c:v>8.7330463576158941</c:v>
                      </c:pt>
                      <c:pt idx="3">
                        <c:v>52.271798466665928</c:v>
                      </c:pt>
                      <c:pt idx="4">
                        <c:v>145.97148980286809</c:v>
                      </c:pt>
                      <c:pt idx="5">
                        <c:v>63.96433521254</c:v>
                      </c:pt>
                      <c:pt idx="6">
                        <c:v>50.712814055866687</c:v>
                      </c:pt>
                      <c:pt idx="7">
                        <c:v>43.67916790923794</c:v>
                      </c:pt>
                      <c:pt idx="8">
                        <c:v>42.932418947585511</c:v>
                      </c:pt>
                      <c:pt idx="9">
                        <c:v>42.072701106643095</c:v>
                      </c:pt>
                      <c:pt idx="10">
                        <c:v>41.108249207166438</c:v>
                      </c:pt>
                      <c:pt idx="11">
                        <c:v>40.048313800536206</c:v>
                      </c:pt>
                      <c:pt idx="12">
                        <c:v>38.902968168080797</c:v>
                      </c:pt>
                      <c:pt idx="13">
                        <c:v>37.682902551950725</c:v>
                      </c:pt>
                      <c:pt idx="14">
                        <c:v>36.399212833363741</c:v>
                      </c:pt>
                      <c:pt idx="15">
                        <c:v>35.063190705858545</c:v>
                      </c:pt>
                      <c:pt idx="16">
                        <c:v>33.686121875798243</c:v>
                      </c:pt>
                      <c:pt idx="17">
                        <c:v>32.279098017634226</c:v>
                      </c:pt>
                      <c:pt idx="18">
                        <c:v>30.852847191314048</c:v>
                      </c:pt>
                      <c:pt idx="19">
                        <c:v>29.417586275803799</c:v>
                      </c:pt>
                      <c:pt idx="20">
                        <c:v>21.268269471124245</c:v>
                      </c:pt>
                      <c:pt idx="21">
                        <c:v>-3.9613071337108327E-2</c:v>
                      </c:pt>
                      <c:pt idx="22">
                        <c:v>-13.549313779048031</c:v>
                      </c:pt>
                      <c:pt idx="23">
                        <c:v>-33.105784089366431</c:v>
                      </c:pt>
                      <c:pt idx="24">
                        <c:v>-31.248203115077878</c:v>
                      </c:pt>
                      <c:pt idx="25">
                        <c:v>-29.565647756489568</c:v>
                      </c:pt>
                      <c:pt idx="26">
                        <c:v>-28.0369884469442</c:v>
                      </c:pt>
                      <c:pt idx="27">
                        <c:v>-26.644223428330729</c:v>
                      </c:pt>
                      <c:pt idx="28">
                        <c:v>-25.371937271658275</c:v>
                      </c:pt>
                      <c:pt idx="29">
                        <c:v>-24.206866109550699</c:v>
                      </c:pt>
                      <c:pt idx="30">
                        <c:v>-23.137546135071617</c:v>
                      </c:pt>
                      <c:pt idx="31">
                        <c:v>-22.154027576151545</c:v>
                      </c:pt>
                      <c:pt idx="32">
                        <c:v>-21.247640530586072</c:v>
                      </c:pt>
                      <c:pt idx="33">
                        <c:v>-20.41080215866403</c:v>
                      </c:pt>
                      <c:pt idx="34">
                        <c:v>-19.636857070124513</c:v>
                      </c:pt>
                      <c:pt idx="35">
                        <c:v>-18.919944515509602</c:v>
                      </c:pt>
                      <c:pt idx="36">
                        <c:v>-18.254887346545395</c:v>
                      </c:pt>
                      <c:pt idx="37">
                        <c:v>-17.63709875242369</c:v>
                      </c:pt>
                      <c:pt idx="38">
                        <c:v>-17.062503586337815</c:v>
                      </c:pt>
                      <c:pt idx="39">
                        <c:v>-16.527471726331957</c:v>
                      </c:pt>
                      <c:pt idx="40">
                        <c:v>-16.028761408651523</c:v>
                      </c:pt>
                      <c:pt idx="41">
                        <c:v>-15.563470861819036</c:v>
                      </c:pt>
                      <c:pt idx="42">
                        <c:v>-15.128996879267229</c:v>
                      </c:pt>
                      <c:pt idx="43">
                        <c:v>-14.722999215444393</c:v>
                      </c:pt>
                      <c:pt idx="44">
                        <c:v>-14.343369888502764</c:v>
                      </c:pt>
                      <c:pt idx="45">
                        <c:v>-13.988206632440319</c:v>
                      </c:pt>
                      <c:pt idx="46">
                        <c:v>-13.655789870946542</c:v>
                      </c:pt>
                      <c:pt idx="47">
                        <c:v>-13.34456269045018</c:v>
                      </c:pt>
                      <c:pt idx="48">
                        <c:v>-13.053113375851375</c:v>
                      </c:pt>
                      <c:pt idx="49">
                        <c:v>-12.780160142957195</c:v>
                      </c:pt>
                      <c:pt idx="50">
                        <c:v>-12.524537759733699</c:v>
                      </c:pt>
                      <c:pt idx="51">
                        <c:v>-12.285185796516506</c:v>
                      </c:pt>
                      <c:pt idx="52">
                        <c:v>-12.061138285175858</c:v>
                      </c:pt>
                      <c:pt idx="53">
                        <c:v>-11.851514600420034</c:v>
                      </c:pt>
                      <c:pt idx="54">
                        <c:v>-11.655511404153163</c:v>
                      </c:pt>
                      <c:pt idx="55">
                        <c:v>-11.472395517053977</c:v>
                      </c:pt>
                      <c:pt idx="56">
                        <c:v>-11.301497601098418</c:v>
                      </c:pt>
                      <c:pt idx="57">
                        <c:v>-11.142206553250562</c:v>
                      </c:pt>
                      <c:pt idx="58">
                        <c:v>-10.993964524513148</c:v>
                      </c:pt>
                      <c:pt idx="59">
                        <c:v>-10.856262490386865</c:v>
                      </c:pt>
                      <c:pt idx="60">
                        <c:v>-10.72863630888533</c:v>
                      </c:pt>
                      <c:pt idx="61">
                        <c:v>-10.610663210877522</c:v>
                      </c:pt>
                      <c:pt idx="62">
                        <c:v>-10.5019586749189</c:v>
                      </c:pt>
                      <c:pt idx="63">
                        <c:v>-10.4021736450826</c:v>
                      </c:pt>
                      <c:pt idx="64">
                        <c:v>-10.31099205577712</c:v>
                      </c:pt>
                      <c:pt idx="65">
                        <c:v>-10.228128632272334</c:v>
                      </c:pt>
                      <c:pt idx="66">
                        <c:v>-10.153326939766419</c:v>
                      </c:pt>
                      <c:pt idx="67">
                        <c:v>-10.086357657407683</c:v>
                      </c:pt>
                      <c:pt idx="68">
                        <c:v>-10.027017056818391</c:v>
                      </c:pt>
                      <c:pt idx="69">
                        <c:v>-9.9751256674210307</c:v>
                      </c:pt>
                      <c:pt idx="70">
                        <c:v>-9.9305271132990409</c:v>
                      </c:pt>
                      <c:pt idx="71">
                        <c:v>-9.8930871084836642</c:v>
                      </c:pt>
                      <c:pt idx="72">
                        <c:v>-9.8626925994890566</c:v>
                      </c:pt>
                      <c:pt idx="73">
                        <c:v>-9.8392510456558089</c:v>
                      </c:pt>
                      <c:pt idx="74">
                        <c:v>-9.8226898294411349</c:v>
                      </c:pt>
                      <c:pt idx="75">
                        <c:v>-9.8070442097599617</c:v>
                      </c:pt>
                      <c:pt idx="76">
                        <c:v>-9.8099853926848688</c:v>
                      </c:pt>
                      <c:pt idx="77">
                        <c:v>-9.8061524609061959</c:v>
                      </c:pt>
                      <c:pt idx="78">
                        <c:v>-9.7955489849068762</c:v>
                      </c:pt>
                      <c:pt idx="79">
                        <c:v>-9.7781972338533478</c:v>
                      </c:pt>
                      <c:pt idx="80">
                        <c:v>-9.7541380764224908</c:v>
                      </c:pt>
                      <c:pt idx="81">
                        <c:v>-9.7234307727030025</c:v>
                      </c:pt>
                      <c:pt idx="82">
                        <c:v>-9.6861526590124658</c:v>
                      </c:pt>
                      <c:pt idx="83">
                        <c:v>-9.6423987285406803</c:v>
                      </c:pt>
                      <c:pt idx="84">
                        <c:v>-9.5922811117577176</c:v>
                      </c:pt>
                      <c:pt idx="85">
                        <c:v>-9.5359284614961428</c:v>
                      </c:pt>
                      <c:pt idx="86">
                        <c:v>-9.4734852485167433</c:v>
                      </c:pt>
                      <c:pt idx="87">
                        <c:v>-9.4051109741830192</c:v>
                      </c:pt>
                      <c:pt idx="88">
                        <c:v>-9.3309793075904857</c:v>
                      </c:pt>
                      <c:pt idx="89">
                        <c:v>-9.2512771551134012</c:v>
                      </c:pt>
                      <c:pt idx="90">
                        <c:v>-9.1662036708367687</c:v>
                      </c:pt>
                      <c:pt idx="91">
                        <c:v>-9.0759692167303889</c:v>
                      </c:pt>
                      <c:pt idx="92">
                        <c:v>-8.9807942816917983</c:v>
                      </c:pt>
                      <c:pt idx="93">
                        <c:v>-8.8809083687355521</c:v>
                      </c:pt>
                      <c:pt idx="94">
                        <c:v>-8.7765488596392771</c:v>
                      </c:pt>
                      <c:pt idx="95">
                        <c:v>-8.6679598662758917</c:v>
                      </c:pt>
                      <c:pt idx="96">
                        <c:v>-8.5553910776719189</c:v>
                      </c:pt>
                      <c:pt idx="97">
                        <c:v>-8.4390966115413732</c:v>
                      </c:pt>
                      <c:pt idx="98">
                        <c:v>-8.3193338786616007</c:v>
                      </c:pt>
                      <c:pt idx="99">
                        <c:v>-8.1963624679919942</c:v>
                      </c:pt>
                      <c:pt idx="100">
                        <c:v>-8.070443059899203</c:v>
                      </c:pt>
                      <c:pt idx="101">
                        <c:v>-7.9418363742547928</c:v>
                      </c:pt>
                      <c:pt idx="102">
                        <c:v>-7.8108021595253332</c:v>
                      </c:pt>
                      <c:pt idx="103">
                        <c:v>-7.6775982282921174</c:v>
                      </c:pt>
                      <c:pt idx="104">
                        <c:v>-7.542479543930388</c:v>
                      </c:pt>
                      <c:pt idx="105">
                        <c:v>-7.4056973624571807</c:v>
                      </c:pt>
                      <c:pt idx="106">
                        <c:v>-7.2674984328337189</c:v>
                      </c:pt>
                      <c:pt idx="107">
                        <c:v>-7.1281242582928108</c:v>
                      </c:pt>
                      <c:pt idx="108">
                        <c:v>-6.9878104205632479</c:v>
                      </c:pt>
                      <c:pt idx="109">
                        <c:v>-6.8467859681899528</c:v>
                      </c:pt>
                      <c:pt idx="110">
                        <c:v>-6.7052728695079864</c:v>
                      </c:pt>
                      <c:pt idx="111">
                        <c:v>-6.5634855302264761</c:v>
                      </c:pt>
                      <c:pt idx="112">
                        <c:v>-6.4216303750201602</c:v>
                      </c:pt>
                      <c:pt idx="113">
                        <c:v>-6.2799054920154695</c:v>
                      </c:pt>
                      <c:pt idx="114">
                        <c:v>-6.1385003385976065</c:v>
                      </c:pt>
                      <c:pt idx="115">
                        <c:v>-5.997595506556789</c:v>
                      </c:pt>
                      <c:pt idx="116">
                        <c:v>-5.8573625442364996</c:v>
                      </c:pt>
                      <c:pt idx="117">
                        <c:v>-5.7179638330440685</c:v>
                      </c:pt>
                      <c:pt idx="118">
                        <c:v>-5.5795525154334742</c:v>
                      </c:pt>
                      <c:pt idx="119">
                        <c:v>-5.4422724712701687</c:v>
                      </c:pt>
                      <c:pt idx="120">
                        <c:v>-5.3062583393359821</c:v>
                      </c:pt>
                      <c:pt idx="121">
                        <c:v>-5.1716355806259928</c:v>
                      </c:pt>
                      <c:pt idx="122">
                        <c:v>-5.0385205800256534</c:v>
                      </c:pt>
                      <c:pt idx="123">
                        <c:v>-4.9070207829320971</c:v>
                      </c:pt>
                      <c:pt idx="124">
                        <c:v>-4.7772348633948534</c:v>
                      </c:pt>
                      <c:pt idx="125">
                        <c:v>-4.6492529203944244</c:v>
                      </c:pt>
                      <c:pt idx="126">
                        <c:v>-4.5231566989487835</c:v>
                      </c:pt>
                      <c:pt idx="127">
                        <c:v>-4.3990198328338694</c:v>
                      </c:pt>
                      <c:pt idx="128">
                        <c:v>-4.2769081058211755</c:v>
                      </c:pt>
                      <c:pt idx="129">
                        <c:v>-4.1568797284698968</c:v>
                      </c:pt>
                      <c:pt idx="130">
                        <c:v>-4.0389856276595673</c:v>
                      </c:pt>
                      <c:pt idx="131">
                        <c:v>-3.9232697462084447</c:v>
                      </c:pt>
                      <c:pt idx="132">
                        <c:v>-3.8097693500903089</c:v>
                      </c:pt>
                      <c:pt idx="133">
                        <c:v>-3.6985153409348874</c:v>
                      </c:pt>
                      <c:pt idx="134">
                        <c:v>-3.5895325716727688</c:v>
                      </c:pt>
                      <c:pt idx="135">
                        <c:v>-3.4828401633617574</c:v>
                      </c:pt>
                      <c:pt idx="136">
                        <c:v>-3.3784518214066894</c:v>
                      </c:pt>
                      <c:pt idx="137">
                        <c:v>-3.2763761495567305</c:v>
                      </c:pt>
                      <c:pt idx="138">
                        <c:v>-3.1766169602319478</c:v>
                      </c:pt>
                      <c:pt idx="139">
                        <c:v>-3.0791735798930602</c:v>
                      </c:pt>
                      <c:pt idx="140">
                        <c:v>-2.9840411483239588</c:v>
                      </c:pt>
                      <c:pt idx="141">
                        <c:v>-2.891210910844805</c:v>
                      </c:pt>
                      <c:pt idx="142">
                        <c:v>-2.8006705026139764</c:v>
                      </c:pt>
                      <c:pt idx="143">
                        <c:v>-2.7124042243090281</c:v>
                      </c:pt>
                      <c:pt idx="144">
                        <c:v>-2.6263933086002917</c:v>
                      </c:pt>
                      <c:pt idx="145">
                        <c:v>-2.5426161769451729</c:v>
                      </c:pt>
                      <c:pt idx="146">
                        <c:v>-2.4610486863370733</c:v>
                      </c:pt>
                      <c:pt idx="147">
                        <c:v>-2.3816643657397001</c:v>
                      </c:pt>
                      <c:pt idx="148">
                        <c:v>-2.304434642026004</c:v>
                      </c:pt>
                      <c:pt idx="149">
                        <c:v>-2.2293290553209451</c:v>
                      </c:pt>
                      <c:pt idx="150">
                        <c:v>-2.1563154637192232</c:v>
                      </c:pt>
                      <c:pt idx="151">
                        <c:v>-2.0853602374133491</c:v>
                      </c:pt>
                      <c:pt idx="152">
                        <c:v>-2.0164284423242074</c:v>
                      </c:pt>
                      <c:pt idx="153">
                        <c:v>-1.9494840133761979</c:v>
                      </c:pt>
                      <c:pt idx="154">
                        <c:v>-1.8844899176023477</c:v>
                      </c:pt>
                      <c:pt idx="155">
                        <c:v>-1.8214083073020453</c:v>
                      </c:pt>
                      <c:pt idx="156">
                        <c:v>-1.7602006635055667</c:v>
                      </c:pt>
                      <c:pt idx="157">
                        <c:v>-1.7008279300259568</c:v>
                      </c:pt>
                      <c:pt idx="158">
                        <c:v>-1.6432506384002621</c:v>
                      </c:pt>
                      <c:pt idx="159">
                        <c:v>-1.5874290240392699</c:v>
                      </c:pt>
                      <c:pt idx="160">
                        <c:v>-1.5333231339180622</c:v>
                      </c:pt>
                      <c:pt idx="161">
                        <c:v>-6.7193250480679207</c:v>
                      </c:pt>
                      <c:pt idx="162">
                        <c:v>-7.8598520840893649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AAB-4C1C-8FAC-653FE3026FC4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Sim'!$AE$9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Sim'!$AE$10:$AE$172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0.8902187928252695</c:v>
                      </c:pt>
                      <c:pt idx="3">
                        <c:v>5.3284198233094724</c:v>
                      </c:pt>
                      <c:pt idx="4">
                        <c:v>14.879866442698072</c:v>
                      </c:pt>
                      <c:pt idx="5">
                        <c:v>6.5203195935310907</c:v>
                      </c:pt>
                      <c:pt idx="6">
                        <c:v>5.1695019424940556</c:v>
                      </c:pt>
                      <c:pt idx="7">
                        <c:v>4.4525145677102893</c:v>
                      </c:pt>
                      <c:pt idx="8">
                        <c:v>4.3763933687650871</c:v>
                      </c:pt>
                      <c:pt idx="9">
                        <c:v>4.288756483857604</c:v>
                      </c:pt>
                      <c:pt idx="10">
                        <c:v>4.1904433442575364</c:v>
                      </c:pt>
                      <c:pt idx="11">
                        <c:v>4.0823969215633236</c:v>
                      </c:pt>
                      <c:pt idx="12">
                        <c:v>3.9656440538308662</c:v>
                      </c:pt>
                      <c:pt idx="13">
                        <c:v>3.8412744701274946</c:v>
                      </c:pt>
                      <c:pt idx="14">
                        <c:v>3.7104192490686789</c:v>
                      </c:pt>
                      <c:pt idx="15">
                        <c:v>3.5742294297511257</c:v>
                      </c:pt>
                      <c:pt idx="16">
                        <c:v>3.4338554409580264</c:v>
                      </c:pt>
                      <c:pt idx="17">
                        <c:v>3.290427932480553</c:v>
                      </c:pt>
                      <c:pt idx="18">
                        <c:v>3.145040488411218</c:v>
                      </c:pt>
                      <c:pt idx="19">
                        <c:v>2.9987345846894797</c:v>
                      </c:pt>
                      <c:pt idx="20">
                        <c:v>2.1680193140799435</c:v>
                      </c:pt>
                      <c:pt idx="21">
                        <c:v>-4.0380296979723061E-3</c:v>
                      </c:pt>
                      <c:pt idx="22">
                        <c:v>-1.3811736777826737</c:v>
                      </c:pt>
                      <c:pt idx="23">
                        <c:v>-3.3746976645633464</c:v>
                      </c:pt>
                      <c:pt idx="24">
                        <c:v>-3.1853418058183358</c:v>
                      </c:pt>
                      <c:pt idx="25">
                        <c:v>-3.0138274981131055</c:v>
                      </c:pt>
                      <c:pt idx="26">
                        <c:v>-2.8580008610544545</c:v>
                      </c:pt>
                      <c:pt idx="27">
                        <c:v>-2.7160268530408489</c:v>
                      </c:pt>
                      <c:pt idx="28">
                        <c:v>-2.5863340745829024</c:v>
                      </c:pt>
                      <c:pt idx="29">
                        <c:v>-2.4675704494954838</c:v>
                      </c:pt>
                      <c:pt idx="30">
                        <c:v>-2.3585673939930292</c:v>
                      </c:pt>
                      <c:pt idx="31">
                        <c:v>-2.2583106601581595</c:v>
                      </c:pt>
                      <c:pt idx="32">
                        <c:v>-2.1659164659109145</c:v>
                      </c:pt>
                      <c:pt idx="33">
                        <c:v>-2.0806118408424088</c:v>
                      </c:pt>
                      <c:pt idx="34">
                        <c:v>-2.0017183557721214</c:v>
                      </c:pt>
                      <c:pt idx="35">
                        <c:v>-1.9286385846594905</c:v>
                      </c:pt>
                      <c:pt idx="36">
                        <c:v>-1.8608447855805703</c:v>
                      </c:pt>
                      <c:pt idx="37">
                        <c:v>-1.7978693937231078</c:v>
                      </c:pt>
                      <c:pt idx="38">
                        <c:v>-1.7392970016654246</c:v>
                      </c:pt>
                      <c:pt idx="39">
                        <c:v>-1.6847575663946948</c:v>
                      </c:pt>
                      <c:pt idx="40">
                        <c:v>-1.6339206328900633</c:v>
                      </c:pt>
                      <c:pt idx="41">
                        <c:v>-1.5864904038551515</c:v>
                      </c:pt>
                      <c:pt idx="42">
                        <c:v>-1.5422015167448755</c:v>
                      </c:pt>
                      <c:pt idx="43">
                        <c:v>-1.5008154144183885</c:v>
                      </c:pt>
                      <c:pt idx="44">
                        <c:v>-1.4621172159533908</c:v>
                      </c:pt>
                      <c:pt idx="45">
                        <c:v>-1.4259130104424382</c:v>
                      </c:pt>
                      <c:pt idx="46">
                        <c:v>-1.3920275097804833</c:v>
                      </c:pt>
                      <c:pt idx="47">
                        <c:v>-1.3603020071814658</c:v>
                      </c:pt>
                      <c:pt idx="48">
                        <c:v>-1.3305925969267456</c:v>
                      </c:pt>
                      <c:pt idx="49">
                        <c:v>-1.3027686180384499</c:v>
                      </c:pt>
                      <c:pt idx="50">
                        <c:v>-1.2767112904927318</c:v>
                      </c:pt>
                      <c:pt idx="51">
                        <c:v>-1.2523125174838436</c:v>
                      </c:pt>
                      <c:pt idx="52">
                        <c:v>-1.2294738313125237</c:v>
                      </c:pt>
                      <c:pt idx="53">
                        <c:v>-1.2081054638552531</c:v>
                      </c:pt>
                      <c:pt idx="54">
                        <c:v>-1.188125525397876</c:v>
                      </c:pt>
                      <c:pt idx="55">
                        <c:v>-1.1694592779871535</c:v>
                      </c:pt>
                      <c:pt idx="56">
                        <c:v>-1.1520384914473414</c:v>
                      </c:pt>
                      <c:pt idx="57">
                        <c:v>-1.1358008718909849</c:v>
                      </c:pt>
                      <c:pt idx="58">
                        <c:v>-1.1206895539768753</c:v>
                      </c:pt>
                      <c:pt idx="59">
                        <c:v>-1.1066526493768465</c:v>
                      </c:pt>
                      <c:pt idx="60">
                        <c:v>-1.0936428449424394</c:v>
                      </c:pt>
                      <c:pt idx="61">
                        <c:v>-1.0816170449416433</c:v>
                      </c:pt>
                      <c:pt idx="62">
                        <c:v>-1.0705360524891845</c:v>
                      </c:pt>
                      <c:pt idx="63">
                        <c:v>-1.0603642859411417</c:v>
                      </c:pt>
                      <c:pt idx="64">
                        <c:v>-1.051069526582785</c:v>
                      </c:pt>
                      <c:pt idx="65">
                        <c:v>-1.0426226944212369</c:v>
                      </c:pt>
                      <c:pt idx="66">
                        <c:v>-1.0349976493136002</c:v>
                      </c:pt>
                      <c:pt idx="67">
                        <c:v>-1.0281710150262673</c:v>
                      </c:pt>
                      <c:pt idx="68">
                        <c:v>-1.0221220241405087</c:v>
                      </c:pt>
                      <c:pt idx="69">
                        <c:v>-1.0168323820001051</c:v>
                      </c:pt>
                      <c:pt idx="70">
                        <c:v>-1.0122861481446523</c:v>
                      </c:pt>
                      <c:pt idx="71">
                        <c:v>-1.0084696338923205</c:v>
                      </c:pt>
                      <c:pt idx="72">
                        <c:v>-1.0053713149326255</c:v>
                      </c:pt>
                      <c:pt idx="73">
                        <c:v>-1.0029817579669529</c:v>
                      </c:pt>
                      <c:pt idx="74">
                        <c:v>-1.0012935605954265</c:v>
                      </c:pt>
                      <c:pt idx="75">
                        <c:v>-0.99969869620386964</c:v>
                      </c:pt>
                      <c:pt idx="76">
                        <c:v>-0.99999851097705084</c:v>
                      </c:pt>
                      <c:pt idx="77">
                        <c:v>-0.99960779418004031</c:v>
                      </c:pt>
                      <c:pt idx="78">
                        <c:v>-0.99852690977643987</c:v>
                      </c:pt>
                      <c:pt idx="79">
                        <c:v>-0.99675812781379691</c:v>
                      </c:pt>
                      <c:pt idx="80">
                        <c:v>-0.99430561431421915</c:v>
                      </c:pt>
                      <c:pt idx="81">
                        <c:v>-0.99117541006146814</c:v>
                      </c:pt>
                      <c:pt idx="82">
                        <c:v>-0.98737539847221867</c:v>
                      </c:pt>
                      <c:pt idx="83">
                        <c:v>-0.98291526284818342</c:v>
                      </c:pt>
                      <c:pt idx="84">
                        <c:v>-0.97780643341057261</c:v>
                      </c:pt>
                      <c:pt idx="85">
                        <c:v>-0.97206202461734381</c:v>
                      </c:pt>
                      <c:pt idx="86">
                        <c:v>-0.96569676335542742</c:v>
                      </c:pt>
                      <c:pt idx="87">
                        <c:v>-0.95872690868328425</c:v>
                      </c:pt>
                      <c:pt idx="88">
                        <c:v>-0.95117016387262843</c:v>
                      </c:pt>
                      <c:pt idx="89">
                        <c:v>-0.94304558156099905</c:v>
                      </c:pt>
                      <c:pt idx="90">
                        <c:v>-0.93437346287836576</c:v>
                      </c:pt>
                      <c:pt idx="91">
                        <c:v>-0.9251752514506002</c:v>
                      </c:pt>
                      <c:pt idx="92">
                        <c:v>-0.91547342321017311</c:v>
                      </c:pt>
                      <c:pt idx="93">
                        <c:v>-0.90529137295979123</c:v>
                      </c:pt>
                      <c:pt idx="94">
                        <c:v>-0.89465329863805065</c:v>
                      </c:pt>
                      <c:pt idx="95">
                        <c:v>-0.88358408422791956</c:v>
                      </c:pt>
                      <c:pt idx="96">
                        <c:v>-0.87210918222955336</c:v>
                      </c:pt>
                      <c:pt idx="97">
                        <c:v>-0.86025449658933462</c:v>
                      </c:pt>
                      <c:pt idx="98">
                        <c:v>-0.84804626693798169</c:v>
                      </c:pt>
                      <c:pt idx="99">
                        <c:v>-0.83551095494311867</c:v>
                      </c:pt>
                      <c:pt idx="100">
                        <c:v>-0.822675133526932</c:v>
                      </c:pt>
                      <c:pt idx="101">
                        <c:v>-0.80956537963861286</c:v>
                      </c:pt>
                      <c:pt idx="102">
                        <c:v>-0.79620817120543652</c:v>
                      </c:pt>
                      <c:pt idx="103">
                        <c:v>-0.78262978881672951</c:v>
                      </c:pt>
                      <c:pt idx="104">
                        <c:v>-0.76885622262287334</c:v>
                      </c:pt>
                      <c:pt idx="105">
                        <c:v>-0.75491308485802044</c:v>
                      </c:pt>
                      <c:pt idx="106">
                        <c:v>-0.74082552832147996</c:v>
                      </c:pt>
                      <c:pt idx="107">
                        <c:v>-0.7266181710797972</c:v>
                      </c:pt>
                      <c:pt idx="108">
                        <c:v>-0.71231502758035148</c:v>
                      </c:pt>
                      <c:pt idx="109">
                        <c:v>-0.69793944629867</c:v>
                      </c:pt>
                      <c:pt idx="110">
                        <c:v>-0.68351405397634923</c:v>
                      </c:pt>
                      <c:pt idx="111">
                        <c:v>-0.66906070644510451</c:v>
                      </c:pt>
                      <c:pt idx="112">
                        <c:v>-0.65460044597555145</c:v>
                      </c:pt>
                      <c:pt idx="113">
                        <c:v>-0.64015346503725479</c:v>
                      </c:pt>
                      <c:pt idx="114">
                        <c:v>-0.62573907630964387</c:v>
                      </c:pt>
                      <c:pt idx="115">
                        <c:v>-0.6113756887417725</c:v>
                      </c:pt>
                      <c:pt idx="116">
                        <c:v>-0.59708078942268084</c:v>
                      </c:pt>
                      <c:pt idx="117">
                        <c:v>-0.58287093099327913</c:v>
                      </c:pt>
                      <c:pt idx="118">
                        <c:v>-0.56876172430514516</c:v>
                      </c:pt>
                      <c:pt idx="119">
                        <c:v>-0.55476783601123025</c:v>
                      </c:pt>
                      <c:pt idx="120">
                        <c:v>-0.54090299075800019</c:v>
                      </c:pt>
                      <c:pt idx="121">
                        <c:v>-0.52717997763771585</c:v>
                      </c:pt>
                      <c:pt idx="122">
                        <c:v>-0.51361066055307369</c:v>
                      </c:pt>
                      <c:pt idx="123">
                        <c:v>-0.50020599214394468</c:v>
                      </c:pt>
                      <c:pt idx="124">
                        <c:v>-0.48697603092710023</c:v>
                      </c:pt>
                      <c:pt idx="125">
                        <c:v>-0.47392996130422266</c:v>
                      </c:pt>
                      <c:pt idx="126">
                        <c:v>-0.46107611610079341</c:v>
                      </c:pt>
                      <c:pt idx="127">
                        <c:v>-0.44842200130824356</c:v>
                      </c:pt>
                      <c:pt idx="128">
                        <c:v>-0.43597432271367742</c:v>
                      </c:pt>
                      <c:pt idx="129">
                        <c:v>-0.42373901411517806</c:v>
                      </c:pt>
                      <c:pt idx="130">
                        <c:v>-0.4117212668358376</c:v>
                      </c:pt>
                      <c:pt idx="131">
                        <c:v>-0.39992556026589648</c:v>
                      </c:pt>
                      <c:pt idx="132">
                        <c:v>-0.38835569317944024</c:v>
                      </c:pt>
                      <c:pt idx="133">
                        <c:v>-0.37701481558969291</c:v>
                      </c:pt>
                      <c:pt idx="134">
                        <c:v>-0.36590546092484899</c:v>
                      </c:pt>
                      <c:pt idx="135">
                        <c:v>-0.35502957832433812</c:v>
                      </c:pt>
                      <c:pt idx="136">
                        <c:v>-0.34438856487326086</c:v>
                      </c:pt>
                      <c:pt idx="137">
                        <c:v>-0.33398329761026813</c:v>
                      </c:pt>
                      <c:pt idx="138">
                        <c:v>-0.32381416516125866</c:v>
                      </c:pt>
                      <c:pt idx="139">
                        <c:v>-0.31388109886779408</c:v>
                      </c:pt>
                      <c:pt idx="140">
                        <c:v>-0.30418360329500088</c:v>
                      </c:pt>
                      <c:pt idx="141">
                        <c:v>-0.29472078601883839</c:v>
                      </c:pt>
                      <c:pt idx="142">
                        <c:v>-0.2854913866069293</c:v>
                      </c:pt>
                      <c:pt idx="143">
                        <c:v>-0.27649380472059409</c:v>
                      </c:pt>
                      <c:pt idx="144">
                        <c:v>-0.26772612727831718</c:v>
                      </c:pt>
                      <c:pt idx="145">
                        <c:v>-0.25918615463253547</c:v>
                      </c:pt>
                      <c:pt idx="146">
                        <c:v>-0.25087142572243354</c:v>
                      </c:pt>
                      <c:pt idx="147">
                        <c:v>-0.2427792421753007</c:v>
                      </c:pt>
                      <c:pt idx="148">
                        <c:v>-0.23490669133802283</c:v>
                      </c:pt>
                      <c:pt idx="149">
                        <c:v>-0.22725066822843476</c:v>
                      </c:pt>
                      <c:pt idx="150">
                        <c:v>-0.21980789640359052</c:v>
                      </c:pt>
                      <c:pt idx="151">
                        <c:v>-0.21257494774855748</c:v>
                      </c:pt>
                      <c:pt idx="152">
                        <c:v>-0.20554826119512817</c:v>
                      </c:pt>
                      <c:pt idx="153">
                        <c:v>-0.19872416038493351</c:v>
                      </c:pt>
                      <c:pt idx="154">
                        <c:v>-0.19209887029585604</c:v>
                      </c:pt>
                      <c:pt idx="155">
                        <c:v>-0.18566853285443885</c:v>
                      </c:pt>
                      <c:pt idx="156">
                        <c:v>-0.17942922156020047</c:v>
                      </c:pt>
                      <c:pt idx="157">
                        <c:v>-0.17337695515045431</c:v>
                      </c:pt>
                      <c:pt idx="158">
                        <c:v>-0.16750771033641815</c:v>
                      </c:pt>
                      <c:pt idx="159">
                        <c:v>-0.16181743364314677</c:v>
                      </c:pt>
                      <c:pt idx="160">
                        <c:v>-0.1563020523871623</c:v>
                      </c:pt>
                      <c:pt idx="161">
                        <c:v>-0.68494648808031811</c:v>
                      </c:pt>
                      <c:pt idx="162">
                        <c:v>-0.80120816351573543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AAB-4C1C-8FAC-653FE3026FC4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Sim'!$AF$9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solidFill>
                      <a:srgbClr val="FF090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Sim'!$AF$10:$AF$172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0.87330463576158945</c:v>
                      </c:pt>
                      <c:pt idx="3">
                        <c:v>6.1004844824281825</c:v>
                      </c:pt>
                      <c:pt idx="4">
                        <c:v>20.697633462714993</c:v>
                      </c:pt>
                      <c:pt idx="5">
                        <c:v>27.094066983968993</c:v>
                      </c:pt>
                      <c:pt idx="6">
                        <c:v>32.16534838955566</c:v>
                      </c:pt>
                      <c:pt idx="7">
                        <c:v>36.533265180479454</c:v>
                      </c:pt>
                      <c:pt idx="8">
                        <c:v>40.826507075238005</c:v>
                      </c:pt>
                      <c:pt idx="9">
                        <c:v>45.033777185902316</c:v>
                      </c:pt>
                      <c:pt idx="10">
                        <c:v>49.144602106618962</c:v>
                      </c:pt>
                      <c:pt idx="11">
                        <c:v>53.149433486672585</c:v>
                      </c:pt>
                      <c:pt idx="12">
                        <c:v>57.039730303480667</c:v>
                      </c:pt>
                      <c:pt idx="13">
                        <c:v>60.808020558675736</c:v>
                      </c:pt>
                      <c:pt idx="14">
                        <c:v>64.447941842012114</c:v>
                      </c:pt>
                      <c:pt idx="15">
                        <c:v>67.954260912597974</c:v>
                      </c:pt>
                      <c:pt idx="16">
                        <c:v>71.322873100177802</c:v>
                      </c:pt>
                      <c:pt idx="17">
                        <c:v>74.550782901941218</c:v>
                      </c:pt>
                      <c:pt idx="18">
                        <c:v>77.636067621072627</c:v>
                      </c:pt>
                      <c:pt idx="19">
                        <c:v>80.577826248653011</c:v>
                      </c:pt>
                      <c:pt idx="20">
                        <c:v>82.704653195765431</c:v>
                      </c:pt>
                      <c:pt idx="21">
                        <c:v>82.700691888631724</c:v>
                      </c:pt>
                      <c:pt idx="22">
                        <c:v>81.345760510726919</c:v>
                      </c:pt>
                      <c:pt idx="23">
                        <c:v>78.035182101790269</c:v>
                      </c:pt>
                      <c:pt idx="24">
                        <c:v>74.910361790282479</c:v>
                      </c:pt>
                      <c:pt idx="25">
                        <c:v>71.953797014633523</c:v>
                      </c:pt>
                      <c:pt idx="26">
                        <c:v>69.150098169939099</c:v>
                      </c:pt>
                      <c:pt idx="27">
                        <c:v>66.485675827106022</c:v>
                      </c:pt>
                      <c:pt idx="28">
                        <c:v>63.948482099940193</c:v>
                      </c:pt>
                      <c:pt idx="29">
                        <c:v>61.52779548898512</c:v>
                      </c:pt>
                      <c:pt idx="30">
                        <c:v>59.214040875477956</c:v>
                      </c:pt>
                      <c:pt idx="31">
                        <c:v>56.998638117862804</c:v>
                      </c:pt>
                      <c:pt idx="32">
                        <c:v>54.873874064804198</c:v>
                      </c:pt>
                      <c:pt idx="33">
                        <c:v>52.832793848937797</c:v>
                      </c:pt>
                      <c:pt idx="34">
                        <c:v>50.869108141925345</c:v>
                      </c:pt>
                      <c:pt idx="35">
                        <c:v>48.977113690374388</c:v>
                      </c:pt>
                      <c:pt idx="36">
                        <c:v>47.151624955719846</c:v>
                      </c:pt>
                      <c:pt idx="37">
                        <c:v>45.387915080477477</c:v>
                      </c:pt>
                      <c:pt idx="38">
                        <c:v>43.681664721843696</c:v>
                      </c:pt>
                      <c:pt idx="39">
                        <c:v>42.028917549210497</c:v>
                      </c:pt>
                      <c:pt idx="40">
                        <c:v>40.426041408345348</c:v>
                      </c:pt>
                      <c:pt idx="41">
                        <c:v>38.869694322163447</c:v>
                      </c:pt>
                      <c:pt idx="42">
                        <c:v>37.356794634236721</c:v>
                      </c:pt>
                      <c:pt idx="43">
                        <c:v>35.88449471269228</c:v>
                      </c:pt>
                      <c:pt idx="44">
                        <c:v>34.450157723842004</c:v>
                      </c:pt>
                      <c:pt idx="45">
                        <c:v>33.051337060597973</c:v>
                      </c:pt>
                      <c:pt idx="46">
                        <c:v>31.685758073503319</c:v>
                      </c:pt>
                      <c:pt idx="47">
                        <c:v>30.351301804458302</c:v>
                      </c:pt>
                      <c:pt idx="48">
                        <c:v>29.045990466873164</c:v>
                      </c:pt>
                      <c:pt idx="49">
                        <c:v>27.767974452577445</c:v>
                      </c:pt>
                      <c:pt idx="50">
                        <c:v>26.515520676604076</c:v>
                      </c:pt>
                      <c:pt idx="51">
                        <c:v>25.287002096952424</c:v>
                      </c:pt>
                      <c:pt idx="52">
                        <c:v>24.080888268434837</c:v>
                      </c:pt>
                      <c:pt idx="53">
                        <c:v>22.895736808392833</c:v>
                      </c:pt>
                      <c:pt idx="54">
                        <c:v>21.730185667977516</c:v>
                      </c:pt>
                      <c:pt idx="55">
                        <c:v>20.582946116272119</c:v>
                      </c:pt>
                      <c:pt idx="56">
                        <c:v>19.452796356162278</c:v>
                      </c:pt>
                      <c:pt idx="57">
                        <c:v>18.338575700837222</c:v>
                      </c:pt>
                      <c:pt idx="58">
                        <c:v>17.239179248385906</c:v>
                      </c:pt>
                      <c:pt idx="59">
                        <c:v>16.15355299934722</c:v>
                      </c:pt>
                      <c:pt idx="60">
                        <c:v>15.080689368458687</c:v>
                      </c:pt>
                      <c:pt idx="61">
                        <c:v>14.019623047370935</c:v>
                      </c:pt>
                      <c:pt idx="62">
                        <c:v>12.969427179879045</c:v>
                      </c:pt>
                      <c:pt idx="63">
                        <c:v>11.929209815370784</c:v>
                      </c:pt>
                      <c:pt idx="64">
                        <c:v>10.898110609793072</c:v>
                      </c:pt>
                      <c:pt idx="65">
                        <c:v>9.8752977465658383</c:v>
                      </c:pt>
                      <c:pt idx="66">
                        <c:v>8.859965052589196</c:v>
                      </c:pt>
                      <c:pt idx="67">
                        <c:v>7.8513292868484275</c:v>
                      </c:pt>
                      <c:pt idx="68">
                        <c:v>6.8486275811665882</c:v>
                      </c:pt>
                      <c:pt idx="69">
                        <c:v>5.8511150144244848</c:v>
                      </c:pt>
                      <c:pt idx="70">
                        <c:v>4.8580623030945809</c:v>
                      </c:pt>
                      <c:pt idx="71">
                        <c:v>3.8687535922462146</c:v>
                      </c:pt>
                      <c:pt idx="72">
                        <c:v>2.882484332297309</c:v>
                      </c:pt>
                      <c:pt idx="73">
                        <c:v>1.8985592277317282</c:v>
                      </c:pt>
                      <c:pt idx="74">
                        <c:v>0.91629024478761467</c:v>
                      </c:pt>
                      <c:pt idx="75">
                        <c:v>-6.4414176188381522E-2</c:v>
                      </c:pt>
                      <c:pt idx="76">
                        <c:v>-1.0454127154568684</c:v>
                      </c:pt>
                      <c:pt idx="77">
                        <c:v>-2.0260279615474879</c:v>
                      </c:pt>
                      <c:pt idx="78">
                        <c:v>-3.0055828600381753</c:v>
                      </c:pt>
                      <c:pt idx="79">
                        <c:v>-3.9834025834235103</c:v>
                      </c:pt>
                      <c:pt idx="80">
                        <c:v>-4.9588163910657599</c:v>
                      </c:pt>
                      <c:pt idx="81">
                        <c:v>-5.9311594683360607</c:v>
                      </c:pt>
                      <c:pt idx="82">
                        <c:v>-6.8997747342373072</c:v>
                      </c:pt>
                      <c:pt idx="83">
                        <c:v>-7.8640146070913755</c:v>
                      </c:pt>
                      <c:pt idx="84">
                        <c:v>-8.8232427182671476</c:v>
                      </c:pt>
                      <c:pt idx="85">
                        <c:v>-9.7768355644167624</c:v>
                      </c:pt>
                      <c:pt idx="86">
                        <c:v>-10.724184089268437</c:v>
                      </c:pt>
                      <c:pt idx="87">
                        <c:v>-11.664695186686739</c:v>
                      </c:pt>
                      <c:pt idx="88">
                        <c:v>-12.597793117445788</c:v>
                      </c:pt>
                      <c:pt idx="89">
                        <c:v>-13.522920832957128</c:v>
                      </c:pt>
                      <c:pt idx="90">
                        <c:v>-14.439541200040805</c:v>
                      </c:pt>
                      <c:pt idx="91">
                        <c:v>-15.347138121713844</c:v>
                      </c:pt>
                      <c:pt idx="92">
                        <c:v>-16.245217549883023</c:v>
                      </c:pt>
                      <c:pt idx="93">
                        <c:v>-17.133308386756578</c:v>
                      </c:pt>
                      <c:pt idx="94">
                        <c:v>-18.010963272720506</c:v>
                      </c:pt>
                      <c:pt idx="95">
                        <c:v>-18.877759259348096</c:v>
                      </c:pt>
                      <c:pt idx="96">
                        <c:v>-19.733298367115289</c:v>
                      </c:pt>
                      <c:pt idx="97">
                        <c:v>-20.577208028269425</c:v>
                      </c:pt>
                      <c:pt idx="98">
                        <c:v>-21.409141416135586</c:v>
                      </c:pt>
                      <c:pt idx="99">
                        <c:v>-22.228777662934785</c:v>
                      </c:pt>
                      <c:pt idx="100">
                        <c:v>-23.035821968924704</c:v>
                      </c:pt>
                      <c:pt idx="101">
                        <c:v>-23.830005606350184</c:v>
                      </c:pt>
                      <c:pt idx="102">
                        <c:v>-24.611085822302719</c:v>
                      </c:pt>
                      <c:pt idx="103">
                        <c:v>-25.378845645131932</c:v>
                      </c:pt>
                      <c:pt idx="104">
                        <c:v>-26.133093599524972</c:v>
                      </c:pt>
                      <c:pt idx="105">
                        <c:v>-26.87366333577069</c:v>
                      </c:pt>
                      <c:pt idx="106">
                        <c:v>-27.600413179054062</c:v>
                      </c:pt>
                      <c:pt idx="107">
                        <c:v>-28.313225604883343</c:v>
                      </c:pt>
                      <c:pt idx="108">
                        <c:v>-29.012006646939668</c:v>
                      </c:pt>
                      <c:pt idx="109">
                        <c:v>-29.696685243758662</c:v>
                      </c:pt>
                      <c:pt idx="110">
                        <c:v>-30.367212530709459</c:v>
                      </c:pt>
                      <c:pt idx="111">
                        <c:v>-31.023561083732105</c:v>
                      </c:pt>
                      <c:pt idx="112">
                        <c:v>-31.665724121234121</c:v>
                      </c:pt>
                      <c:pt idx="113">
                        <c:v>-32.293714670435669</c:v>
                      </c:pt>
                      <c:pt idx="114">
                        <c:v>-32.907564704295432</c:v>
                      </c:pt>
                      <c:pt idx="115">
                        <c:v>-33.507324254951108</c:v>
                      </c:pt>
                      <c:pt idx="116">
                        <c:v>-34.093060509374759</c:v>
                      </c:pt>
                      <c:pt idx="117">
                        <c:v>-34.664856892679168</c:v>
                      </c:pt>
                      <c:pt idx="118">
                        <c:v>-35.222812144222516</c:v>
                      </c:pt>
                      <c:pt idx="119">
                        <c:v>-35.767039391349535</c:v>
                      </c:pt>
                      <c:pt idx="120">
                        <c:v>-36.297665225283133</c:v>
                      </c:pt>
                      <c:pt idx="121">
                        <c:v>-36.814828783345732</c:v>
                      </c:pt>
                      <c:pt idx="122">
                        <c:v>-37.318680841348296</c:v>
                      </c:pt>
                      <c:pt idx="123">
                        <c:v>-37.809382919641507</c:v>
                      </c:pt>
                      <c:pt idx="124">
                        <c:v>-38.287106405980992</c:v>
                      </c:pt>
                      <c:pt idx="125">
                        <c:v>-38.752031698020431</c:v>
                      </c:pt>
                      <c:pt idx="126">
                        <c:v>-39.204347367915311</c:v>
                      </c:pt>
                      <c:pt idx="127">
                        <c:v>-39.644249351198695</c:v>
                      </c:pt>
                      <c:pt idx="128">
                        <c:v>-40.071940161780816</c:v>
                      </c:pt>
                      <c:pt idx="129">
                        <c:v>-40.487628134627805</c:v>
                      </c:pt>
                      <c:pt idx="130">
                        <c:v>-40.891526697393765</c:v>
                      </c:pt>
                      <c:pt idx="131">
                        <c:v>-41.283853672014608</c:v>
                      </c:pt>
                      <c:pt idx="132">
                        <c:v>-41.664830607023639</c:v>
                      </c:pt>
                      <c:pt idx="133">
                        <c:v>-42.034682141117131</c:v>
                      </c:pt>
                      <c:pt idx="134">
                        <c:v>-42.39363539828441</c:v>
                      </c:pt>
                      <c:pt idx="135">
                        <c:v>-42.741919414620583</c:v>
                      </c:pt>
                      <c:pt idx="136">
                        <c:v>-43.079764596761251</c:v>
                      </c:pt>
                      <c:pt idx="137">
                        <c:v>-43.407402211716921</c:v>
                      </c:pt>
                      <c:pt idx="138">
                        <c:v>-43.725063907740115</c:v>
                      </c:pt>
                      <c:pt idx="139">
                        <c:v>-44.032981265729418</c:v>
                      </c:pt>
                      <c:pt idx="140">
                        <c:v>-44.331385380561812</c:v>
                      </c:pt>
                      <c:pt idx="141">
                        <c:v>-44.620506471646294</c:v>
                      </c:pt>
                      <c:pt idx="142">
                        <c:v>-44.900573521907695</c:v>
                      </c:pt>
                      <c:pt idx="143">
                        <c:v>-45.171813944338595</c:v>
                      </c:pt>
                      <c:pt idx="144">
                        <c:v>-45.434453275198621</c:v>
                      </c:pt>
                      <c:pt idx="145">
                        <c:v>-45.688714892893138</c:v>
                      </c:pt>
                      <c:pt idx="146">
                        <c:v>-45.934819761526846</c:v>
                      </c:pt>
                      <c:pt idx="147">
                        <c:v>-46.172986198100816</c:v>
                      </c:pt>
                      <c:pt idx="148">
                        <c:v>-46.403429662303417</c:v>
                      </c:pt>
                      <c:pt idx="149">
                        <c:v>-46.626362567835514</c:v>
                      </c:pt>
                      <c:pt idx="150">
                        <c:v>-46.841994114207438</c:v>
                      </c:pt>
                      <c:pt idx="151">
                        <c:v>-47.050530137948776</c:v>
                      </c:pt>
                      <c:pt idx="152">
                        <c:v>-47.2521729821812</c:v>
                      </c:pt>
                      <c:pt idx="153">
                        <c:v>-47.447121383518819</c:v>
                      </c:pt>
                      <c:pt idx="154">
                        <c:v>-47.635570375279052</c:v>
                      </c:pt>
                      <c:pt idx="155">
                        <c:v>-47.817711206009257</c:v>
                      </c:pt>
                      <c:pt idx="156">
                        <c:v>-47.993731272359817</c:v>
                      </c:pt>
                      <c:pt idx="157">
                        <c:v>-48.163814065362409</c:v>
                      </c:pt>
                      <c:pt idx="158">
                        <c:v>-48.328139129202434</c:v>
                      </c:pt>
                      <c:pt idx="159">
                        <c:v>-48.486882031606363</c:v>
                      </c:pt>
                      <c:pt idx="160">
                        <c:v>-48.640214344998171</c:v>
                      </c:pt>
                      <c:pt idx="161">
                        <c:v>-49.312146849804961</c:v>
                      </c:pt>
                      <c:pt idx="162">
                        <c:v>-50.098132058213899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AAB-4C1C-8FAC-653FE3026FC4}"/>
                  </c:ext>
                </c:extLst>
              </c15:ser>
            </c15:filteredScatterSeries>
          </c:ext>
        </c:extLst>
      </c:scatterChart>
      <c:valAx>
        <c:axId val="639543224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4536"/>
        <c:crosses val="autoZero"/>
        <c:crossBetween val="midCat"/>
      </c:valAx>
      <c:valAx>
        <c:axId val="639544536"/>
        <c:scaling>
          <c:orientation val="minMax"/>
          <c:max val="3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D9-P x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9"/>
          <c:tx>
            <c:strRef>
              <c:f>'Unwards Flight Sim'!$P$9</c:f>
              <c:strCache>
                <c:ptCount val="1"/>
                <c:pt idx="0">
                  <c:v>Altitude /m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Sim'!$P$10:$P$172</c:f>
              <c:numCache>
                <c:formatCode>0.000</c:formatCode>
                <c:ptCount val="163"/>
                <c:pt idx="1">
                  <c:v>0</c:v>
                </c:pt>
                <c:pt idx="2">
                  <c:v>4.081951488423375E-2</c:v>
                </c:pt>
                <c:pt idx="3">
                  <c:v>0.44813543980350934</c:v>
                </c:pt>
                <c:pt idx="4">
                  <c:v>1.9221877156881315</c:v>
                </c:pt>
                <c:pt idx="5">
                  <c:v>3.8523510271900934</c:v>
                </c:pt>
                <c:pt idx="6">
                  <c:v>6.1415834213119753</c:v>
                </c:pt>
                <c:pt idx="7">
                  <c:v>8.7393981248731087</c:v>
                </c:pt>
                <c:pt idx="8">
                  <c:v>11.642234607656867</c:v>
                </c:pt>
                <c:pt idx="9">
                  <c:v>14.845951048642899</c:v>
                </c:pt>
                <c:pt idx="10">
                  <c:v>18.345852138035696</c:v>
                </c:pt>
                <c:pt idx="11">
                  <c:v>22.136720928410334</c:v>
                </c:pt>
                <c:pt idx="12">
                  <c:v>26.21285426339518</c:v>
                </c:pt>
                <c:pt idx="13">
                  <c:v>30.56810126289114</c:v>
                </c:pt>
                <c:pt idx="14">
                  <c:v>35.195904307722934</c:v>
                </c:pt>
                <c:pt idx="15">
                  <c:v>40.089341944387151</c:v>
                </c:pt>
                <c:pt idx="16">
                  <c:v>45.241173122238727</c:v>
                </c:pt>
                <c:pt idx="17">
                  <c:v>50.643882180577705</c:v>
                </c:pt>
                <c:pt idx="18">
                  <c:v>56.289724020749716</c:v>
                </c:pt>
                <c:pt idx="19">
                  <c:v>62.170768927264518</c:v>
                </c:pt>
                <c:pt idx="20">
                  <c:v>68.229708556893115</c:v>
                </c:pt>
                <c:pt idx="21">
                  <c:v>74.312015044564177</c:v>
                </c:pt>
                <c:pt idx="22">
                  <c:v>80.317971041830134</c:v>
                </c:pt>
                <c:pt idx="23">
                  <c:v>86.101984908813492</c:v>
                </c:pt>
                <c:pt idx="24">
                  <c:v>91.673040372952954</c:v>
                </c:pt>
                <c:pt idx="25">
                  <c:v>97.039439548260461</c:v>
                </c:pt>
                <c:pt idx="26">
                  <c:v>102.20886746321712</c:v>
                </c:pt>
                <c:pt idx="27">
                  <c:v>107.1884489660965</c:v>
                </c:pt>
                <c:pt idx="28">
                  <c:v>111.9847990618142</c:v>
                </c:pt>
                <c:pt idx="29">
                  <c:v>116.60406756737474</c:v>
                </c:pt>
                <c:pt idx="30">
                  <c:v>121.05197883559472</c:v>
                </c:pt>
                <c:pt idx="31">
                  <c:v>125.33386718322203</c:v>
                </c:pt>
                <c:pt idx="32">
                  <c:v>129.45470856528269</c:v>
                </c:pt>
                <c:pt idx="33">
                  <c:v>133.41914895885822</c:v>
                </c:pt>
                <c:pt idx="34">
                  <c:v>137.23152985365209</c:v>
                </c:pt>
                <c:pt idx="35">
                  <c:v>140.89591119134849</c:v>
                </c:pt>
                <c:pt idx="36">
                  <c:v>144.41609204904927</c:v>
                </c:pt>
                <c:pt idx="37">
                  <c:v>147.79562932250579</c:v>
                </c:pt>
                <c:pt idx="38">
                  <c:v>151.03785463122946</c:v>
                </c:pt>
                <c:pt idx="39">
                  <c:v>154.14588963888016</c:v>
                </c:pt>
                <c:pt idx="40">
                  <c:v>157.12265995778969</c:v>
                </c:pt>
                <c:pt idx="41">
                  <c:v>159.97090778541198</c:v>
                </c:pt>
                <c:pt idx="42">
                  <c:v>162.69320340235694</c:v>
                </c:pt>
                <c:pt idx="43">
                  <c:v>165.29195564600579</c:v>
                </c:pt>
                <c:pt idx="44">
                  <c:v>167.76942146014648</c:v>
                </c:pt>
                <c:pt idx="45">
                  <c:v>170.12771460929417</c:v>
                </c:pt>
                <c:pt idx="46">
                  <c:v>172.36881363610928</c:v>
                </c:pt>
                <c:pt idx="47">
                  <c:v>174.49456913137561</c:v>
                </c:pt>
                <c:pt idx="48">
                  <c:v>176.50671037816576</c:v>
                </c:pt>
                <c:pt idx="49">
                  <c:v>178.40685142494434</c:v>
                </c:pt>
                <c:pt idx="50">
                  <c:v>180.1964966363079</c:v>
                </c:pt>
                <c:pt idx="51">
                  <c:v>181.87704576472092</c:v>
                </c:pt>
                <c:pt idx="52">
                  <c:v>183.44979858188316</c:v>
                </c:pt>
                <c:pt idx="53">
                  <c:v>184.91595910417252</c:v>
                </c:pt>
                <c:pt idx="54">
                  <c:v>186.27663944287954</c:v>
                </c:pt>
                <c:pt idx="55">
                  <c:v>187.53286330662183</c:v>
                </c:pt>
                <c:pt idx="56">
                  <c:v>188.68556918034929</c:v>
                </c:pt>
                <c:pt idx="57">
                  <c:v>189.73561320267666</c:v>
                </c:pt>
                <c:pt idx="58">
                  <c:v>190.68377176086952</c:v>
                </c:pt>
                <c:pt idx="59">
                  <c:v>191.53074382062994</c:v>
                </c:pt>
                <c:pt idx="60">
                  <c:v>192.27715300584754</c:v>
                </c:pt>
                <c:pt idx="61">
                  <c:v>192.92354944167468</c:v>
                </c:pt>
                <c:pt idx="62">
                  <c:v>193.47041137262789</c:v>
                </c:pt>
                <c:pt idx="63">
                  <c:v>193.9181465658898</c:v>
                </c:pt>
                <c:pt idx="64">
                  <c:v>194.26709350857027</c:v>
                </c:pt>
                <c:pt idx="65">
                  <c:v>194.51752240636273</c:v>
                </c:pt>
                <c:pt idx="66">
                  <c:v>194.66963598978984</c:v>
                </c:pt>
                <c:pt idx="67">
                  <c:v>194.72357013305574</c:v>
                </c:pt>
                <c:pt idx="68">
                  <c:v>194.67941426324441</c:v>
                </c:pt>
                <c:pt idx="69">
                  <c:v>194.53716508736068</c:v>
                </c:pt>
                <c:pt idx="70">
                  <c:v>194.29688538249127</c:v>
                </c:pt>
                <c:pt idx="71">
                  <c:v>193.95870389343645</c:v>
                </c:pt>
                <c:pt idx="72">
                  <c:v>193.52281505274001</c:v>
                </c:pt>
                <c:pt idx="73">
                  <c:v>192.98947852442717</c:v>
                </c:pt>
                <c:pt idx="74">
                  <c:v>192.35901857376516</c:v>
                </c:pt>
                <c:pt idx="75">
                  <c:v>191.63182326634654</c:v>
                </c:pt>
                <c:pt idx="76">
                  <c:v>190.8083435007492</c:v>
                </c:pt>
                <c:pt idx="77">
                  <c:v>189.88909187994349</c:v>
                </c:pt>
                <c:pt idx="78">
                  <c:v>188.87464142748499</c:v>
                </c:pt>
                <c:pt idx="79">
                  <c:v>187.76562415534309</c:v>
                </c:pt>
                <c:pt idx="80">
                  <c:v>186.56272949096615</c:v>
                </c:pt>
                <c:pt idx="81">
                  <c:v>185.26670257186433</c:v>
                </c:pt>
                <c:pt idx="82">
                  <c:v>183.87834241659755</c:v>
                </c:pt>
                <c:pt idx="83">
                  <c:v>182.39849998158397</c:v>
                </c:pt>
                <c:pt idx="84">
                  <c:v>180.82807611359078</c:v>
                </c:pt>
                <c:pt idx="85">
                  <c:v>179.16801940813045</c:v>
                </c:pt>
                <c:pt idx="86">
                  <c:v>177.41932398426323</c:v>
                </c:pt>
                <c:pt idx="87">
                  <c:v>175.58302718649784</c:v>
                </c:pt>
                <c:pt idx="88">
                  <c:v>173.66020722459029</c:v>
                </c:pt>
                <c:pt idx="89">
                  <c:v>171.65198076206539</c:v>
                </c:pt>
                <c:pt idx="90">
                  <c:v>169.55950046423152</c:v>
                </c:pt>
                <c:pt idx="91">
                  <c:v>167.38395251632841</c:v>
                </c:pt>
                <c:pt idx="92">
                  <c:v>165.12655412224595</c:v>
                </c:pt>
                <c:pt idx="93">
                  <c:v>162.7885509939828</c:v>
                </c:pt>
                <c:pt idx="94">
                  <c:v>160.37121484168381</c:v>
                </c:pt>
                <c:pt idx="95">
                  <c:v>157.87584087370979</c:v>
                </c:pt>
                <c:pt idx="96">
                  <c:v>155.30374531575828</c:v>
                </c:pt>
                <c:pt idx="97">
                  <c:v>152.65626295757676</c:v>
                </c:pt>
                <c:pt idx="98">
                  <c:v>149.93474473529625</c:v>
                </c:pt>
                <c:pt idx="99">
                  <c:v>147.14055535686961</c:v>
                </c:pt>
                <c:pt idx="100">
                  <c:v>144.27507097753249</c:v>
                </c:pt>
                <c:pt idx="101">
                  <c:v>141.33967693162117</c:v>
                </c:pt>
                <c:pt idx="102">
                  <c:v>138.33576552648753</c:v>
                </c:pt>
                <c:pt idx="103">
                  <c:v>135.26473390365175</c:v>
                </c:pt>
                <c:pt idx="104">
                  <c:v>132.12798197173396</c:v>
                </c:pt>
                <c:pt idx="105">
                  <c:v>128.92691041511321</c:v>
                </c:pt>
                <c:pt idx="106">
                  <c:v>125.66291878167797</c:v>
                </c:pt>
                <c:pt idx="107">
                  <c:v>122.33740365246311</c:v>
                </c:pt>
                <c:pt idx="108">
                  <c:v>118.9517568954172</c:v>
                </c:pt>
                <c:pt idx="109">
                  <c:v>115.50736400501364</c:v>
                </c:pt>
                <c:pt idx="110">
                  <c:v>112.00560252891275</c:v>
                </c:pt>
                <c:pt idx="111">
                  <c:v>108.44784058240229</c:v>
                </c:pt>
                <c:pt idx="112">
                  <c:v>104.83543545089188</c:v>
                </c:pt>
                <c:pt idx="113">
                  <c:v>101.16973228031426</c:v>
                </c:pt>
                <c:pt idx="114">
                  <c:v>97.452062854895189</c:v>
                </c:pt>
                <c:pt idx="115">
                  <c:v>93.683744461392337</c:v>
                </c:pt>
                <c:pt idx="116">
                  <c:v>89.866078838575191</c:v>
                </c:pt>
                <c:pt idx="117">
                  <c:v>86.000351210419623</c:v>
                </c:pt>
                <c:pt idx="118">
                  <c:v>82.087829401224383</c:v>
                </c:pt>
                <c:pt idx="119">
                  <c:v>78.129763030620367</c:v>
                </c:pt>
                <c:pt idx="120">
                  <c:v>74.127382786236836</c:v>
                </c:pt>
                <c:pt idx="121">
                  <c:v>70.081899771610807</c:v>
                </c:pt>
                <c:pt idx="122">
                  <c:v>65.994504926775079</c:v>
                </c:pt>
                <c:pt idx="123">
                  <c:v>61.866368518835813</c:v>
                </c:pt>
                <c:pt idx="124">
                  <c:v>57.698639699750807</c:v>
                </c:pt>
                <c:pt idx="125">
                  <c:v>53.492446128442786</c:v>
                </c:pt>
                <c:pt idx="126">
                  <c:v>49.248893654327119</c:v>
                </c:pt>
                <c:pt idx="127">
                  <c:v>44.969066059298271</c:v>
                </c:pt>
                <c:pt idx="128">
                  <c:v>40.654024855202863</c:v>
                </c:pt>
                <c:pt idx="129">
                  <c:v>36.304809133827476</c:v>
                </c:pt>
                <c:pt idx="130">
                  <c:v>31.922435466445052</c:v>
                </c:pt>
                <c:pt idx="131">
                  <c:v>27.507897849993178</c:v>
                </c:pt>
                <c:pt idx="132">
                  <c:v>23.062167696999257</c:v>
                </c:pt>
                <c:pt idx="133">
                  <c:v>18.586193866420185</c:v>
                </c:pt>
                <c:pt idx="134">
                  <c:v>14.08090273262626</c:v>
                </c:pt>
                <c:pt idx="135">
                  <c:v>9.5471982898293675</c:v>
                </c:pt>
                <c:pt idx="136">
                  <c:v>4.9859622893327673</c:v>
                </c:pt>
                <c:pt idx="137">
                  <c:v>0.39805440706293993</c:v>
                </c:pt>
                <c:pt idx="138">
                  <c:v>-4.215687561068151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5-4714-B6CE-50F28C9063F9}"/>
            </c:ext>
          </c:extLst>
        </c:ser>
        <c:ser>
          <c:idx val="14"/>
          <c:order val="14"/>
          <c:tx>
            <c:strRef>
              <c:f>'Unwards Flight Sim'!$U$9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Sim'!$U$10:$U$172</c:f>
              <c:numCache>
                <c:formatCode>0.000</c:formatCode>
                <c:ptCount val="163"/>
                <c:pt idx="1">
                  <c:v>-9.81</c:v>
                </c:pt>
                <c:pt idx="2">
                  <c:v>4.0819514884233747</c:v>
                </c:pt>
                <c:pt idx="3">
                  <c:v>36.649641003504179</c:v>
                </c:pt>
                <c:pt idx="4">
                  <c:v>106.67363509653465</c:v>
                </c:pt>
                <c:pt idx="5">
                  <c:v>45.611103561733962</c:v>
                </c:pt>
                <c:pt idx="6">
                  <c:v>35.906908261992008</c:v>
                </c:pt>
                <c:pt idx="7">
                  <c:v>30.858230943925136</c:v>
                </c:pt>
                <c:pt idx="8">
                  <c:v>30.502177922262433</c:v>
                </c:pt>
                <c:pt idx="9">
                  <c:v>30.087995820227359</c:v>
                </c:pt>
                <c:pt idx="10">
                  <c:v>29.618464840676491</c:v>
                </c:pt>
                <c:pt idx="11">
                  <c:v>29.096770098184276</c:v>
                </c:pt>
                <c:pt idx="12">
                  <c:v>28.526454461020755</c:v>
                </c:pt>
                <c:pt idx="13">
                  <c:v>27.911366451111352</c:v>
                </c:pt>
                <c:pt idx="14">
                  <c:v>27.255604533583107</c:v>
                </c:pt>
                <c:pt idx="15">
                  <c:v>26.563459183242532</c:v>
                </c:pt>
                <c:pt idx="16">
                  <c:v>25.839354118735574</c:v>
                </c:pt>
                <c:pt idx="17">
                  <c:v>25.087788048740535</c:v>
                </c:pt>
                <c:pt idx="18">
                  <c:v>24.313278183303488</c:v>
                </c:pt>
                <c:pt idx="19">
                  <c:v>23.520306634278377</c:v>
                </c:pt>
                <c:pt idx="20">
                  <c:v>17.789472311380621</c:v>
                </c:pt>
                <c:pt idx="21">
                  <c:v>2.3366858042454761</c:v>
                </c:pt>
                <c:pt idx="22">
                  <c:v>-7.6350490405107232</c:v>
                </c:pt>
                <c:pt idx="23">
                  <c:v>-22.194213028259924</c:v>
                </c:pt>
                <c:pt idx="24">
                  <c:v>-21.295840284388923</c:v>
                </c:pt>
                <c:pt idx="25">
                  <c:v>-20.46562888319546</c:v>
                </c:pt>
                <c:pt idx="26">
                  <c:v>-19.697126035085496</c:v>
                </c:pt>
                <c:pt idx="27">
                  <c:v>-18.984641207726202</c:v>
                </c:pt>
                <c:pt idx="28">
                  <c:v>-18.323140716169423</c:v>
                </c:pt>
                <c:pt idx="29">
                  <c:v>-17.708159015716038</c:v>
                </c:pt>
                <c:pt idx="30">
                  <c:v>-17.135723734054967</c:v>
                </c:pt>
                <c:pt idx="31">
                  <c:v>-16.602292059268589</c:v>
                </c:pt>
                <c:pt idx="32">
                  <c:v>-16.1046965566632</c:v>
                </c:pt>
                <c:pt idx="33">
                  <c:v>-15.640098848514699</c:v>
                </c:pt>
                <c:pt idx="34">
                  <c:v>-15.2059498781654</c:v>
                </c:pt>
                <c:pt idx="35">
                  <c:v>-14.7999557097465</c:v>
                </c:pt>
                <c:pt idx="36">
                  <c:v>-14.420047999563717</c:v>
                </c:pt>
                <c:pt idx="37">
                  <c:v>-14.064358424424244</c:v>
                </c:pt>
                <c:pt idx="38">
                  <c:v>-13.731196473284381</c:v>
                </c:pt>
                <c:pt idx="39">
                  <c:v>-13.419030107296889</c:v>
                </c:pt>
                <c:pt idx="40">
                  <c:v>-13.126468874118665</c:v>
                </c:pt>
                <c:pt idx="41">
                  <c:v>-12.852249128723724</c:v>
                </c:pt>
                <c:pt idx="42">
                  <c:v>-12.595221067731822</c:v>
                </c:pt>
                <c:pt idx="43">
                  <c:v>-12.354337329612784</c:v>
                </c:pt>
                <c:pt idx="44">
                  <c:v>-12.128642950815269</c:v>
                </c:pt>
                <c:pt idx="45">
                  <c:v>-11.917266499299894</c:v>
                </c:pt>
                <c:pt idx="46">
                  <c:v>-11.719412233257977</c:v>
                </c:pt>
                <c:pt idx="47">
                  <c:v>-11.534353154877998</c:v>
                </c:pt>
                <c:pt idx="48">
                  <c:v>-11.361424847618554</c:v>
                </c:pt>
                <c:pt idx="49">
                  <c:v>-11.200020001157636</c:v>
                </c:pt>
                <c:pt idx="50">
                  <c:v>-11.049583541501571</c:v>
                </c:pt>
                <c:pt idx="51">
                  <c:v>-10.909608295052548</c:v>
                </c:pt>
                <c:pt idx="52">
                  <c:v>-10.779631125079726</c:v>
                </c:pt>
                <c:pt idx="53">
                  <c:v>-10.659229487285909</c:v>
                </c:pt>
                <c:pt idx="54">
                  <c:v>-10.548018358233451</c:v>
                </c:pt>
                <c:pt idx="55">
                  <c:v>-10.445647496475226</c:v>
                </c:pt>
                <c:pt idx="56">
                  <c:v>-10.351799001483316</c:v>
                </c:pt>
                <c:pt idx="57">
                  <c:v>-10.266185140009101</c:v>
                </c:pt>
                <c:pt idx="58">
                  <c:v>-10.188546413451201</c:v>
                </c:pt>
                <c:pt idx="59">
                  <c:v>-10.118649843243615</c:v>
                </c:pt>
                <c:pt idx="60">
                  <c:v>-10.056287454281724</c:v>
                </c:pt>
                <c:pt idx="61">
                  <c:v>-10.001274939043823</c:v>
                </c:pt>
                <c:pt idx="62">
                  <c:v>-9.95345048739539</c:v>
                </c:pt>
                <c:pt idx="63">
                  <c:v>-9.9126737691299311</c:v>
                </c:pt>
                <c:pt idx="64">
                  <c:v>-9.8788250581441126</c:v>
                </c:pt>
                <c:pt idx="65">
                  <c:v>-9.8518044888011111</c:v>
                </c:pt>
                <c:pt idx="66">
                  <c:v>-9.8315314365352258</c:v>
                </c:pt>
                <c:pt idx="67">
                  <c:v>-9.8179440161190037</c:v>
                </c:pt>
                <c:pt idx="68">
                  <c:v>-9.8090013077244453</c:v>
                </c:pt>
                <c:pt idx="69">
                  <c:v>-9.8093306072407174</c:v>
                </c:pt>
                <c:pt idx="70">
                  <c:v>-9.8030528985670529</c:v>
                </c:pt>
                <c:pt idx="71">
                  <c:v>-9.7901784185392824</c:v>
                </c:pt>
                <c:pt idx="72">
                  <c:v>-9.7707351641615983</c:v>
                </c:pt>
                <c:pt idx="73">
                  <c:v>-9.7447687616433942</c:v>
                </c:pt>
                <c:pt idx="74">
                  <c:v>-9.7123422349145923</c:v>
                </c:pt>
                <c:pt idx="75">
                  <c:v>-9.6735356756606876</c:v>
                </c:pt>
                <c:pt idx="76">
                  <c:v>-9.6284458178743648</c:v>
                </c:pt>
                <c:pt idx="77">
                  <c:v>-9.5771855208342078</c:v>
                </c:pt>
                <c:pt idx="78">
                  <c:v>-9.5198831652795519</c:v>
                </c:pt>
                <c:pt idx="79">
                  <c:v>-9.4566819683415346</c:v>
                </c:pt>
                <c:pt idx="80">
                  <c:v>-9.3877392235032655</c:v>
                </c:pt>
                <c:pt idx="81">
                  <c:v>-9.3132254724872272</c:v>
                </c:pt>
                <c:pt idx="82">
                  <c:v>-9.2333236164981596</c:v>
                </c:pt>
                <c:pt idx="83">
                  <c:v>-9.1482279746789175</c:v>
                </c:pt>
                <c:pt idx="84">
                  <c:v>-9.0581432979614238</c:v>
                </c:pt>
                <c:pt idx="85">
                  <c:v>-8.9632837467129374</c:v>
                </c:pt>
                <c:pt idx="86">
                  <c:v>-8.863871840689546</c:v>
                </c:pt>
                <c:pt idx="87">
                  <c:v>-8.7601373898159185</c:v>
                </c:pt>
                <c:pt idx="88">
                  <c:v>-8.6523164142166529</c:v>
                </c:pt>
                <c:pt idx="89">
                  <c:v>-8.5406500617352048</c:v>
                </c:pt>
                <c:pt idx="90">
                  <c:v>-8.4253835308980598</c:v>
                </c:pt>
                <c:pt idx="91">
                  <c:v>-8.3067650069224861</c:v>
                </c:pt>
                <c:pt idx="92">
                  <c:v>-8.1850446179345315</c:v>
                </c:pt>
                <c:pt idx="93">
                  <c:v>-8.0604734180697886</c:v>
                </c:pt>
                <c:pt idx="94">
                  <c:v>-7.9333024035828519</c:v>
                </c:pt>
                <c:pt idx="95">
                  <c:v>-7.8037815675027122</c:v>
                </c:pt>
                <c:pt idx="96">
                  <c:v>-7.6721589977513522</c:v>
                </c:pt>
                <c:pt idx="97">
                  <c:v>-7.5386800230015893</c:v>
                </c:pt>
                <c:pt idx="98">
                  <c:v>-7.4035864098980317</c:v>
                </c:pt>
                <c:pt idx="99">
                  <c:v>-7.2671156146113534</c:v>
                </c:pt>
                <c:pt idx="100">
                  <c:v>-7.1295000910497714</c:v>
                </c:pt>
                <c:pt idx="101">
                  <c:v>-6.9909666574208966</c:v>
                </c:pt>
                <c:pt idx="102">
                  <c:v>-6.8517359222291949</c:v>
                </c:pt>
                <c:pt idx="103">
                  <c:v>-6.7120217702155838</c:v>
                </c:pt>
                <c:pt idx="104">
                  <c:v>-6.5720309082014703</c:v>
                </c:pt>
                <c:pt idx="105">
                  <c:v>-6.4319624702943541</c:v>
                </c:pt>
                <c:pt idx="106">
                  <c:v>-6.292007681449336</c:v>
                </c:pt>
                <c:pt idx="107">
                  <c:v>-6.1523495779629798</c:v>
                </c:pt>
                <c:pt idx="108">
                  <c:v>-6.0131627831046019</c:v>
                </c:pt>
                <c:pt idx="109">
                  <c:v>-5.8746133357659316</c:v>
                </c:pt>
                <c:pt idx="110">
                  <c:v>-5.7368585697332053</c:v>
                </c:pt>
                <c:pt idx="111">
                  <c:v>-5.600047040955296</c:v>
                </c:pt>
                <c:pt idx="112">
                  <c:v>-5.4643184999963443</c:v>
                </c:pt>
                <c:pt idx="113">
                  <c:v>-5.3298039067193557</c:v>
                </c:pt>
                <c:pt idx="114">
                  <c:v>-5.1966254841463453</c:v>
                </c:pt>
                <c:pt idx="115">
                  <c:v>-5.0648968083781138</c:v>
                </c:pt>
                <c:pt idx="116">
                  <c:v>-4.9347229314295786</c:v>
                </c:pt>
                <c:pt idx="117">
                  <c:v>-4.8062005338418414</c:v>
                </c:pt>
                <c:pt idx="118">
                  <c:v>-4.6794181039665093</c:v>
                </c:pt>
                <c:pt idx="119">
                  <c:v>-4.5544561408779298</c:v>
                </c:pt>
                <c:pt idx="120">
                  <c:v>-4.4313873779516637</c:v>
                </c:pt>
                <c:pt idx="121">
                  <c:v>-4.3102770242495758</c:v>
                </c:pt>
                <c:pt idx="122">
                  <c:v>-4.1911830209700671</c:v>
                </c:pt>
                <c:pt idx="123">
                  <c:v>-4.0741563103534357</c:v>
                </c:pt>
                <c:pt idx="124">
                  <c:v>-3.9592411145741715</c:v>
                </c:pt>
                <c:pt idx="125">
                  <c:v>-3.8464752223015468</c:v>
                </c:pt>
                <c:pt idx="126">
                  <c:v>-3.7358902807648859</c:v>
                </c:pt>
                <c:pt idx="127">
                  <c:v>-3.6275120913179149</c:v>
                </c:pt>
                <c:pt idx="128">
                  <c:v>-3.5213609066559188</c:v>
                </c:pt>
                <c:pt idx="129">
                  <c:v>-3.4174517279980705</c:v>
                </c:pt>
                <c:pt idx="130">
                  <c:v>-3.3157946007037689</c:v>
                </c:pt>
                <c:pt idx="131">
                  <c:v>-3.2163949069449451</c:v>
                </c:pt>
                <c:pt idx="132">
                  <c:v>-3.1192536542046536</c:v>
                </c:pt>
                <c:pt idx="133">
                  <c:v>-3.0243677585151429</c:v>
                </c:pt>
                <c:pt idx="134">
                  <c:v>-2.9317303214852704</c:v>
                </c:pt>
                <c:pt idx="135">
                  <c:v>-2.8413309002966991</c:v>
                </c:pt>
                <c:pt idx="136">
                  <c:v>-2.7531557699707845</c:v>
                </c:pt>
                <c:pt idx="137">
                  <c:v>-2.6671881773227111</c:v>
                </c:pt>
                <c:pt idx="138">
                  <c:v>-2.5834085861264309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5-4714-B6CE-50F28C9063F9}"/>
            </c:ext>
          </c:extLst>
        </c:ser>
        <c:ser>
          <c:idx val="16"/>
          <c:order val="16"/>
          <c:tx>
            <c:strRef>
              <c:f>'Unwards Flight Sim'!$W$9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Sim'!$W$10:$W$172</c:f>
              <c:numCache>
                <c:formatCode>0.000</c:formatCode>
                <c:ptCount val="163"/>
                <c:pt idx="1">
                  <c:v>0</c:v>
                </c:pt>
                <c:pt idx="2">
                  <c:v>0.40819514884233749</c:v>
                </c:pt>
                <c:pt idx="3">
                  <c:v>4.0731592491927557</c:v>
                </c:pt>
                <c:pt idx="4">
                  <c:v>14.740522758846222</c:v>
                </c:pt>
                <c:pt idx="5">
                  <c:v>19.301633115019619</c:v>
                </c:pt>
                <c:pt idx="6">
                  <c:v>22.89232394121882</c:v>
                </c:pt>
                <c:pt idx="7">
                  <c:v>25.978147035611332</c:v>
                </c:pt>
                <c:pt idx="8">
                  <c:v>29.028364827837578</c:v>
                </c:pt>
                <c:pt idx="9">
                  <c:v>32.037164409860317</c:v>
                </c:pt>
                <c:pt idx="10">
                  <c:v>34.999010893927966</c:v>
                </c:pt>
                <c:pt idx="11">
                  <c:v>37.908687903746397</c:v>
                </c:pt>
                <c:pt idx="12">
                  <c:v>40.761333349848471</c:v>
                </c:pt>
                <c:pt idx="13">
                  <c:v>43.552469994959608</c:v>
                </c:pt>
                <c:pt idx="14">
                  <c:v>46.278030448317921</c:v>
                </c:pt>
                <c:pt idx="15">
                  <c:v>48.934376366642176</c:v>
                </c:pt>
                <c:pt idx="16">
                  <c:v>51.518311778515738</c:v>
                </c:pt>
                <c:pt idx="17">
                  <c:v>54.027090583389793</c:v>
                </c:pt>
                <c:pt idx="18">
                  <c:v>56.458418401720138</c:v>
                </c:pt>
                <c:pt idx="19">
                  <c:v>58.810449065147978</c:v>
                </c:pt>
                <c:pt idx="20">
                  <c:v>60.58939629628604</c:v>
                </c:pt>
                <c:pt idx="21">
                  <c:v>60.823064876710589</c:v>
                </c:pt>
                <c:pt idx="22">
                  <c:v>60.059559972659514</c:v>
                </c:pt>
                <c:pt idx="23">
                  <c:v>57.840138669833522</c:v>
                </c:pt>
                <c:pt idx="24">
                  <c:v>55.71055464139463</c:v>
                </c:pt>
                <c:pt idx="25">
                  <c:v>53.663991753075081</c:v>
                </c:pt>
                <c:pt idx="26">
                  <c:v>51.694279149566533</c:v>
                </c:pt>
                <c:pt idx="27">
                  <c:v>49.795815028793911</c:v>
                </c:pt>
                <c:pt idx="28">
                  <c:v>47.963500957176969</c:v>
                </c:pt>
                <c:pt idx="29">
                  <c:v>46.192685055605367</c:v>
                </c:pt>
                <c:pt idx="30">
                  <c:v>44.479112682199869</c:v>
                </c:pt>
                <c:pt idx="31">
                  <c:v>42.818883476273008</c:v>
                </c:pt>
                <c:pt idx="32">
                  <c:v>41.208413820606687</c:v>
                </c:pt>
                <c:pt idx="33">
                  <c:v>39.644403935755214</c:v>
                </c:pt>
                <c:pt idx="34">
                  <c:v>38.123808947938677</c:v>
                </c:pt>
                <c:pt idx="35">
                  <c:v>36.643813376964026</c:v>
                </c:pt>
                <c:pt idx="36">
                  <c:v>35.201808577007654</c:v>
                </c:pt>
                <c:pt idx="37">
                  <c:v>33.795372734565227</c:v>
                </c:pt>
                <c:pt idx="38">
                  <c:v>32.42225308723679</c:v>
                </c:pt>
                <c:pt idx="39">
                  <c:v>31.080350076507102</c:v>
                </c:pt>
                <c:pt idx="40">
                  <c:v>29.767703189095236</c:v>
                </c:pt>
                <c:pt idx="41">
                  <c:v>28.482478276222864</c:v>
                </c:pt>
                <c:pt idx="42">
                  <c:v>27.222956169449681</c:v>
                </c:pt>
                <c:pt idx="43">
                  <c:v>25.987522436488401</c:v>
                </c:pt>
                <c:pt idx="44">
                  <c:v>24.774658141406874</c:v>
                </c:pt>
                <c:pt idx="45">
                  <c:v>23.582931491476884</c:v>
                </c:pt>
                <c:pt idx="46">
                  <c:v>22.410990268151085</c:v>
                </c:pt>
                <c:pt idx="47">
                  <c:v>21.257554952663284</c:v>
                </c:pt>
                <c:pt idx="48">
                  <c:v>20.121412467901429</c:v>
                </c:pt>
                <c:pt idx="49">
                  <c:v>19.001410467785664</c:v>
                </c:pt>
                <c:pt idx="50">
                  <c:v>17.896452113635508</c:v>
                </c:pt>
                <c:pt idx="51">
                  <c:v>16.805491284130252</c:v>
                </c:pt>
                <c:pt idx="52">
                  <c:v>15.727528171622279</c:v>
                </c:pt>
                <c:pt idx="53">
                  <c:v>14.661605222893687</c:v>
                </c:pt>
                <c:pt idx="54">
                  <c:v>13.606803387070343</c:v>
                </c:pt>
                <c:pt idx="55">
                  <c:v>12.562238637422821</c:v>
                </c:pt>
                <c:pt idx="56">
                  <c:v>11.527058737274489</c:v>
                </c:pt>
                <c:pt idx="57">
                  <c:v>10.500440223273579</c:v>
                </c:pt>
                <c:pt idx="58">
                  <c:v>9.4815855819284582</c:v>
                </c:pt>
                <c:pt idx="59">
                  <c:v>8.4697205976040966</c:v>
                </c:pt>
                <c:pt idx="60">
                  <c:v>7.4640918521759243</c:v>
                </c:pt>
                <c:pt idx="61">
                  <c:v>6.463964358271542</c:v>
                </c:pt>
                <c:pt idx="62">
                  <c:v>5.468619309532003</c:v>
                </c:pt>
                <c:pt idx="63">
                  <c:v>4.4773519326190101</c:v>
                </c:pt>
                <c:pt idx="64">
                  <c:v>3.4894694268045989</c:v>
                </c:pt>
                <c:pt idx="65">
                  <c:v>2.5042889779244879</c:v>
                </c:pt>
                <c:pt idx="66">
                  <c:v>1.5211358342709653</c:v>
                </c:pt>
                <c:pt idx="67">
                  <c:v>0.53934143265906487</c:v>
                </c:pt>
                <c:pt idx="68">
                  <c:v>-0.44155869811337967</c:v>
                </c:pt>
                <c:pt idx="69">
                  <c:v>-1.4224917588374515</c:v>
                </c:pt>
                <c:pt idx="70">
                  <c:v>-2.4027970486941568</c:v>
                </c:pt>
                <c:pt idx="71">
                  <c:v>-3.3818148905480849</c:v>
                </c:pt>
                <c:pt idx="72">
                  <c:v>-4.3588884069642448</c:v>
                </c:pt>
                <c:pt idx="73">
                  <c:v>-5.3333652831285843</c:v>
                </c:pt>
                <c:pt idx="74">
                  <c:v>-6.3045995066200433</c:v>
                </c:pt>
                <c:pt idx="75">
                  <c:v>-7.2719530741861123</c:v>
                </c:pt>
                <c:pt idx="76">
                  <c:v>-8.2347976559735478</c:v>
                </c:pt>
                <c:pt idx="77">
                  <c:v>-9.1925162080569685</c:v>
                </c:pt>
                <c:pt idx="78">
                  <c:v>-10.144504524584924</c:v>
                </c:pt>
                <c:pt idx="79">
                  <c:v>-11.090172721419078</c:v>
                </c:pt>
                <c:pt idx="80">
                  <c:v>-12.028946643769405</c:v>
                </c:pt>
                <c:pt idx="81">
                  <c:v>-12.960269191018128</c:v>
                </c:pt>
                <c:pt idx="82">
                  <c:v>-13.883601552667944</c:v>
                </c:pt>
                <c:pt idx="83">
                  <c:v>-14.798424350135836</c:v>
                </c:pt>
                <c:pt idx="84">
                  <c:v>-15.704238679931978</c:v>
                </c:pt>
                <c:pt idx="85">
                  <c:v>-16.600567054603271</c:v>
                </c:pt>
                <c:pt idx="86">
                  <c:v>-17.486954238672226</c:v>
                </c:pt>
                <c:pt idx="87">
                  <c:v>-18.362967977653817</c:v>
                </c:pt>
                <c:pt idx="88">
                  <c:v>-19.228199619075482</c:v>
                </c:pt>
                <c:pt idx="89">
                  <c:v>-20.082264625249003</c:v>
                </c:pt>
                <c:pt idx="90">
                  <c:v>-20.924802978338811</c:v>
                </c:pt>
                <c:pt idx="91">
                  <c:v>-21.755479479031059</c:v>
                </c:pt>
                <c:pt idx="92">
                  <c:v>-22.573983940824512</c:v>
                </c:pt>
                <c:pt idx="93">
                  <c:v>-23.380031282631492</c:v>
                </c:pt>
                <c:pt idx="94">
                  <c:v>-24.173361522989776</c:v>
                </c:pt>
                <c:pt idx="95">
                  <c:v>-24.953739679740046</c:v>
                </c:pt>
                <c:pt idx="96">
                  <c:v>-25.720955579515181</c:v>
                </c:pt>
                <c:pt idx="97">
                  <c:v>-26.47482358181534</c:v>
                </c:pt>
                <c:pt idx="98">
                  <c:v>-27.215182222805144</c:v>
                </c:pt>
                <c:pt idx="99">
                  <c:v>-27.941893784266281</c:v>
                </c:pt>
                <c:pt idx="100">
                  <c:v>-28.654843793371256</c:v>
                </c:pt>
                <c:pt idx="101">
                  <c:v>-29.353940459113346</c:v>
                </c:pt>
                <c:pt idx="102">
                  <c:v>-30.039114051336266</c:v>
                </c:pt>
                <c:pt idx="103">
                  <c:v>-30.710316228357826</c:v>
                </c:pt>
                <c:pt idx="104">
                  <c:v>-31.367519319177973</c:v>
                </c:pt>
                <c:pt idx="105">
                  <c:v>-32.010715566207409</c:v>
                </c:pt>
                <c:pt idx="106">
                  <c:v>-32.639916334352343</c:v>
                </c:pt>
                <c:pt idx="107">
                  <c:v>-33.255151292148639</c:v>
                </c:pt>
                <c:pt idx="108">
                  <c:v>-33.856467570459102</c:v>
                </c:pt>
                <c:pt idx="109">
                  <c:v>-34.443928904035694</c:v>
                </c:pt>
                <c:pt idx="110">
                  <c:v>-35.017614761009014</c:v>
                </c:pt>
                <c:pt idx="111">
                  <c:v>-35.577619465104547</c:v>
                </c:pt>
                <c:pt idx="112">
                  <c:v>-36.124051315104182</c:v>
                </c:pt>
                <c:pt idx="113">
                  <c:v>-36.65703170577612</c:v>
                </c:pt>
                <c:pt idx="114">
                  <c:v>-37.176694254190757</c:v>
                </c:pt>
                <c:pt idx="115">
                  <c:v>-37.683183935028566</c:v>
                </c:pt>
                <c:pt idx="116">
                  <c:v>-38.176656228171524</c:v>
                </c:pt>
                <c:pt idx="117">
                  <c:v>-38.65727628155571</c:v>
                </c:pt>
                <c:pt idx="118">
                  <c:v>-39.125218091952362</c:v>
                </c:pt>
                <c:pt idx="119">
                  <c:v>-39.580663706040156</c:v>
                </c:pt>
                <c:pt idx="120">
                  <c:v>-40.023802443835322</c:v>
                </c:pt>
                <c:pt idx="121">
                  <c:v>-40.454830146260278</c:v>
                </c:pt>
                <c:pt idx="122">
                  <c:v>-40.873948448357282</c:v>
                </c:pt>
                <c:pt idx="123">
                  <c:v>-41.281364079392624</c:v>
                </c:pt>
                <c:pt idx="124">
                  <c:v>-41.677288190850042</c:v>
                </c:pt>
                <c:pt idx="125">
                  <c:v>-42.061935713080196</c:v>
                </c:pt>
                <c:pt idx="126">
                  <c:v>-42.435524741156684</c:v>
                </c:pt>
                <c:pt idx="127">
                  <c:v>-42.798275950288478</c:v>
                </c:pt>
                <c:pt idx="128">
                  <c:v>-43.150412040954066</c:v>
                </c:pt>
                <c:pt idx="129">
                  <c:v>-43.49215721375387</c:v>
                </c:pt>
                <c:pt idx="130">
                  <c:v>-43.82373667382425</c:v>
                </c:pt>
                <c:pt idx="131">
                  <c:v>-44.145376164518744</c:v>
                </c:pt>
                <c:pt idx="132">
                  <c:v>-44.457301529939208</c:v>
                </c:pt>
                <c:pt idx="133">
                  <c:v>-44.759738305790719</c:v>
                </c:pt>
                <c:pt idx="134">
                  <c:v>-45.05291133793925</c:v>
                </c:pt>
                <c:pt idx="135">
                  <c:v>-45.33704442796892</c:v>
                </c:pt>
                <c:pt idx="136">
                  <c:v>-45.612360004966</c:v>
                </c:pt>
                <c:pt idx="137">
                  <c:v>-45.879078822698268</c:v>
                </c:pt>
                <c:pt idx="138">
                  <c:v>-46.137419681310909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45-4714-B6CE-50F28C90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43224"/>
        <c:axId val="639544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'Unwards Flight Sim'!$G$9</c15:sqref>
                        </c15:formulaRef>
                      </c:ext>
                    </c:extLst>
                    <c:strCache>
                      <c:ptCount val="1"/>
                      <c:pt idx="0">
                        <c:v>Altitude /m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'Unwards Flight Sim'!$G$10:$G$172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4.1123911903513374E-2</c:v>
                      </c:pt>
                      <c:pt idx="6">
                        <c:v>0.26297401999285513</c:v>
                      </c:pt>
                      <c:pt idx="7">
                        <c:v>0.80539031512297843</c:v>
                      </c:pt>
                      <c:pt idx="8">
                        <c:v>1.5283597807452556</c:v>
                      </c:pt>
                      <c:pt idx="9">
                        <c:v>2.3382001200406055</c:v>
                      </c:pt>
                      <c:pt idx="10">
                        <c:v>3.21137210012414</c:v>
                      </c:pt>
                      <c:pt idx="11">
                        <c:v>4.1360558363819049</c:v>
                      </c:pt>
                      <c:pt idx="12">
                        <c:v>5.1004439351411612</c:v>
                      </c:pt>
                      <c:pt idx="13">
                        <c:v>6.1044845135527614</c:v>
                      </c:pt>
                      <c:pt idx="14">
                        <c:v>7.1481156253837854</c:v>
                      </c:pt>
                      <c:pt idx="15">
                        <c:v>8.2312653275305347</c:v>
                      </c:pt>
                      <c:pt idx="16">
                        <c:v>9.353851756764417</c:v>
                      </c:pt>
                      <c:pt idx="17">
                        <c:v>10.515783216577555</c:v>
                      </c:pt>
                      <c:pt idx="18">
                        <c:v>11.716958273972956</c:v>
                      </c:pt>
                      <c:pt idx="19">
                        <c:v>12.957265866022702</c:v>
                      </c:pt>
                      <c:pt idx="20">
                        <c:v>14.236585415996661</c:v>
                      </c:pt>
                      <c:pt idx="21">
                        <c:v>15.554786958844062</c:v>
                      </c:pt>
                      <c:pt idx="22">
                        <c:v>16.911731275790721</c:v>
                      </c:pt>
                      <c:pt idx="23">
                        <c:v>18.307270037795977</c:v>
                      </c:pt>
                      <c:pt idx="24">
                        <c:v>19.741245957595563</c:v>
                      </c:pt>
                      <c:pt idx="25">
                        <c:v>21.213492950039669</c:v>
                      </c:pt>
                      <c:pt idx="26">
                        <c:v>22.723836300419439</c:v>
                      </c:pt>
                      <c:pt idx="27">
                        <c:v>24.27209284046025</c:v>
                      </c:pt>
                      <c:pt idx="28">
                        <c:v>25.858071131646163</c:v>
                      </c:pt>
                      <c:pt idx="29">
                        <c:v>27.481571655527198</c:v>
                      </c:pt>
                      <c:pt idx="30">
                        <c:v>29.142387010649404</c:v>
                      </c:pt>
                      <c:pt idx="31">
                        <c:v>30.840302115737295</c:v>
                      </c:pt>
                      <c:pt idx="32">
                        <c:v>32.57509441874884</c:v>
                      </c:pt>
                      <c:pt idx="33">
                        <c:v>34.346534111415238</c:v>
                      </c:pt>
                      <c:pt idx="34">
                        <c:v>36.154384348870806</c:v>
                      </c:pt>
                      <c:pt idx="35">
                        <c:v>37.998401473972748</c:v>
                      </c:pt>
                      <c:pt idx="36">
                        <c:v>39.878335245906086</c:v>
                      </c:pt>
                      <c:pt idx="37">
                        <c:v>41.793929072666025</c:v>
                      </c:pt>
                      <c:pt idx="38">
                        <c:v>43.744920247007968</c:v>
                      </c:pt>
                      <c:pt idx="39">
                        <c:v>45.73104018545471</c:v>
                      </c:pt>
                      <c:pt idx="40">
                        <c:v>47.752014669950626</c:v>
                      </c:pt>
                      <c:pt idx="41">
                        <c:v>49.8075640917545</c:v>
                      </c:pt>
                      <c:pt idx="42">
                        <c:v>51.897403697165039</c:v>
                      </c:pt>
                      <c:pt idx="43">
                        <c:v>54.021243834677065</c:v>
                      </c:pt>
                      <c:pt idx="44">
                        <c:v>56.178790203171147</c:v>
                      </c:pt>
                      <c:pt idx="45">
                        <c:v>58.369744100745187</c:v>
                      </c:pt>
                      <c:pt idx="46">
                        <c:v>60.593802673803346</c:v>
                      </c:pt>
                      <c:pt idx="47">
                        <c:v>62.850659166025203</c:v>
                      </c:pt>
                      <c:pt idx="48">
                        <c:v>65.140003166846768</c:v>
                      </c:pt>
                      <c:pt idx="49">
                        <c:v>67.46152085909408</c:v>
                      </c:pt>
                      <c:pt idx="50">
                        <c:v>69.814895265420304</c:v>
                      </c:pt>
                      <c:pt idx="51">
                        <c:v>72.199806493208001</c:v>
                      </c:pt>
                      <c:pt idx="52">
                        <c:v>74.615931977609563</c:v>
                      </c:pt>
                      <c:pt idx="53">
                        <c:v>77.062946722410743</c:v>
                      </c:pt>
                      <c:pt idx="54">
                        <c:v>79.540523538414703</c:v>
                      </c:pt>
                      <c:pt idx="55">
                        <c:v>82.048333279057033</c:v>
                      </c:pt>
                      <c:pt idx="56">
                        <c:v>84.586045072975125</c:v>
                      </c:pt>
                      <c:pt idx="57">
                        <c:v>87.128333613421916</c:v>
                      </c:pt>
                      <c:pt idx="58">
                        <c:v>89.650240723744773</c:v>
                      </c:pt>
                      <c:pt idx="59">
                        <c:v>92.114581081060834</c:v>
                      </c:pt>
                      <c:pt idx="60">
                        <c:v>94.484808513752682</c:v>
                      </c:pt>
                      <c:pt idx="61">
                        <c:v>96.737405974134361</c:v>
                      </c:pt>
                      <c:pt idx="62">
                        <c:v>98.87426383311346</c:v>
                      </c:pt>
                      <c:pt idx="63">
                        <c:v>100.89714818626334</c:v>
                      </c:pt>
                      <c:pt idx="64">
                        <c:v>102.80770716528043</c:v>
                      </c:pt>
                      <c:pt idx="65">
                        <c:v>104.60747670347297</c:v>
                      </c:pt>
                      <c:pt idx="66">
                        <c:v>106.29788580114663</c:v>
                      </c:pt>
                      <c:pt idx="67">
                        <c:v>107.88026133171944</c:v>
                      </c:pt>
                      <c:pt idx="68">
                        <c:v>109.35583242493912</c:v>
                      </c:pt>
                      <c:pt idx="69">
                        <c:v>110.72573445961432</c:v>
                      </c:pt>
                      <c:pt idx="70">
                        <c:v>111.99101269474021</c:v>
                      </c:pt>
                      <c:pt idx="71">
                        <c:v>113.15262556474359</c:v>
                      </c:pt>
                      <c:pt idx="72">
                        <c:v>114.21144766174143</c:v>
                      </c:pt>
                      <c:pt idx="73">
                        <c:v>115.16827242516004</c:v>
                      </c:pt>
                      <c:pt idx="74">
                        <c:v>116.02381455676002</c:v>
                      </c:pt>
                      <c:pt idx="75">
                        <c:v>116.77871217702486</c:v>
                      </c:pt>
                      <c:pt idx="76">
                        <c:v>117.43352873696833</c:v>
                      </c:pt>
                      <c:pt idx="77">
                        <c:v>117.98875469767385</c:v>
                      </c:pt>
                      <c:pt idx="78">
                        <c:v>118.44480898827558</c:v>
                      </c:pt>
                      <c:pt idx="79">
                        <c:v>118.80204025160519</c:v>
                      </c:pt>
                      <c:pt idx="80">
                        <c:v>119.06072788534473</c:v>
                      </c:pt>
                      <c:pt idx="81">
                        <c:v>119.22108288522604</c:v>
                      </c:pt>
                      <c:pt idx="82">
                        <c:v>119.28324849558871</c:v>
                      </c:pt>
                      <c:pt idx="83">
                        <c:v>119.24732754046633</c:v>
                      </c:pt>
                      <c:pt idx="84">
                        <c:v>119.11331107091085</c:v>
                      </c:pt>
                      <c:pt idx="85">
                        <c:v>118.88125703776669</c:v>
                      </c:pt>
                      <c:pt idx="86">
                        <c:v>118.55129020202958</c:v>
                      </c:pt>
                      <c:pt idx="87">
                        <c:v>118.12360186305672</c:v>
                      </c:pt>
                      <c:pt idx="88">
                        <c:v>117.59844940589937</c:v>
                      </c:pt>
                      <c:pt idx="89">
                        <c:v>116.97615567007396</c:v>
                      </c:pt>
                      <c:pt idx="90">
                        <c:v>116.25710814311174</c:v>
                      </c:pt>
                      <c:pt idx="91">
                        <c:v>115.44175798322053</c:v>
                      </c:pt>
                      <c:pt idx="92">
                        <c:v>114.53061887634526</c:v>
                      </c:pt>
                      <c:pt idx="93">
                        <c:v>113.5242657338176</c:v>
                      </c:pt>
                      <c:pt idx="94">
                        <c:v>112.42333323763125</c:v>
                      </c:pt>
                      <c:pt idx="95">
                        <c:v>111.2285142411602</c:v>
                      </c:pt>
                      <c:pt idx="96">
                        <c:v>109.94055803384607</c:v>
                      </c:pt>
                      <c:pt idx="97">
                        <c:v>108.56026847901251</c:v>
                      </c:pt>
                      <c:pt idx="98">
                        <c:v>107.08850203451355</c:v>
                      </c:pt>
                      <c:pt idx="99">
                        <c:v>105.52616566638764</c:v>
                      </c:pt>
                      <c:pt idx="100">
                        <c:v>103.87421466606452</c:v>
                      </c:pt>
                      <c:pt idx="101">
                        <c:v>102.13365038196038</c:v>
                      </c:pt>
                      <c:pt idx="102">
                        <c:v>100.30551787649445</c:v>
                      </c:pt>
                      <c:pt idx="103">
                        <c:v>98.390903519670943</c:v>
                      </c:pt>
                      <c:pt idx="104">
                        <c:v>96.390932530394593</c:v>
                      </c:pt>
                      <c:pt idx="105">
                        <c:v>94.306766476629349</c:v>
                      </c:pt>
                      <c:pt idx="106">
                        <c:v>92.139600745371865</c:v>
                      </c:pt>
                      <c:pt idx="107">
                        <c:v>89.890661993198734</c:v>
                      </c:pt>
                      <c:pt idx="108">
                        <c:v>87.561205587864436</c:v>
                      </c:pt>
                      <c:pt idx="109">
                        <c:v>85.152513051081115</c:v>
                      </c:pt>
                      <c:pt idx="110">
                        <c:v>82.665889512207769</c:v>
                      </c:pt>
                      <c:pt idx="111">
                        <c:v>80.102661182122446</c:v>
                      </c:pt>
                      <c:pt idx="112">
                        <c:v>77.464172856052187</c:v>
                      </c:pt>
                      <c:pt idx="113">
                        <c:v>74.751785453599823</c:v>
                      </c:pt>
                      <c:pt idx="114">
                        <c:v>71.966873603640138</c:v>
                      </c:pt>
                      <c:pt idx="115">
                        <c:v>69.110823281167924</c:v>
                      </c:pt>
                      <c:pt idx="116">
                        <c:v>66.185029502573187</c:v>
                      </c:pt>
                      <c:pt idx="117">
                        <c:v>63.190894085200917</c:v>
                      </c:pt>
                      <c:pt idx="118">
                        <c:v>60.129823476430147</c:v>
                      </c:pt>
                      <c:pt idx="119">
                        <c:v>57.003226656885417</c:v>
                      </c:pt>
                      <c:pt idx="120">
                        <c:v>53.812513121778444</c:v>
                      </c:pt>
                      <c:pt idx="121">
                        <c:v>50.559090943773569</c:v>
                      </c:pt>
                      <c:pt idx="122">
                        <c:v>47.244364920181539</c:v>
                      </c:pt>
                      <c:pt idx="123">
                        <c:v>43.869734806716686</c:v>
                      </c:pt>
                      <c:pt idx="124">
                        <c:v>40.43659363950546</c:v>
                      </c:pt>
                      <c:pt idx="125">
                        <c:v>36.946326146512661</c:v>
                      </c:pt>
                      <c:pt idx="126">
                        <c:v>33.400307249057875</c:v>
                      </c:pt>
                      <c:pt idx="127">
                        <c:v>29.799900653630438</c:v>
                      </c:pt>
                      <c:pt idx="128">
                        <c:v>26.146457533778015</c:v>
                      </c:pt>
                      <c:pt idx="129">
                        <c:v>22.44131530144297</c:v>
                      </c:pt>
                      <c:pt idx="130">
                        <c:v>18.68579646675213</c:v>
                      </c:pt>
                      <c:pt idx="131">
                        <c:v>14.881207584930058</c:v>
                      </c:pt>
                      <c:pt idx="132">
                        <c:v>11.028838288703108</c:v>
                      </c:pt>
                      <c:pt idx="133">
                        <c:v>7.1299604042910758</c:v>
                      </c:pt>
                      <c:pt idx="134">
                        <c:v>3.1858271488444156</c:v>
                      </c:pt>
                      <c:pt idx="135">
                        <c:v>-0.80232759302307599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145-4714-B6CE-50F28C9063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Sim'!$H$9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Sim'!$H$10:$H$172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3.5127588518992756E-4</c:v>
                      </c:pt>
                      <c:pt idx="7">
                        <c:v>1.022301000656182E-2</c:v>
                      </c:pt>
                      <c:pt idx="8">
                        <c:v>6.1111782680961964E-2</c:v>
                      </c:pt>
                      <c:pt idx="9">
                        <c:v>0.10856739250907328</c:v>
                      </c:pt>
                      <c:pt idx="10">
                        <c:v>0.13622546787378317</c:v>
                      </c:pt>
                      <c:pt idx="11">
                        <c:v>0.15836495374535806</c:v>
                      </c:pt>
                      <c:pt idx="12">
                        <c:v>0.1776012159532239</c:v>
                      </c:pt>
                      <c:pt idx="13">
                        <c:v>0.19318045341287327</c:v>
                      </c:pt>
                      <c:pt idx="14">
                        <c:v>0.20939293631158176</c:v>
                      </c:pt>
                      <c:pt idx="15">
                        <c:v>0.22623173775258412</c:v>
                      </c:pt>
                      <c:pt idx="16">
                        <c:v>0.24368930303307446</c:v>
                      </c:pt>
                      <c:pt idx="17">
                        <c:v>0.26175746266468869</c:v>
                      </c:pt>
                      <c:pt idx="18">
                        <c:v>0.28042744671582498</c:v>
                      </c:pt>
                      <c:pt idx="19">
                        <c:v>0.29968990043099109</c:v>
                      </c:pt>
                      <c:pt idx="20">
                        <c:v>0.31953490107770033</c:v>
                      </c:pt>
                      <c:pt idx="21">
                        <c:v>0.33995197596701532</c:v>
                      </c:pt>
                      <c:pt idx="22">
                        <c:v>0.3609301215896899</c:v>
                      </c:pt>
                      <c:pt idx="23">
                        <c:v>0.38245782380600185</c:v>
                      </c:pt>
                      <c:pt idx="24">
                        <c:v>0.40452307902382612</c:v>
                      </c:pt>
                      <c:pt idx="25">
                        <c:v>0.42711341629628879</c:v>
                      </c:pt>
                      <c:pt idx="26">
                        <c:v>0.45021592026747387</c:v>
                      </c:pt>
                      <c:pt idx="27">
                        <c:v>0.47381725489215376</c:v>
                      </c:pt>
                      <c:pt idx="28">
                        <c:v>0.49790368785337952</c:v>
                      </c:pt>
                      <c:pt idx="29">
                        <c:v>0.5224611156000093</c:v>
                      </c:pt>
                      <c:pt idx="30">
                        <c:v>0.54747508892488239</c:v>
                      </c:pt>
                      <c:pt idx="31">
                        <c:v>0.57293083900335673</c:v>
                      </c:pt>
                      <c:pt idx="32">
                        <c:v>0.59881330381132847</c:v>
                      </c:pt>
                      <c:pt idx="33">
                        <c:v>0.62510715484162682</c:v>
                      </c:pt>
                      <c:pt idx="34">
                        <c:v>0.65179682403784012</c:v>
                      </c:pt>
                      <c:pt idx="35">
                        <c:v>0.6788665308651497</c:v>
                      </c:pt>
                      <c:pt idx="36">
                        <c:v>0.70630030943863387</c:v>
                      </c:pt>
                      <c:pt idx="37">
                        <c:v>0.73408203563074159</c:v>
                      </c:pt>
                      <c:pt idx="38">
                        <c:v>0.76219545408118494</c:v>
                      </c:pt>
                      <c:pt idx="39">
                        <c:v>0.79062420503439335</c:v>
                      </c:pt>
                      <c:pt idx="40">
                        <c:v>0.81935185093184137</c:v>
                      </c:pt>
                      <c:pt idx="41">
                        <c:v>0.8483619026890159</c:v>
                      </c:pt>
                      <c:pt idx="42">
                        <c:v>0.87763784558951019</c:v>
                      </c:pt>
                      <c:pt idx="43">
                        <c:v>0.90716316473166991</c:v>
                      </c:pt>
                      <c:pt idx="44">
                        <c:v>0.93692136996639097</c:v>
                      </c:pt>
                      <c:pt idx="45">
                        <c:v>0.96689602026800836</c:v>
                      </c:pt>
                      <c:pt idx="46">
                        <c:v>0.99707074748374347</c:v>
                      </c:pt>
                      <c:pt idx="47">
                        <c:v>1.0274292794108286</c:v>
                      </c:pt>
                      <c:pt idx="48">
                        <c:v>1.0579554621542093</c:v>
                      </c:pt>
                      <c:pt idx="49">
                        <c:v>1.0886332817215878</c:v>
                      </c:pt>
                      <c:pt idx="50">
                        <c:v>1.1194468848165156</c:v>
                      </c:pt>
                      <c:pt idx="51">
                        <c:v>1.1503805987942215</c:v>
                      </c:pt>
                      <c:pt idx="52">
                        <c:v>1.1814189507488702</c:v>
                      </c:pt>
                      <c:pt idx="53">
                        <c:v>1.2125466857049467</c:v>
                      </c:pt>
                      <c:pt idx="54">
                        <c:v>1.2437487838894596</c:v>
                      </c:pt>
                      <c:pt idx="55">
                        <c:v>1.2750104770655837</c:v>
                      </c:pt>
                      <c:pt idx="56">
                        <c:v>1.3063172639122584</c:v>
                      </c:pt>
                      <c:pt idx="57">
                        <c:v>1.3376549244380616</c:v>
                      </c:pt>
                      <c:pt idx="58">
                        <c:v>1.3424841789949025</c:v>
                      </c:pt>
                      <c:pt idx="59">
                        <c:v>1.3210451739324527</c:v>
                      </c:pt>
                      <c:pt idx="60">
                        <c:v>1.2614233772012597</c:v>
                      </c:pt>
                      <c:pt idx="61">
                        <c:v>1.1669158455325845</c:v>
                      </c:pt>
                      <c:pt idx="62">
                        <c:v>1.053966183804693</c:v>
                      </c:pt>
                      <c:pt idx="63">
                        <c:v>0.94844197329574831</c:v>
                      </c:pt>
                      <c:pt idx="64">
                        <c:v>0.84996610443376952</c:v>
                      </c:pt>
                      <c:pt idx="65">
                        <c:v>0.75819408926703435</c:v>
                      </c:pt>
                      <c:pt idx="66">
                        <c:v>0.67281132100311902</c:v>
                      </c:pt>
                      <c:pt idx="67">
                        <c:v>0.59353063427640118</c:v>
                      </c:pt>
                      <c:pt idx="68">
                        <c:v>0.52009013184874453</c:v>
                      </c:pt>
                      <c:pt idx="69">
                        <c:v>0.45225124803348865</c:v>
                      </c:pt>
                      <c:pt idx="70">
                        <c:v>0.38979702307035058</c:v>
                      </c:pt>
                      <c:pt idx="71">
                        <c:v>0.3325305660703759</c:v>
                      </c:pt>
                      <c:pt idx="72">
                        <c:v>0.28027368708068651</c:v>
                      </c:pt>
                      <c:pt idx="73">
                        <c:v>0.2328656813595458</c:v>
                      </c:pt>
                      <c:pt idx="74">
                        <c:v>0.19016225116288127</c:v>
                      </c:pt>
                      <c:pt idx="75">
                        <c:v>0.15203455227411336</c:v>
                      </c:pt>
                      <c:pt idx="76">
                        <c:v>0.1183683542024212</c:v>
                      </c:pt>
                      <c:pt idx="77">
                        <c:v>8.9063304466494783E-2</c:v>
                      </c:pt>
                      <c:pt idx="78">
                        <c:v>6.4032288702117066E-2</c:v>
                      </c:pt>
                      <c:pt idx="79">
                        <c:v>4.3200879508942754E-2</c:v>
                      </c:pt>
                      <c:pt idx="80">
                        <c:v>2.6506868007295802E-2</c:v>
                      </c:pt>
                      <c:pt idx="81">
                        <c:v>1.3899873029405575E-2</c:v>
                      </c:pt>
                      <c:pt idx="82">
                        <c:v>5.341023738471797E-3</c:v>
                      </c:pt>
                      <c:pt idx="83">
                        <c:v>8.0271226850741077E-4</c:v>
                      </c:pt>
                      <c:pt idx="84">
                        <c:v>2.6801262247612634E-4</c:v>
                      </c:pt>
                      <c:pt idx="85">
                        <c:v>3.7305755756412051E-3</c:v>
                      </c:pt>
                      <c:pt idx="86">
                        <c:v>1.1185045071610359E-2</c:v>
                      </c:pt>
                      <c:pt idx="87">
                        <c:v>2.2615181664196814E-2</c:v>
                      </c:pt>
                      <c:pt idx="88">
                        <c:v>3.7993938476899289E-2</c:v>
                      </c:pt>
                      <c:pt idx="89">
                        <c:v>5.7283599582904576E-2</c:v>
                      </c:pt>
                      <c:pt idx="90">
                        <c:v>8.0435979575025782E-2</c:v>
                      </c:pt>
                      <c:pt idx="91">
                        <c:v>0.10739268249334145</c:v>
                      </c:pt>
                      <c:pt idx="92">
                        <c:v>0.13808541770254767</c:v>
                      </c:pt>
                      <c:pt idx="93">
                        <c:v>0.17243636976968277</c:v>
                      </c:pt>
                      <c:pt idx="94">
                        <c:v>0.21035861889374202</c:v>
                      </c:pt>
                      <c:pt idx="95">
                        <c:v>0.25175660798871652</c:v>
                      </c:pt>
                      <c:pt idx="96">
                        <c:v>0.29652665212672197</c:v>
                      </c:pt>
                      <c:pt idx="97">
                        <c:v>0.34455748571298944</c:v>
                      </c:pt>
                      <c:pt idx="98">
                        <c:v>0.39573084249324253</c:v>
                      </c:pt>
                      <c:pt idx="99">
                        <c:v>0.44992206328883461</c:v>
                      </c:pt>
                      <c:pt idx="100">
                        <c:v>0.50700072621717529</c:v>
                      </c:pt>
                      <c:pt idx="101">
                        <c:v>0.56683129408440069</c:v>
                      </c:pt>
                      <c:pt idx="102">
                        <c:v>0.6292737736327465</c:v>
                      </c:pt>
                      <c:pt idx="103">
                        <c:v>0.69418438138432603</c:v>
                      </c:pt>
                      <c:pt idx="104">
                        <c:v>0.76141621094266276</c:v>
                      </c:pt>
                      <c:pt idx="105">
                        <c:v>0.83081989678913826</c:v>
                      </c:pt>
                      <c:pt idx="106">
                        <c:v>0.90224426983844963</c:v>
                      </c:pt>
                      <c:pt idx="107">
                        <c:v>0.97553700028960388</c:v>
                      </c:pt>
                      <c:pt idx="108">
                        <c:v>1.0505452236207367</c:v>
                      </c:pt>
                      <c:pt idx="109">
                        <c:v>1.1271161459207035</c:v>
                      </c:pt>
                      <c:pt idx="110">
                        <c:v>1.2050976251212595</c:v>
                      </c:pt>
                      <c:pt idx="111">
                        <c:v>1.2843387250840721</c:v>
                      </c:pt>
                      <c:pt idx="112">
                        <c:v>1.3646902399001664</c:v>
                      </c:pt>
                      <c:pt idx="113">
                        <c:v>1.4460051861693539</c:v>
                      </c:pt>
                      <c:pt idx="114">
                        <c:v>1.5281392614376506</c:v>
                      </c:pt>
                      <c:pt idx="115">
                        <c:v>1.6109512673760589</c:v>
                      </c:pt>
                      <c:pt idx="116">
                        <c:v>1.6943034966792228</c:v>
                      </c:pt>
                      <c:pt idx="117">
                        <c:v>1.7780620830427731</c:v>
                      </c:pt>
                      <c:pt idx="118">
                        <c:v>1.8620973139397099</c:v>
                      </c:pt>
                      <c:pt idx="119">
                        <c:v>1.9462839062555153</c:v>
                      </c:pt>
                      <c:pt idx="120">
                        <c:v>2.0305012451561417</c:v>
                      </c:pt>
                      <c:pt idx="121">
                        <c:v>2.1146335868504464</c:v>
                      </c:pt>
                      <c:pt idx="122">
                        <c:v>2.1985702261675191</c:v>
                      </c:pt>
                      <c:pt idx="123">
                        <c:v>2.282205630098753</c:v>
                      </c:pt>
                      <c:pt idx="124">
                        <c:v>2.3654395386540097</c:v>
                      </c:pt>
                      <c:pt idx="125">
                        <c:v>2.4481770345509135</c:v>
                      </c:pt>
                      <c:pt idx="126">
                        <c:v>2.5303285833966984</c:v>
                      </c:pt>
                      <c:pt idx="127">
                        <c:v>2.611810046134039</c:v>
                      </c:pt>
                      <c:pt idx="128">
                        <c:v>2.6925426656071112</c:v>
                      </c:pt>
                      <c:pt idx="129">
                        <c:v>2.7724530291633052</c:v>
                      </c:pt>
                      <c:pt idx="130">
                        <c:v>2.8514730092412344</c:v>
                      </c:pt>
                      <c:pt idx="131">
                        <c:v>2.9295396839088479</c:v>
                      </c:pt>
                      <c:pt idx="132">
                        <c:v>3.0065952393085489</c:v>
                      </c:pt>
                      <c:pt idx="133">
                        <c:v>3.0825868559413072</c:v>
                      </c:pt>
                      <c:pt idx="134">
                        <c:v>3.1574665806809721</c:v>
                      </c:pt>
                      <c:pt idx="135">
                        <c:v>3.2311911863553031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45-4714-B6CE-50F28C9063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Sim'!$I$9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Sim'!$I$10:$I$172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0.65</c:v>
                      </c:pt>
                      <c:pt idx="2">
                        <c:v>0.64911016949152545</c:v>
                      </c:pt>
                      <c:pt idx="3">
                        <c:v>0.64822033898305087</c:v>
                      </c:pt>
                      <c:pt idx="4">
                        <c:v>0.64733050847457629</c:v>
                      </c:pt>
                      <c:pt idx="5">
                        <c:v>0.64644067796610172</c:v>
                      </c:pt>
                      <c:pt idx="6">
                        <c:v>0.64555084745762714</c:v>
                      </c:pt>
                      <c:pt idx="7">
                        <c:v>0.64466101694915257</c:v>
                      </c:pt>
                      <c:pt idx="8">
                        <c:v>0.64377118644067799</c:v>
                      </c:pt>
                      <c:pt idx="9">
                        <c:v>0.64288135593220341</c:v>
                      </c:pt>
                      <c:pt idx="10">
                        <c:v>0.64199152542372884</c:v>
                      </c:pt>
                      <c:pt idx="11">
                        <c:v>0.64110169491525426</c:v>
                      </c:pt>
                      <c:pt idx="12">
                        <c:v>0.64021186440677968</c:v>
                      </c:pt>
                      <c:pt idx="13">
                        <c:v>0.63932203389830511</c:v>
                      </c:pt>
                      <c:pt idx="14">
                        <c:v>0.63843220338983053</c:v>
                      </c:pt>
                      <c:pt idx="15">
                        <c:v>0.63754237288135596</c:v>
                      </c:pt>
                      <c:pt idx="16">
                        <c:v>0.63665254237288138</c:v>
                      </c:pt>
                      <c:pt idx="17">
                        <c:v>0.6357627118644068</c:v>
                      </c:pt>
                      <c:pt idx="18">
                        <c:v>0.63487288135593223</c:v>
                      </c:pt>
                      <c:pt idx="19">
                        <c:v>0.63398305084745765</c:v>
                      </c:pt>
                      <c:pt idx="20">
                        <c:v>0.63309322033898308</c:v>
                      </c:pt>
                      <c:pt idx="21">
                        <c:v>0.6322033898305085</c:v>
                      </c:pt>
                      <c:pt idx="22">
                        <c:v>0.63131355932203392</c:v>
                      </c:pt>
                      <c:pt idx="23">
                        <c:v>0.63042372881355935</c:v>
                      </c:pt>
                      <c:pt idx="24">
                        <c:v>0.62953389830508477</c:v>
                      </c:pt>
                      <c:pt idx="25">
                        <c:v>0.6286440677966102</c:v>
                      </c:pt>
                      <c:pt idx="26">
                        <c:v>0.62775423728813562</c:v>
                      </c:pt>
                      <c:pt idx="27">
                        <c:v>0.62686440677966104</c:v>
                      </c:pt>
                      <c:pt idx="28">
                        <c:v>0.62597457627118647</c:v>
                      </c:pt>
                      <c:pt idx="29">
                        <c:v>0.62508474576271189</c:v>
                      </c:pt>
                      <c:pt idx="30">
                        <c:v>0.62419491525423731</c:v>
                      </c:pt>
                      <c:pt idx="31">
                        <c:v>0.62330508474576274</c:v>
                      </c:pt>
                      <c:pt idx="32">
                        <c:v>0.62241525423728816</c:v>
                      </c:pt>
                      <c:pt idx="33">
                        <c:v>0.62152542372881359</c:v>
                      </c:pt>
                      <c:pt idx="34">
                        <c:v>0.62063559322033901</c:v>
                      </c:pt>
                      <c:pt idx="35">
                        <c:v>0.61974576271186443</c:v>
                      </c:pt>
                      <c:pt idx="36">
                        <c:v>0.61885593220338986</c:v>
                      </c:pt>
                      <c:pt idx="37">
                        <c:v>0.61796610169491528</c:v>
                      </c:pt>
                      <c:pt idx="38">
                        <c:v>0.61707627118644071</c:v>
                      </c:pt>
                      <c:pt idx="39">
                        <c:v>0.61618644067796613</c:v>
                      </c:pt>
                      <c:pt idx="40">
                        <c:v>0.61529661016949155</c:v>
                      </c:pt>
                      <c:pt idx="41">
                        <c:v>0.61440677966101698</c:v>
                      </c:pt>
                      <c:pt idx="42">
                        <c:v>0.6135169491525424</c:v>
                      </c:pt>
                      <c:pt idx="43">
                        <c:v>0.61262711864406783</c:v>
                      </c:pt>
                      <c:pt idx="44">
                        <c:v>0.61173728813559325</c:v>
                      </c:pt>
                      <c:pt idx="45">
                        <c:v>0.61084745762711867</c:v>
                      </c:pt>
                      <c:pt idx="46">
                        <c:v>0.6099576271186441</c:v>
                      </c:pt>
                      <c:pt idx="47">
                        <c:v>0.60906779661016952</c:v>
                      </c:pt>
                      <c:pt idx="48">
                        <c:v>0.60817796610169494</c:v>
                      </c:pt>
                      <c:pt idx="49">
                        <c:v>0.60728813559322037</c:v>
                      </c:pt>
                      <c:pt idx="50">
                        <c:v>0.60639830508474579</c:v>
                      </c:pt>
                      <c:pt idx="51">
                        <c:v>0.60550847457627122</c:v>
                      </c:pt>
                      <c:pt idx="52">
                        <c:v>0.60461864406779664</c:v>
                      </c:pt>
                      <c:pt idx="53">
                        <c:v>0.60372881355932206</c:v>
                      </c:pt>
                      <c:pt idx="54">
                        <c:v>0.60283898305084749</c:v>
                      </c:pt>
                      <c:pt idx="55">
                        <c:v>0.60194915254237291</c:v>
                      </c:pt>
                      <c:pt idx="56">
                        <c:v>0.60105932203389834</c:v>
                      </c:pt>
                      <c:pt idx="57">
                        <c:v>0.60016949152542376</c:v>
                      </c:pt>
                      <c:pt idx="58">
                        <c:v>0.59927966101694918</c:v>
                      </c:pt>
                      <c:pt idx="59">
                        <c:v>0.59925000000000006</c:v>
                      </c:pt>
                      <c:pt idx="60">
                        <c:v>0.59837499999999999</c:v>
                      </c:pt>
                      <c:pt idx="61">
                        <c:v>0.59750000000000003</c:v>
                      </c:pt>
                      <c:pt idx="62">
                        <c:v>0.59750000000000003</c:v>
                      </c:pt>
                      <c:pt idx="63">
                        <c:v>0.59750000000000003</c:v>
                      </c:pt>
                      <c:pt idx="64">
                        <c:v>0.59750000000000003</c:v>
                      </c:pt>
                      <c:pt idx="65">
                        <c:v>0.59750000000000003</c:v>
                      </c:pt>
                      <c:pt idx="66">
                        <c:v>0.59750000000000003</c:v>
                      </c:pt>
                      <c:pt idx="67">
                        <c:v>0.59750000000000003</c:v>
                      </c:pt>
                      <c:pt idx="68">
                        <c:v>0.59750000000000003</c:v>
                      </c:pt>
                      <c:pt idx="69">
                        <c:v>0.59750000000000003</c:v>
                      </c:pt>
                      <c:pt idx="70">
                        <c:v>0.59750000000000003</c:v>
                      </c:pt>
                      <c:pt idx="71">
                        <c:v>0.59750000000000003</c:v>
                      </c:pt>
                      <c:pt idx="72">
                        <c:v>0.59750000000000003</c:v>
                      </c:pt>
                      <c:pt idx="73">
                        <c:v>0.59750000000000003</c:v>
                      </c:pt>
                      <c:pt idx="74">
                        <c:v>0.59750000000000003</c:v>
                      </c:pt>
                      <c:pt idx="75">
                        <c:v>0.59750000000000003</c:v>
                      </c:pt>
                      <c:pt idx="76">
                        <c:v>0.59750000000000003</c:v>
                      </c:pt>
                      <c:pt idx="77">
                        <c:v>0.59750000000000003</c:v>
                      </c:pt>
                      <c:pt idx="78">
                        <c:v>0.59750000000000003</c:v>
                      </c:pt>
                      <c:pt idx="79">
                        <c:v>0.59750000000000003</c:v>
                      </c:pt>
                      <c:pt idx="80">
                        <c:v>0.59750000000000003</c:v>
                      </c:pt>
                      <c:pt idx="81">
                        <c:v>0.59750000000000003</c:v>
                      </c:pt>
                      <c:pt idx="82">
                        <c:v>0.59750000000000003</c:v>
                      </c:pt>
                      <c:pt idx="83">
                        <c:v>0.59750000000000003</c:v>
                      </c:pt>
                      <c:pt idx="84">
                        <c:v>0.59750000000000003</c:v>
                      </c:pt>
                      <c:pt idx="85">
                        <c:v>0.59750000000000003</c:v>
                      </c:pt>
                      <c:pt idx="86">
                        <c:v>0.59750000000000003</c:v>
                      </c:pt>
                      <c:pt idx="87">
                        <c:v>0.59750000000000003</c:v>
                      </c:pt>
                      <c:pt idx="88">
                        <c:v>0.59750000000000003</c:v>
                      </c:pt>
                      <c:pt idx="89">
                        <c:v>0.59750000000000003</c:v>
                      </c:pt>
                      <c:pt idx="90">
                        <c:v>0.59750000000000003</c:v>
                      </c:pt>
                      <c:pt idx="91">
                        <c:v>0.59750000000000003</c:v>
                      </c:pt>
                      <c:pt idx="92">
                        <c:v>0.59750000000000003</c:v>
                      </c:pt>
                      <c:pt idx="93">
                        <c:v>0.59750000000000003</c:v>
                      </c:pt>
                      <c:pt idx="94">
                        <c:v>0.59750000000000003</c:v>
                      </c:pt>
                      <c:pt idx="95">
                        <c:v>0.59750000000000003</c:v>
                      </c:pt>
                      <c:pt idx="96">
                        <c:v>0.59750000000000003</c:v>
                      </c:pt>
                      <c:pt idx="97">
                        <c:v>0.59750000000000003</c:v>
                      </c:pt>
                      <c:pt idx="98">
                        <c:v>0.59750000000000003</c:v>
                      </c:pt>
                      <c:pt idx="99">
                        <c:v>0.59750000000000003</c:v>
                      </c:pt>
                      <c:pt idx="100">
                        <c:v>0.59750000000000003</c:v>
                      </c:pt>
                      <c:pt idx="101">
                        <c:v>0.59750000000000003</c:v>
                      </c:pt>
                      <c:pt idx="102">
                        <c:v>0.59750000000000003</c:v>
                      </c:pt>
                      <c:pt idx="103">
                        <c:v>0.59750000000000003</c:v>
                      </c:pt>
                      <c:pt idx="104">
                        <c:v>0.59750000000000003</c:v>
                      </c:pt>
                      <c:pt idx="105">
                        <c:v>0.59750000000000003</c:v>
                      </c:pt>
                      <c:pt idx="106">
                        <c:v>0.59750000000000003</c:v>
                      </c:pt>
                      <c:pt idx="107">
                        <c:v>0.59750000000000003</c:v>
                      </c:pt>
                      <c:pt idx="108">
                        <c:v>0.59750000000000003</c:v>
                      </c:pt>
                      <c:pt idx="109">
                        <c:v>0.59750000000000003</c:v>
                      </c:pt>
                      <c:pt idx="110">
                        <c:v>0.59750000000000003</c:v>
                      </c:pt>
                      <c:pt idx="111">
                        <c:v>0.59750000000000003</c:v>
                      </c:pt>
                      <c:pt idx="112">
                        <c:v>0.59750000000000003</c:v>
                      </c:pt>
                      <c:pt idx="113">
                        <c:v>0.59750000000000003</c:v>
                      </c:pt>
                      <c:pt idx="114">
                        <c:v>0.59750000000000003</c:v>
                      </c:pt>
                      <c:pt idx="115">
                        <c:v>0.59750000000000003</c:v>
                      </c:pt>
                      <c:pt idx="116">
                        <c:v>0.59750000000000003</c:v>
                      </c:pt>
                      <c:pt idx="117">
                        <c:v>0.59750000000000003</c:v>
                      </c:pt>
                      <c:pt idx="118">
                        <c:v>0.59750000000000003</c:v>
                      </c:pt>
                      <c:pt idx="119">
                        <c:v>0.59750000000000003</c:v>
                      </c:pt>
                      <c:pt idx="120">
                        <c:v>0.59750000000000003</c:v>
                      </c:pt>
                      <c:pt idx="121">
                        <c:v>0.59750000000000003</c:v>
                      </c:pt>
                      <c:pt idx="122">
                        <c:v>0.59750000000000003</c:v>
                      </c:pt>
                      <c:pt idx="123">
                        <c:v>0.59750000000000003</c:v>
                      </c:pt>
                      <c:pt idx="124">
                        <c:v>0.59750000000000003</c:v>
                      </c:pt>
                      <c:pt idx="125">
                        <c:v>0.59750000000000003</c:v>
                      </c:pt>
                      <c:pt idx="126">
                        <c:v>0.59750000000000003</c:v>
                      </c:pt>
                      <c:pt idx="127">
                        <c:v>0.59750000000000003</c:v>
                      </c:pt>
                      <c:pt idx="128">
                        <c:v>0.59750000000000003</c:v>
                      </c:pt>
                      <c:pt idx="129">
                        <c:v>0.59750000000000003</c:v>
                      </c:pt>
                      <c:pt idx="130">
                        <c:v>0.59750000000000003</c:v>
                      </c:pt>
                      <c:pt idx="131">
                        <c:v>0.59750000000000003</c:v>
                      </c:pt>
                      <c:pt idx="132">
                        <c:v>0.59750000000000003</c:v>
                      </c:pt>
                      <c:pt idx="133">
                        <c:v>0.59750000000000003</c:v>
                      </c:pt>
                      <c:pt idx="134">
                        <c:v>0.59750000000000003</c:v>
                      </c:pt>
                      <c:pt idx="135">
                        <c:v>0.59750000000000003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5-4714-B6CE-50F28C9063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Sim'!$J$9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Sim'!$J$10:$J$172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6.3765000000000009</c:v>
                      </c:pt>
                      <c:pt idx="2">
                        <c:v>6.3677707627118654</c:v>
                      </c:pt>
                      <c:pt idx="3">
                        <c:v>6.3590415254237289</c:v>
                      </c:pt>
                      <c:pt idx="4">
                        <c:v>6.3503122881355933</c:v>
                      </c:pt>
                      <c:pt idx="5">
                        <c:v>6.3415830508474578</c:v>
                      </c:pt>
                      <c:pt idx="6">
                        <c:v>6.3328538135593222</c:v>
                      </c:pt>
                      <c:pt idx="7">
                        <c:v>6.3241245762711866</c:v>
                      </c:pt>
                      <c:pt idx="8">
                        <c:v>6.3153953389830511</c:v>
                      </c:pt>
                      <c:pt idx="9">
                        <c:v>6.3066661016949155</c:v>
                      </c:pt>
                      <c:pt idx="10">
                        <c:v>6.2979368644067799</c:v>
                      </c:pt>
                      <c:pt idx="11">
                        <c:v>6.2892076271186443</c:v>
                      </c:pt>
                      <c:pt idx="12">
                        <c:v>6.2804783898305088</c:v>
                      </c:pt>
                      <c:pt idx="13">
                        <c:v>6.2717491525423732</c:v>
                      </c:pt>
                      <c:pt idx="14">
                        <c:v>6.2630199152542376</c:v>
                      </c:pt>
                      <c:pt idx="15">
                        <c:v>6.2542906779661021</c:v>
                      </c:pt>
                      <c:pt idx="16">
                        <c:v>6.2455614406779665</c:v>
                      </c:pt>
                      <c:pt idx="17">
                        <c:v>6.2368322033898309</c:v>
                      </c:pt>
                      <c:pt idx="18">
                        <c:v>6.2281029661016953</c:v>
                      </c:pt>
                      <c:pt idx="19">
                        <c:v>6.2193737288135598</c:v>
                      </c:pt>
                      <c:pt idx="20">
                        <c:v>6.2106444915254242</c:v>
                      </c:pt>
                      <c:pt idx="21">
                        <c:v>6.2019152542372886</c:v>
                      </c:pt>
                      <c:pt idx="22">
                        <c:v>6.193186016949153</c:v>
                      </c:pt>
                      <c:pt idx="23">
                        <c:v>6.1844567796610175</c:v>
                      </c:pt>
                      <c:pt idx="24">
                        <c:v>6.1757275423728819</c:v>
                      </c:pt>
                      <c:pt idx="25">
                        <c:v>6.1669983050847463</c:v>
                      </c:pt>
                      <c:pt idx="26">
                        <c:v>6.1582690677966108</c:v>
                      </c:pt>
                      <c:pt idx="27">
                        <c:v>6.1495398305084752</c:v>
                      </c:pt>
                      <c:pt idx="28">
                        <c:v>6.1408105932203396</c:v>
                      </c:pt>
                      <c:pt idx="29">
                        <c:v>6.132081355932204</c:v>
                      </c:pt>
                      <c:pt idx="30">
                        <c:v>6.1233521186440685</c:v>
                      </c:pt>
                      <c:pt idx="31">
                        <c:v>6.1146228813559329</c:v>
                      </c:pt>
                      <c:pt idx="32">
                        <c:v>6.1058936440677973</c:v>
                      </c:pt>
                      <c:pt idx="33">
                        <c:v>6.0971644067796618</c:v>
                      </c:pt>
                      <c:pt idx="34">
                        <c:v>6.0884351694915262</c:v>
                      </c:pt>
                      <c:pt idx="35">
                        <c:v>6.0797059322033906</c:v>
                      </c:pt>
                      <c:pt idx="36">
                        <c:v>6.070976694915255</c:v>
                      </c:pt>
                      <c:pt idx="37">
                        <c:v>6.0622474576271195</c:v>
                      </c:pt>
                      <c:pt idx="38">
                        <c:v>6.0535182203389839</c:v>
                      </c:pt>
                      <c:pt idx="39">
                        <c:v>6.0447889830508483</c:v>
                      </c:pt>
                      <c:pt idx="40">
                        <c:v>6.0360597457627128</c:v>
                      </c:pt>
                      <c:pt idx="41">
                        <c:v>6.0273305084745772</c:v>
                      </c:pt>
                      <c:pt idx="42">
                        <c:v>6.0186012711864416</c:v>
                      </c:pt>
                      <c:pt idx="43">
                        <c:v>6.009872033898306</c:v>
                      </c:pt>
                      <c:pt idx="44">
                        <c:v>6.0011427966101705</c:v>
                      </c:pt>
                      <c:pt idx="45">
                        <c:v>5.9924135593220349</c:v>
                      </c:pt>
                      <c:pt idx="46">
                        <c:v>5.9836843220338993</c:v>
                      </c:pt>
                      <c:pt idx="47">
                        <c:v>5.9749550847457629</c:v>
                      </c:pt>
                      <c:pt idx="48">
                        <c:v>5.9662258474576273</c:v>
                      </c:pt>
                      <c:pt idx="49">
                        <c:v>5.9574966101694917</c:v>
                      </c:pt>
                      <c:pt idx="50">
                        <c:v>5.9487673728813562</c:v>
                      </c:pt>
                      <c:pt idx="51">
                        <c:v>5.9400381355932206</c:v>
                      </c:pt>
                      <c:pt idx="52">
                        <c:v>5.931308898305085</c:v>
                      </c:pt>
                      <c:pt idx="53">
                        <c:v>5.9225796610169494</c:v>
                      </c:pt>
                      <c:pt idx="54">
                        <c:v>5.9138504237288139</c:v>
                      </c:pt>
                      <c:pt idx="55">
                        <c:v>5.9051211864406783</c:v>
                      </c:pt>
                      <c:pt idx="56">
                        <c:v>5.8963919491525427</c:v>
                      </c:pt>
                      <c:pt idx="57">
                        <c:v>5.8876627118644072</c:v>
                      </c:pt>
                      <c:pt idx="58">
                        <c:v>5.8789334745762716</c:v>
                      </c:pt>
                      <c:pt idx="59">
                        <c:v>5.8786425000000007</c:v>
                      </c:pt>
                      <c:pt idx="60">
                        <c:v>5.8700587500000001</c:v>
                      </c:pt>
                      <c:pt idx="61">
                        <c:v>5.8614750000000004</c:v>
                      </c:pt>
                      <c:pt idx="62">
                        <c:v>5.8614750000000004</c:v>
                      </c:pt>
                      <c:pt idx="63">
                        <c:v>5.8614750000000004</c:v>
                      </c:pt>
                      <c:pt idx="64">
                        <c:v>5.8614750000000004</c:v>
                      </c:pt>
                      <c:pt idx="65">
                        <c:v>5.8614750000000004</c:v>
                      </c:pt>
                      <c:pt idx="66">
                        <c:v>5.8614750000000004</c:v>
                      </c:pt>
                      <c:pt idx="67">
                        <c:v>5.8614750000000004</c:v>
                      </c:pt>
                      <c:pt idx="68">
                        <c:v>5.8614750000000004</c:v>
                      </c:pt>
                      <c:pt idx="69">
                        <c:v>5.8614750000000004</c:v>
                      </c:pt>
                      <c:pt idx="70">
                        <c:v>5.8614750000000004</c:v>
                      </c:pt>
                      <c:pt idx="71">
                        <c:v>5.8614750000000004</c:v>
                      </c:pt>
                      <c:pt idx="72">
                        <c:v>5.8614750000000004</c:v>
                      </c:pt>
                      <c:pt idx="73">
                        <c:v>5.8614750000000004</c:v>
                      </c:pt>
                      <c:pt idx="74">
                        <c:v>5.8614750000000004</c:v>
                      </c:pt>
                      <c:pt idx="75">
                        <c:v>5.8614750000000004</c:v>
                      </c:pt>
                      <c:pt idx="76">
                        <c:v>5.8614750000000004</c:v>
                      </c:pt>
                      <c:pt idx="77">
                        <c:v>5.8614750000000004</c:v>
                      </c:pt>
                      <c:pt idx="78">
                        <c:v>5.8614750000000004</c:v>
                      </c:pt>
                      <c:pt idx="79">
                        <c:v>5.8614750000000004</c:v>
                      </c:pt>
                      <c:pt idx="80">
                        <c:v>5.8614750000000004</c:v>
                      </c:pt>
                      <c:pt idx="81">
                        <c:v>5.8614750000000004</c:v>
                      </c:pt>
                      <c:pt idx="82">
                        <c:v>5.8614750000000004</c:v>
                      </c:pt>
                      <c:pt idx="83">
                        <c:v>5.8614750000000004</c:v>
                      </c:pt>
                      <c:pt idx="84">
                        <c:v>5.8614750000000004</c:v>
                      </c:pt>
                      <c:pt idx="85">
                        <c:v>5.8614750000000004</c:v>
                      </c:pt>
                      <c:pt idx="86">
                        <c:v>5.8614750000000004</c:v>
                      </c:pt>
                      <c:pt idx="87">
                        <c:v>5.8614750000000004</c:v>
                      </c:pt>
                      <c:pt idx="88">
                        <c:v>5.8614750000000004</c:v>
                      </c:pt>
                      <c:pt idx="89">
                        <c:v>5.8614750000000004</c:v>
                      </c:pt>
                      <c:pt idx="90">
                        <c:v>5.8614750000000004</c:v>
                      </c:pt>
                      <c:pt idx="91">
                        <c:v>5.8614750000000004</c:v>
                      </c:pt>
                      <c:pt idx="92">
                        <c:v>5.8614750000000004</c:v>
                      </c:pt>
                      <c:pt idx="93">
                        <c:v>5.8614750000000004</c:v>
                      </c:pt>
                      <c:pt idx="94">
                        <c:v>5.8614750000000004</c:v>
                      </c:pt>
                      <c:pt idx="95">
                        <c:v>5.8614750000000004</c:v>
                      </c:pt>
                      <c:pt idx="96">
                        <c:v>5.8614750000000004</c:v>
                      </c:pt>
                      <c:pt idx="97">
                        <c:v>5.8614750000000004</c:v>
                      </c:pt>
                      <c:pt idx="98">
                        <c:v>5.8614750000000004</c:v>
                      </c:pt>
                      <c:pt idx="99">
                        <c:v>5.8614750000000004</c:v>
                      </c:pt>
                      <c:pt idx="100">
                        <c:v>5.8614750000000004</c:v>
                      </c:pt>
                      <c:pt idx="101">
                        <c:v>5.8614750000000004</c:v>
                      </c:pt>
                      <c:pt idx="102">
                        <c:v>5.8614750000000004</c:v>
                      </c:pt>
                      <c:pt idx="103">
                        <c:v>5.8614750000000004</c:v>
                      </c:pt>
                      <c:pt idx="104">
                        <c:v>5.8614750000000004</c:v>
                      </c:pt>
                      <c:pt idx="105">
                        <c:v>5.8614750000000004</c:v>
                      </c:pt>
                      <c:pt idx="106">
                        <c:v>5.8614750000000004</c:v>
                      </c:pt>
                      <c:pt idx="107">
                        <c:v>5.8614750000000004</c:v>
                      </c:pt>
                      <c:pt idx="108">
                        <c:v>5.8614750000000004</c:v>
                      </c:pt>
                      <c:pt idx="109">
                        <c:v>5.8614750000000004</c:v>
                      </c:pt>
                      <c:pt idx="110">
                        <c:v>5.8614750000000004</c:v>
                      </c:pt>
                      <c:pt idx="111">
                        <c:v>5.8614750000000004</c:v>
                      </c:pt>
                      <c:pt idx="112">
                        <c:v>5.8614750000000004</c:v>
                      </c:pt>
                      <c:pt idx="113">
                        <c:v>5.8614750000000004</c:v>
                      </c:pt>
                      <c:pt idx="114">
                        <c:v>5.8614750000000004</c:v>
                      </c:pt>
                      <c:pt idx="115">
                        <c:v>5.8614750000000004</c:v>
                      </c:pt>
                      <c:pt idx="116">
                        <c:v>5.8614750000000004</c:v>
                      </c:pt>
                      <c:pt idx="117">
                        <c:v>5.8614750000000004</c:v>
                      </c:pt>
                      <c:pt idx="118">
                        <c:v>5.8614750000000004</c:v>
                      </c:pt>
                      <c:pt idx="119">
                        <c:v>5.8614750000000004</c:v>
                      </c:pt>
                      <c:pt idx="120">
                        <c:v>5.8614750000000004</c:v>
                      </c:pt>
                      <c:pt idx="121">
                        <c:v>5.8614750000000004</c:v>
                      </c:pt>
                      <c:pt idx="122">
                        <c:v>5.8614750000000004</c:v>
                      </c:pt>
                      <c:pt idx="123">
                        <c:v>5.8614750000000004</c:v>
                      </c:pt>
                      <c:pt idx="124">
                        <c:v>5.8614750000000004</c:v>
                      </c:pt>
                      <c:pt idx="125">
                        <c:v>5.8614750000000004</c:v>
                      </c:pt>
                      <c:pt idx="126">
                        <c:v>5.8614750000000004</c:v>
                      </c:pt>
                      <c:pt idx="127">
                        <c:v>5.8614750000000004</c:v>
                      </c:pt>
                      <c:pt idx="128">
                        <c:v>5.8614750000000004</c:v>
                      </c:pt>
                      <c:pt idx="129">
                        <c:v>5.8614750000000004</c:v>
                      </c:pt>
                      <c:pt idx="130">
                        <c:v>5.8614750000000004</c:v>
                      </c:pt>
                      <c:pt idx="131">
                        <c:v>5.8614750000000004</c:v>
                      </c:pt>
                      <c:pt idx="132">
                        <c:v>5.8614750000000004</c:v>
                      </c:pt>
                      <c:pt idx="133">
                        <c:v>5.8614750000000004</c:v>
                      </c:pt>
                      <c:pt idx="134">
                        <c:v>5.8614750000000004</c:v>
                      </c:pt>
                      <c:pt idx="135">
                        <c:v>5.8614750000000004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5-4714-B6CE-50F28C9063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Sim'!$K$9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Sim'!$K$10:$K$172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-6.3765000000000009</c:v>
                      </c:pt>
                      <c:pt idx="2">
                        <c:v>-6.3677707627118654</c:v>
                      </c:pt>
                      <c:pt idx="3">
                        <c:v>-4.8590415254237289</c:v>
                      </c:pt>
                      <c:pt idx="4">
                        <c:v>-3.3503122881355933</c:v>
                      </c:pt>
                      <c:pt idx="5">
                        <c:v>2.6584169491525422</c:v>
                      </c:pt>
                      <c:pt idx="6">
                        <c:v>11.666794910555488</c:v>
                      </c:pt>
                      <c:pt idx="7">
                        <c:v>20.665652413722249</c:v>
                      </c:pt>
                      <c:pt idx="8">
                        <c:v>11.623492878335988</c:v>
                      </c:pt>
                      <c:pt idx="9">
                        <c:v>5.5847665057960114</c:v>
                      </c:pt>
                      <c:pt idx="10">
                        <c:v>4.0658376677194363</c:v>
                      </c:pt>
                      <c:pt idx="11">
                        <c:v>3.3024274191359968</c:v>
                      </c:pt>
                      <c:pt idx="12">
                        <c:v>2.5419203942162669</c:v>
                      </c:pt>
                      <c:pt idx="13">
                        <c:v>2.5350703940447534</c:v>
                      </c:pt>
                      <c:pt idx="14">
                        <c:v>2.5275871484341801</c:v>
                      </c:pt>
                      <c:pt idx="15">
                        <c:v>2.5194775842813133</c:v>
                      </c:pt>
                      <c:pt idx="16">
                        <c:v>2.5107492562889595</c:v>
                      </c:pt>
                      <c:pt idx="17">
                        <c:v>2.501410333945481</c:v>
                      </c:pt>
                      <c:pt idx="18">
                        <c:v>2.4914695871824799</c:v>
                      </c:pt>
                      <c:pt idx="19">
                        <c:v>2.4809363707554493</c:v>
                      </c:pt>
                      <c:pt idx="20">
                        <c:v>2.4698206073968754</c:v>
                      </c:pt>
                      <c:pt idx="21">
                        <c:v>2.4581327697956965</c:v>
                      </c:pt>
                      <c:pt idx="22">
                        <c:v>2.4458838614611578</c:v>
                      </c:pt>
                      <c:pt idx="23">
                        <c:v>2.4330853965329808</c:v>
                      </c:pt>
                      <c:pt idx="24">
                        <c:v>2.4197493786032913</c:v>
                      </c:pt>
                      <c:pt idx="25">
                        <c:v>2.4058882786189653</c:v>
                      </c:pt>
                      <c:pt idx="26">
                        <c:v>2.3915150119359145</c:v>
                      </c:pt>
                      <c:pt idx="27">
                        <c:v>2.3766429145993708</c:v>
                      </c:pt>
                      <c:pt idx="28">
                        <c:v>2.3612857189262817</c:v>
                      </c:pt>
                      <c:pt idx="29">
                        <c:v>2.3454575284677865</c:v>
                      </c:pt>
                      <c:pt idx="30">
                        <c:v>2.3291727924310495</c:v>
                      </c:pt>
                      <c:pt idx="31">
                        <c:v>2.3124462796407101</c:v>
                      </c:pt>
                      <c:pt idx="32">
                        <c:v>2.2952930521208748</c:v>
                      </c:pt>
                      <c:pt idx="33">
                        <c:v>2.2777284383787109</c:v>
                      </c:pt>
                      <c:pt idx="34">
                        <c:v>2.259768006470634</c:v>
                      </c:pt>
                      <c:pt idx="35">
                        <c:v>2.2414275369314591</c:v>
                      </c:pt>
                      <c:pt idx="36">
                        <c:v>2.2227229956461114</c:v>
                      </c:pt>
                      <c:pt idx="37">
                        <c:v>2.2036705067421387</c:v>
                      </c:pt>
                      <c:pt idx="38">
                        <c:v>2.1842863255798308</c:v>
                      </c:pt>
                      <c:pt idx="39">
                        <c:v>2.1645868119147575</c:v>
                      </c:pt>
                      <c:pt idx="40">
                        <c:v>2.1445884033054456</c:v>
                      </c:pt>
                      <c:pt idx="41">
                        <c:v>2.1243075888364071</c:v>
                      </c:pt>
                      <c:pt idx="42">
                        <c:v>2.1037608832240489</c:v>
                      </c:pt>
                      <c:pt idx="43">
                        <c:v>2.0829648013700233</c:v>
                      </c:pt>
                      <c:pt idx="44">
                        <c:v>2.0619358334234379</c:v>
                      </c:pt>
                      <c:pt idx="45">
                        <c:v>2.0406904204099572</c:v>
                      </c:pt>
                      <c:pt idx="46">
                        <c:v>2.0192449304823574</c:v>
                      </c:pt>
                      <c:pt idx="47">
                        <c:v>1.9976156358434087</c:v>
                      </c:pt>
                      <c:pt idx="48">
                        <c:v>1.9758186903881629</c:v>
                      </c:pt>
                      <c:pt idx="49">
                        <c:v>1.9538701081089203</c:v>
                      </c:pt>
                      <c:pt idx="50">
                        <c:v>1.9317857423021287</c:v>
                      </c:pt>
                      <c:pt idx="51">
                        <c:v>1.9095812656125579</c:v>
                      </c:pt>
                      <c:pt idx="52">
                        <c:v>1.8872721509460444</c:v>
                      </c:pt>
                      <c:pt idx="53">
                        <c:v>1.8648736532781038</c:v>
                      </c:pt>
                      <c:pt idx="54">
                        <c:v>1.842400792381726</c:v>
                      </c:pt>
                      <c:pt idx="55">
                        <c:v>1.8198683364937382</c:v>
                      </c:pt>
                      <c:pt idx="56">
                        <c:v>1.7972907869351991</c:v>
                      </c:pt>
                      <c:pt idx="57">
                        <c:v>0.27468236369753107</c:v>
                      </c:pt>
                      <c:pt idx="58">
                        <c:v>-1.2214176535711738</c:v>
                      </c:pt>
                      <c:pt idx="59">
                        <c:v>-3.4496876739324533</c:v>
                      </c:pt>
                      <c:pt idx="60">
                        <c:v>-5.6314821272012594</c:v>
                      </c:pt>
                      <c:pt idx="61">
                        <c:v>-7.0283908455325852</c:v>
                      </c:pt>
                      <c:pt idx="62">
                        <c:v>-6.9154411838046936</c:v>
                      </c:pt>
                      <c:pt idx="63">
                        <c:v>-6.8099169732957492</c:v>
                      </c:pt>
                      <c:pt idx="64">
                        <c:v>-6.7114411044337698</c:v>
                      </c:pt>
                      <c:pt idx="65">
                        <c:v>-6.6196690892670347</c:v>
                      </c:pt>
                      <c:pt idx="66">
                        <c:v>-6.534286321003119</c:v>
                      </c:pt>
                      <c:pt idx="67">
                        <c:v>-6.4550056342764019</c:v>
                      </c:pt>
                      <c:pt idx="68">
                        <c:v>-6.3815651318487454</c:v>
                      </c:pt>
                      <c:pt idx="69">
                        <c:v>-6.3137262480334888</c:v>
                      </c:pt>
                      <c:pt idx="70">
                        <c:v>-6.2512720230703511</c:v>
                      </c:pt>
                      <c:pt idx="71">
                        <c:v>-6.1940055660703761</c:v>
                      </c:pt>
                      <c:pt idx="72">
                        <c:v>-6.1417486870806872</c:v>
                      </c:pt>
                      <c:pt idx="73">
                        <c:v>-6.0943406813595464</c:v>
                      </c:pt>
                      <c:pt idx="74">
                        <c:v>-6.051637251162882</c:v>
                      </c:pt>
                      <c:pt idx="75">
                        <c:v>-6.0135095522741135</c:v>
                      </c:pt>
                      <c:pt idx="76">
                        <c:v>-5.9798433542024219</c:v>
                      </c:pt>
                      <c:pt idx="77">
                        <c:v>-5.9505383044664955</c:v>
                      </c:pt>
                      <c:pt idx="78">
                        <c:v>-5.9255072887021178</c:v>
                      </c:pt>
                      <c:pt idx="79">
                        <c:v>-5.9046758795089431</c:v>
                      </c:pt>
                      <c:pt idx="80">
                        <c:v>-5.8879818680072962</c:v>
                      </c:pt>
                      <c:pt idx="81">
                        <c:v>-5.875374873029406</c:v>
                      </c:pt>
                      <c:pt idx="82">
                        <c:v>-5.8668160237384726</c:v>
                      </c:pt>
                      <c:pt idx="83">
                        <c:v>-5.860672287731493</c:v>
                      </c:pt>
                      <c:pt idx="84">
                        <c:v>-5.8612069873775239</c:v>
                      </c:pt>
                      <c:pt idx="85">
                        <c:v>-5.8577444244243591</c:v>
                      </c:pt>
                      <c:pt idx="86">
                        <c:v>-5.8502899549283898</c:v>
                      </c:pt>
                      <c:pt idx="87">
                        <c:v>-5.8388598183358038</c:v>
                      </c:pt>
                      <c:pt idx="88">
                        <c:v>-5.8234810615231014</c:v>
                      </c:pt>
                      <c:pt idx="89">
                        <c:v>-5.8041914004170962</c:v>
                      </c:pt>
                      <c:pt idx="90">
                        <c:v>-5.7810390204249744</c:v>
                      </c:pt>
                      <c:pt idx="91">
                        <c:v>-5.7540823175066587</c:v>
                      </c:pt>
                      <c:pt idx="92">
                        <c:v>-5.723389582297453</c:v>
                      </c:pt>
                      <c:pt idx="93">
                        <c:v>-5.6890386302303178</c:v>
                      </c:pt>
                      <c:pt idx="94">
                        <c:v>-5.6511163811062586</c:v>
                      </c:pt>
                      <c:pt idx="95">
                        <c:v>-5.6097183920112839</c:v>
                      </c:pt>
                      <c:pt idx="96">
                        <c:v>-5.5649483478732789</c:v>
                      </c:pt>
                      <c:pt idx="97">
                        <c:v>-5.5169175142870106</c:v>
                      </c:pt>
                      <c:pt idx="98">
                        <c:v>-5.4657441575067578</c:v>
                      </c:pt>
                      <c:pt idx="99">
                        <c:v>-5.4115529367111659</c:v>
                      </c:pt>
                      <c:pt idx="100">
                        <c:v>-5.3544742737828255</c:v>
                      </c:pt>
                      <c:pt idx="101">
                        <c:v>-5.2946437059155995</c:v>
                      </c:pt>
                      <c:pt idx="102">
                        <c:v>-5.2322012263672537</c:v>
                      </c:pt>
                      <c:pt idx="103">
                        <c:v>-5.1672906186156746</c:v>
                      </c:pt>
                      <c:pt idx="104">
                        <c:v>-5.1000587890573374</c:v>
                      </c:pt>
                      <c:pt idx="105">
                        <c:v>-5.0306551032108624</c:v>
                      </c:pt>
                      <c:pt idx="106">
                        <c:v>-4.9592307301615506</c:v>
                      </c:pt>
                      <c:pt idx="107">
                        <c:v>-4.8859379997103964</c:v>
                      </c:pt>
                      <c:pt idx="108">
                        <c:v>-4.8109297763792638</c:v>
                      </c:pt>
                      <c:pt idx="109">
                        <c:v>-4.7343588540792965</c:v>
                      </c:pt>
                      <c:pt idx="110">
                        <c:v>-4.6563773748787405</c:v>
                      </c:pt>
                      <c:pt idx="111">
                        <c:v>-4.5771362749159286</c:v>
                      </c:pt>
                      <c:pt idx="112">
                        <c:v>-4.4967847600998336</c:v>
                      </c:pt>
                      <c:pt idx="113">
                        <c:v>-4.4154698138306463</c:v>
                      </c:pt>
                      <c:pt idx="114">
                        <c:v>-4.3333357385623499</c:v>
                      </c:pt>
                      <c:pt idx="115">
                        <c:v>-4.2505237326239413</c:v>
                      </c:pt>
                      <c:pt idx="116">
                        <c:v>-4.1671715033207777</c:v>
                      </c:pt>
                      <c:pt idx="117">
                        <c:v>-4.0834129169572275</c:v>
                      </c:pt>
                      <c:pt idx="118">
                        <c:v>-3.9993776860602903</c:v>
                      </c:pt>
                      <c:pt idx="119">
                        <c:v>-3.9151910937444852</c:v>
                      </c:pt>
                      <c:pt idx="120">
                        <c:v>-3.8309737548438587</c:v>
                      </c:pt>
                      <c:pt idx="121">
                        <c:v>-3.746841413149554</c:v>
                      </c:pt>
                      <c:pt idx="122">
                        <c:v>-3.6629047738324814</c:v>
                      </c:pt>
                      <c:pt idx="123">
                        <c:v>-3.5792693699012474</c:v>
                      </c:pt>
                      <c:pt idx="124">
                        <c:v>-3.4960354613459907</c:v>
                      </c:pt>
                      <c:pt idx="125">
                        <c:v>-3.4132979654490869</c:v>
                      </c:pt>
                      <c:pt idx="126">
                        <c:v>-3.331146416603302</c:v>
                      </c:pt>
                      <c:pt idx="127">
                        <c:v>-3.2496649538659614</c:v>
                      </c:pt>
                      <c:pt idx="128">
                        <c:v>-3.1689323343928892</c:v>
                      </c:pt>
                      <c:pt idx="129">
                        <c:v>-3.0890219708366953</c:v>
                      </c:pt>
                      <c:pt idx="130">
                        <c:v>-3.0100019907587661</c:v>
                      </c:pt>
                      <c:pt idx="131">
                        <c:v>-2.9319353160911525</c:v>
                      </c:pt>
                      <c:pt idx="132">
                        <c:v>-2.8548797606914516</c:v>
                      </c:pt>
                      <c:pt idx="133">
                        <c:v>-2.7788881440586932</c:v>
                      </c:pt>
                      <c:pt idx="134">
                        <c:v>-2.7040084193190284</c:v>
                      </c:pt>
                      <c:pt idx="135">
                        <c:v>-2.6302838136446973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5-4714-B6CE-50F28C9063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Sim'!$L$9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Sim'!$L$10:$L$172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-9.81</c:v>
                      </c:pt>
                      <c:pt idx="2">
                        <c:v>-9.81</c:v>
                      </c:pt>
                      <c:pt idx="3">
                        <c:v>-7.4959720224865993</c:v>
                      </c:pt>
                      <c:pt idx="4">
                        <c:v>-5.1755822478235256</c:v>
                      </c:pt>
                      <c:pt idx="5">
                        <c:v>4.112391190351337</c:v>
                      </c:pt>
                      <c:pt idx="6">
                        <c:v>18.072619618582838</c:v>
                      </c:pt>
                      <c:pt idx="7">
                        <c:v>32.056618704078154</c:v>
                      </c:pt>
                      <c:pt idx="8">
                        <c:v>18.055317049215382</c:v>
                      </c:pt>
                      <c:pt idx="9">
                        <c:v>8.6870873673072673</c:v>
                      </c:pt>
                      <c:pt idx="10">
                        <c:v>6.3331640788184735</c:v>
                      </c:pt>
                      <c:pt idx="11">
                        <c:v>5.151175617422969</c:v>
                      </c:pt>
                      <c:pt idx="12">
                        <c:v>3.9704362501491759</c:v>
                      </c:pt>
                      <c:pt idx="13">
                        <c:v>3.9652479652343704</c:v>
                      </c:pt>
                      <c:pt idx="14">
                        <c:v>3.9590533419424339</c:v>
                      </c:pt>
                      <c:pt idx="15">
                        <c:v>3.951859031572444</c:v>
                      </c:pt>
                      <c:pt idx="16">
                        <c:v>3.9436727087134402</c:v>
                      </c:pt>
                      <c:pt idx="17">
                        <c:v>3.934503057925443</c:v>
                      </c:pt>
                      <c:pt idx="18">
                        <c:v>3.9243597582264247</c:v>
                      </c:pt>
                      <c:pt idx="19">
                        <c:v>3.9132534654343405</c:v>
                      </c:pt>
                      <c:pt idx="20">
                        <c:v>3.9011957924212739</c:v>
                      </c:pt>
                      <c:pt idx="21">
                        <c:v>3.8881992873443991</c:v>
                      </c:pt>
                      <c:pt idx="22">
                        <c:v>3.8742774099257211</c:v>
                      </c:pt>
                      <c:pt idx="23">
                        <c:v>3.8594445058595475</c:v>
                      </c:pt>
                      <c:pt idx="24">
                        <c:v>3.8437157794331069</c:v>
                      </c:pt>
                      <c:pt idx="25">
                        <c:v>3.8271072644518456</c:v>
                      </c:pt>
                      <c:pt idx="26">
                        <c:v>3.8096357935664922</c:v>
                      </c:pt>
                      <c:pt idx="27">
                        <c:v>3.791318966104174</c:v>
                      </c:pt>
                      <c:pt idx="28">
                        <c:v>3.7721751145102718</c:v>
                      </c:pt>
                      <c:pt idx="29">
                        <c:v>3.7522232695119144</c:v>
                      </c:pt>
                      <c:pt idx="30">
                        <c:v>3.7314831241173554</c:v>
                      </c:pt>
                      <c:pt idx="31">
                        <c:v>3.7099749965683722</c:v>
                      </c:pt>
                      <c:pt idx="32">
                        <c:v>3.6877197923652147</c:v>
                      </c:pt>
                      <c:pt idx="33">
                        <c:v>3.6647389654852449</c:v>
                      </c:pt>
                      <c:pt idx="34">
                        <c:v>3.6410544789176598</c:v>
                      </c:pt>
                      <c:pt idx="35">
                        <c:v>3.6166887646371144</c:v>
                      </c:pt>
                      <c:pt idx="36">
                        <c:v>3.5916646831392143</c:v>
                      </c:pt>
                      <c:pt idx="37">
                        <c:v>3.5660054826600707</c:v>
                      </c:pt>
                      <c:pt idx="38">
                        <c:v>3.5397347582011953</c:v>
                      </c:pt>
                      <c:pt idx="39">
                        <c:v>3.512876410479183</c:v>
                      </c:pt>
                      <c:pt idx="40">
                        <c:v>3.4854546049176029</c:v>
                      </c:pt>
                      <c:pt idx="41">
                        <c:v>3.4574937307958074</c:v>
                      </c:pt>
                      <c:pt idx="42">
                        <c:v>3.4290183606663134</c:v>
                      </c:pt>
                      <c:pt idx="43">
                        <c:v>3.400053210148883</c:v>
                      </c:pt>
                      <c:pt idx="44">
                        <c:v>3.370623098205523</c:v>
                      </c:pt>
                      <c:pt idx="45">
                        <c:v>3.3407529079963227</c:v>
                      </c:pt>
                      <c:pt idx="46">
                        <c:v>3.3104675484115065</c:v>
                      </c:pt>
                      <c:pt idx="47">
                        <c:v>3.2797919163701437</c:v>
                      </c:pt>
                      <c:pt idx="48">
                        <c:v>3.2487508599707828</c:v>
                      </c:pt>
                      <c:pt idx="49">
                        <c:v>3.2173691425739963</c:v>
                      </c:pt>
                      <c:pt idx="50">
                        <c:v>3.185671407891149</c:v>
                      </c:pt>
                      <c:pt idx="51">
                        <c:v>3.1536821461481011</c:v>
                      </c:pt>
                      <c:pt idx="52">
                        <c:v>3.1214256613866875</c:v>
                      </c:pt>
                      <c:pt idx="53">
                        <c:v>3.0889260399609242</c:v>
                      </c:pt>
                      <c:pt idx="54">
                        <c:v>3.0562071202789576</c:v>
                      </c:pt>
                      <c:pt idx="55">
                        <c:v>3.0232924638358596</c:v>
                      </c:pt>
                      <c:pt idx="56">
                        <c:v>2.990205327576362</c:v>
                      </c:pt>
                      <c:pt idx="57">
                        <c:v>0.45767465287078035</c:v>
                      </c:pt>
                      <c:pt idx="58">
                        <c:v>-2.0381430123933888</c:v>
                      </c:pt>
                      <c:pt idx="59">
                        <c:v>-5.7566753006799383</c:v>
                      </c:pt>
                      <c:pt idx="60">
                        <c:v>-9.4112924624211569</c:v>
                      </c:pt>
                      <c:pt idx="61">
                        <c:v>-11.762997231016879</c:v>
                      </c:pt>
                      <c:pt idx="62">
                        <c:v>-11.573960140258901</c:v>
                      </c:pt>
                      <c:pt idx="63">
                        <c:v>-11.397350582921755</c:v>
                      </c:pt>
                      <c:pt idx="64">
                        <c:v>-11.232537413278274</c:v>
                      </c:pt>
                      <c:pt idx="65">
                        <c:v>-11.078944082455287</c:v>
                      </c:pt>
                      <c:pt idx="66">
                        <c:v>-10.936044051888064</c:v>
                      </c:pt>
                      <c:pt idx="67">
                        <c:v>-10.803356710086028</c:v>
                      </c:pt>
                      <c:pt idx="68">
                        <c:v>-10.680443735311707</c:v>
                      </c:pt>
                      <c:pt idx="69">
                        <c:v>-10.566905854449352</c:v>
                      </c:pt>
                      <c:pt idx="70">
                        <c:v>-10.462379954929457</c:v>
                      </c:pt>
                      <c:pt idx="71">
                        <c:v>-10.366536512251676</c:v>
                      </c:pt>
                      <c:pt idx="72">
                        <c:v>-10.279077300553451</c:v>
                      </c:pt>
                      <c:pt idx="73">
                        <c:v>-10.199733357923927</c:v>
                      </c:pt>
                      <c:pt idx="74">
                        <c:v>-10.128263181862563</c:v>
                      </c:pt>
                      <c:pt idx="75">
                        <c:v>-10.06445113351316</c:v>
                      </c:pt>
                      <c:pt idx="76">
                        <c:v>-10.008106032137944</c:v>
                      </c:pt>
                      <c:pt idx="77">
                        <c:v>-9.9590599237932977</c:v>
                      </c:pt>
                      <c:pt idx="78">
                        <c:v>-9.9171670103801137</c:v>
                      </c:pt>
                      <c:pt idx="79">
                        <c:v>-9.88230272721162</c:v>
                      </c:pt>
                      <c:pt idx="80">
                        <c:v>-9.8543629590080268</c:v>
                      </c:pt>
                      <c:pt idx="81">
                        <c:v>-9.8332633858232725</c:v>
                      </c:pt>
                      <c:pt idx="82">
                        <c:v>-9.8189389518635526</c:v>
                      </c:pt>
                      <c:pt idx="83">
                        <c:v>-9.8086565485045902</c:v>
                      </c:pt>
                      <c:pt idx="84">
                        <c:v>-9.8095514433096636</c:v>
                      </c:pt>
                      <c:pt idx="85">
                        <c:v>-9.8037563588692205</c:v>
                      </c:pt>
                      <c:pt idx="86">
                        <c:v>-9.7912802592943748</c:v>
                      </c:pt>
                      <c:pt idx="87">
                        <c:v>-9.7721503235745661</c:v>
                      </c:pt>
                      <c:pt idx="88">
                        <c:v>-9.7464118184487045</c:v>
                      </c:pt>
                      <c:pt idx="89">
                        <c:v>-9.7141278668068551</c:v>
                      </c:pt>
                      <c:pt idx="90">
                        <c:v>-9.6753791136819647</c:v>
                      </c:pt>
                      <c:pt idx="91">
                        <c:v>-9.6302632928981726</c:v>
                      </c:pt>
                      <c:pt idx="92">
                        <c:v>-9.5788946984057777</c:v>
                      </c:pt>
                      <c:pt idx="93">
                        <c:v>-9.5214035652390248</c:v>
                      </c:pt>
                      <c:pt idx="94">
                        <c:v>-9.4579353658682148</c:v>
                      </c:pt>
                      <c:pt idx="95">
                        <c:v>-9.3886500284707672</c:v>
                      </c:pt>
                      <c:pt idx="96">
                        <c:v>-9.3137210843067422</c:v>
                      </c:pt>
                      <c:pt idx="97">
                        <c:v>-9.2333347519447866</c:v>
                      </c:pt>
                      <c:pt idx="98">
                        <c:v>-9.1476889665385066</c:v>
                      </c:pt>
                      <c:pt idx="99">
                        <c:v>-9.0569923626965121</c:v>
                      </c:pt>
                      <c:pt idx="100">
                        <c:v>-8.9614632197202102</c:v>
                      </c:pt>
                      <c:pt idx="101">
                        <c:v>-8.8613283781014207</c:v>
                      </c:pt>
                      <c:pt idx="102">
                        <c:v>-8.7568221361795029</c:v>
                      </c:pt>
                      <c:pt idx="103">
                        <c:v>-8.6481851357584514</c:v>
                      </c:pt>
                      <c:pt idx="104">
                        <c:v>-8.5356632452842458</c:v>
                      </c:pt>
                      <c:pt idx="105">
                        <c:v>-8.4195064488884714</c:v>
                      </c:pt>
                      <c:pt idx="106">
                        <c:v>-8.2999677492243524</c:v>
                      </c:pt>
                      <c:pt idx="107">
                        <c:v>-8.177302091565517</c:v>
                      </c:pt>
                      <c:pt idx="108">
                        <c:v>-8.0517653161159224</c:v>
                      </c:pt>
                      <c:pt idx="109">
                        <c:v>-7.9236131449025882</c:v>
                      </c:pt>
                      <c:pt idx="110">
                        <c:v>-7.793100209002076</c:v>
                      </c:pt>
                      <c:pt idx="111">
                        <c:v>-7.6604791211982066</c:v>
                      </c:pt>
                      <c:pt idx="112">
                        <c:v>-7.5259995984934447</c:v>
                      </c:pt>
                      <c:pt idx="113">
                        <c:v>-7.3899076382102864</c:v>
                      </c:pt>
                      <c:pt idx="114">
                        <c:v>-7.252444750731966</c:v>
                      </c:pt>
                      <c:pt idx="115">
                        <c:v>-7.1138472512534578</c:v>
                      </c:pt>
                      <c:pt idx="116">
                        <c:v>-6.9743456122523471</c:v>
                      </c:pt>
                      <c:pt idx="117">
                        <c:v>-6.8341638777526814</c:v>
                      </c:pt>
                      <c:pt idx="118">
                        <c:v>-6.6935191398498581</c:v>
                      </c:pt>
                      <c:pt idx="119">
                        <c:v>-6.5526210773966271</c:v>
                      </c:pt>
                      <c:pt idx="120">
                        <c:v>-6.4116715562240314</c:v>
                      </c:pt>
                      <c:pt idx="121">
                        <c:v>-6.2708642897900484</c:v>
                      </c:pt>
                      <c:pt idx="122">
                        <c:v>-6.1303845587154493</c:v>
                      </c:pt>
                      <c:pt idx="123">
                        <c:v>-5.9904089872824224</c:v>
                      </c:pt>
                      <c:pt idx="124">
                        <c:v>-5.8511053746376414</c:v>
                      </c:pt>
                      <c:pt idx="125">
                        <c:v>-5.7126325781574669</c:v>
                      </c:pt>
                      <c:pt idx="126">
                        <c:v>-5.5751404461979943</c:v>
                      </c:pt>
                      <c:pt idx="127">
                        <c:v>-5.4387697972652074</c:v>
                      </c:pt>
                      <c:pt idx="128">
                        <c:v>-5.3036524424985592</c:v>
                      </c:pt>
                      <c:pt idx="129">
                        <c:v>-5.1699112482622516</c:v>
                      </c:pt>
                      <c:pt idx="130">
                        <c:v>-5.0376602355795246</c:v>
                      </c:pt>
                      <c:pt idx="131">
                        <c:v>-4.9070047131232677</c:v>
                      </c:pt>
                      <c:pt idx="132">
                        <c:v>-4.7780414404877849</c:v>
                      </c:pt>
                      <c:pt idx="133">
                        <c:v>-4.6508588185082731</c:v>
                      </c:pt>
                      <c:pt idx="134">
                        <c:v>-4.5255371034628089</c:v>
                      </c:pt>
                      <c:pt idx="135">
                        <c:v>-4.4021486420831755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5-4714-B6CE-50F28C9063F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Sim'!$M$9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Sim'!$M$10:$M$172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-1</c:v>
                      </c:pt>
                      <c:pt idx="3">
                        <c:v>-0.76411539474888879</c:v>
                      </c:pt>
                      <c:pt idx="4">
                        <c:v>-0.52758228825927889</c:v>
                      </c:pt>
                      <c:pt idx="5">
                        <c:v>0.4192039949389742</c:v>
                      </c:pt>
                      <c:pt idx="6">
                        <c:v>1.8422649967974349</c:v>
                      </c:pt>
                      <c:pt idx="7">
                        <c:v>3.2677491033718811</c:v>
                      </c:pt>
                      <c:pt idx="8">
                        <c:v>1.8405012282584488</c:v>
                      </c:pt>
                      <c:pt idx="9">
                        <c:v>0.88553388045945636</c:v>
                      </c:pt>
                      <c:pt idx="10">
                        <c:v>0.64558247490504317</c:v>
                      </c:pt>
                      <c:pt idx="11">
                        <c:v>0.52509435447736685</c:v>
                      </c:pt>
                      <c:pt idx="12">
                        <c:v>0.40473356270633798</c:v>
                      </c:pt>
                      <c:pt idx="13">
                        <c:v>0.40420468554886546</c:v>
                      </c:pt>
                      <c:pt idx="14">
                        <c:v>0.40357322547833169</c:v>
                      </c:pt>
                      <c:pt idx="15">
                        <c:v>0.40283986050687498</c:v>
                      </c:pt>
                      <c:pt idx="16">
                        <c:v>0.40200537295753719</c:v>
                      </c:pt>
                      <c:pt idx="17">
                        <c:v>0.40107064810656912</c:v>
                      </c:pt>
                      <c:pt idx="18">
                        <c:v>0.40003667260208203</c:v>
                      </c:pt>
                      <c:pt idx="19">
                        <c:v>0.39890453266405101</c:v>
                      </c:pt>
                      <c:pt idx="20">
                        <c:v>0.3976754120714856</c:v>
                      </c:pt>
                      <c:pt idx="21">
                        <c:v>0.39635058994336381</c:v>
                      </c:pt>
                      <c:pt idx="22">
                        <c:v>0.39493143832066474</c:v>
                      </c:pt>
                      <c:pt idx="23">
                        <c:v>0.39341941955754817</c:v>
                      </c:pt>
                      <c:pt idx="24">
                        <c:v>0.39181608353038805</c:v>
                      </c:pt>
                      <c:pt idx="25">
                        <c:v>0.39012306467399033</c:v>
                      </c:pt>
                      <c:pt idx="26">
                        <c:v>0.38834207885489214</c:v>
                      </c:pt>
                      <c:pt idx="27">
                        <c:v>0.38647492009216861</c:v>
                      </c:pt>
                      <c:pt idx="28">
                        <c:v>0.384523457136623</c:v>
                      </c:pt>
                      <c:pt idx="29">
                        <c:v>0.38248962991966506</c:v>
                      </c:pt>
                      <c:pt idx="30">
                        <c:v>0.38037544588352246</c:v>
                      </c:pt>
                      <c:pt idx="31">
                        <c:v>0.37818297620472702</c:v>
                      </c:pt>
                      <c:pt idx="32">
                        <c:v>0.37591435192305961</c:v>
                      </c:pt>
                      <c:pt idx="33">
                        <c:v>0.37357175998830222</c:v>
                      </c:pt>
                      <c:pt idx="34">
                        <c:v>0.37115743923727418</c:v>
                      </c:pt>
                      <c:pt idx="35">
                        <c:v>0.36867367631367115</c:v>
                      </c:pt>
                      <c:pt idx="36">
                        <c:v>0.366122801543243</c:v>
                      </c:pt>
                      <c:pt idx="37">
                        <c:v>0.36350718477676558</c:v>
                      </c:pt>
                      <c:pt idx="38">
                        <c:v>0.36082923121316973</c:v>
                      </c:pt>
                      <c:pt idx="39">
                        <c:v>0.35809137721500334</c:v>
                      </c:pt>
                      <c:pt idx="40">
                        <c:v>0.35529608612819602</c:v>
                      </c:pt>
                      <c:pt idx="41">
                        <c:v>0.35244584411781926</c:v>
                      </c:pt>
                      <c:pt idx="42">
                        <c:v>0.3495431560312246</c:v>
                      </c:pt>
                      <c:pt idx="43">
                        <c:v>0.34659054129958028</c:v>
                      </c:pt>
                      <c:pt idx="44">
                        <c:v>0.34359052988843247</c:v>
                      </c:pt>
                      <c:pt idx="45">
                        <c:v>0.34054565830747424</c:v>
                      </c:pt>
                      <c:pt idx="46">
                        <c:v>0.33745846568924631</c:v>
                      </c:pt>
                      <c:pt idx="47">
                        <c:v>0.3343314899459881</c:v>
                      </c:pt>
                      <c:pt idx="48">
                        <c:v>0.33116726401333157</c:v>
                      </c:pt>
                      <c:pt idx="49">
                        <c:v>0.32796831218899042</c:v>
                      </c:pt>
                      <c:pt idx="50">
                        <c:v>0.32473714657402131</c:v>
                      </c:pt>
                      <c:pt idx="51">
                        <c:v>0.32147626362365961</c:v>
                      </c:pt>
                      <c:pt idx="52">
                        <c:v>0.31818814081413732</c:v>
                      </c:pt>
                      <c:pt idx="53">
                        <c:v>0.31487523343128687</c:v>
                      </c:pt>
                      <c:pt idx="54">
                        <c:v>0.31153997148613227</c:v>
                      </c:pt>
                      <c:pt idx="55">
                        <c:v>0.30818475676206519</c:v>
                      </c:pt>
                      <c:pt idx="56">
                        <c:v>0.30481195999759042</c:v>
                      </c:pt>
                      <c:pt idx="57">
                        <c:v>4.6653889181527047E-2</c:v>
                      </c:pt>
                      <c:pt idx="58">
                        <c:v>-0.20776177496364817</c:v>
                      </c:pt>
                      <c:pt idx="59">
                        <c:v>-0.58681705409581431</c:v>
                      </c:pt>
                      <c:pt idx="60">
                        <c:v>-0.9593570298084767</c:v>
                      </c:pt>
                      <c:pt idx="61">
                        <c:v>-1.1990822865460631</c:v>
                      </c:pt>
                      <c:pt idx="62">
                        <c:v>-1.179812450587044</c:v>
                      </c:pt>
                      <c:pt idx="63">
                        <c:v>-1.1618094376067027</c:v>
                      </c:pt>
                      <c:pt idx="64">
                        <c:v>-1.1450089106297934</c:v>
                      </c:pt>
                      <c:pt idx="65">
                        <c:v>-1.1293520981096112</c:v>
                      </c:pt>
                      <c:pt idx="66">
                        <c:v>-1.1147853263902205</c:v>
                      </c:pt>
                      <c:pt idx="67">
                        <c:v>-1.1012596034746205</c:v>
                      </c:pt>
                      <c:pt idx="68">
                        <c:v>-1.0887302482478804</c:v>
                      </c:pt>
                      <c:pt idx="69">
                        <c:v>-1.0771565600865802</c:v>
                      </c:pt>
                      <c:pt idx="70">
                        <c:v>-1.0665015244576408</c:v>
                      </c:pt>
                      <c:pt idx="71">
                        <c:v>-1.0567315506882442</c:v>
                      </c:pt>
                      <c:pt idx="72">
                        <c:v>-1.047816238588527</c:v>
                      </c:pt>
                      <c:pt idx="73">
                        <c:v>-1.0397281710421944</c:v>
                      </c:pt>
                      <c:pt idx="74">
                        <c:v>-1.0324427300573458</c:v>
                      </c:pt>
                      <c:pt idx="75">
                        <c:v>-1.0259379340992008</c:v>
                      </c:pt>
                      <c:pt idx="76">
                        <c:v>-1.0201942948152847</c:v>
                      </c:pt>
                      <c:pt idx="77">
                        <c:v>-1.0151946915181751</c:v>
                      </c:pt>
                      <c:pt idx="78">
                        <c:v>-1.0109242620163215</c:v>
                      </c:pt>
                      <c:pt idx="79">
                        <c:v>-1.0073703085842629</c:v>
                      </c:pt>
                      <c:pt idx="80">
                        <c:v>-1.0045222180436317</c:v>
                      </c:pt>
                      <c:pt idx="81">
                        <c:v>-1.0023713950890185</c:v>
                      </c:pt>
                      <c:pt idx="82">
                        <c:v>-1.000911208141035</c:v>
                      </c:pt>
                      <c:pt idx="83">
                        <c:v>-0.99986305285469823</c:v>
                      </c:pt>
                      <c:pt idx="84">
                        <c:v>-0.99995427556673422</c:v>
                      </c:pt>
                      <c:pt idx="85">
                        <c:v>-0.99936354320787157</c:v>
                      </c:pt>
                      <c:pt idx="86">
                        <c:v>-0.99809176955090462</c:v>
                      </c:pt>
                      <c:pt idx="87">
                        <c:v>-0.99614172513502197</c:v>
                      </c:pt>
                      <c:pt idx="88">
                        <c:v>-0.99351802430669767</c:v>
                      </c:pt>
                      <c:pt idx="89">
                        <c:v>-0.99022710161130012</c:v>
                      </c:pt>
                      <c:pt idx="90">
                        <c:v>-0.98627717774535828</c:v>
                      </c:pt>
                      <c:pt idx="91">
                        <c:v>-0.98167821538207667</c:v>
                      </c:pt>
                      <c:pt idx="92">
                        <c:v>-0.97644186528091514</c:v>
                      </c:pt>
                      <c:pt idx="93">
                        <c:v>-0.97058140318440611</c:v>
                      </c:pt>
                      <c:pt idx="94">
                        <c:v>-0.96411165809054178</c:v>
                      </c:pt>
                      <c:pt idx="95">
                        <c:v>-0.95704893256582735</c:v>
                      </c:pt>
                      <c:pt idx="96">
                        <c:v>-0.94941091583147219</c:v>
                      </c:pt>
                      <c:pt idx="97">
                        <c:v>-0.94121659041231254</c:v>
                      </c:pt>
                      <c:pt idx="98">
                        <c:v>-0.93248613318435336</c:v>
                      </c:pt>
                      <c:pt idx="99">
                        <c:v>-0.92324081169179528</c:v>
                      </c:pt>
                      <c:pt idx="100">
                        <c:v>-0.91350287662795204</c:v>
                      </c:pt>
                      <c:pt idx="101">
                        <c:v>-0.90329545138648526</c:v>
                      </c:pt>
                      <c:pt idx="102">
                        <c:v>-0.89264241959016333</c:v>
                      </c:pt>
                      <c:pt idx="103">
                        <c:v>-0.88156831149423553</c:v>
                      </c:pt>
                      <c:pt idx="104">
                        <c:v>-0.87009819014110557</c:v>
                      </c:pt>
                      <c:pt idx="105">
                        <c:v>-0.85825753811299399</c:v>
                      </c:pt>
                      <c:pt idx="106">
                        <c:v>-0.84607214569055578</c:v>
                      </c:pt>
                      <c:pt idx="107">
                        <c:v>-0.83356800117895169</c:v>
                      </c:pt>
                      <c:pt idx="108">
                        <c:v>-0.82077118410967609</c:v>
                      </c:pt>
                      <c:pt idx="109">
                        <c:v>-0.80770776196764404</c:v>
                      </c:pt>
                      <c:pt idx="110">
                        <c:v>-0.79440369102977326</c:v>
                      </c:pt>
                      <c:pt idx="111">
                        <c:v>-0.7808847218346795</c:v>
                      </c:pt>
                      <c:pt idx="112">
                        <c:v>-0.76717630973429607</c:v>
                      </c:pt>
                      <c:pt idx="113">
                        <c:v>-0.75330353090828606</c:v>
                      </c:pt>
                      <c:pt idx="114">
                        <c:v>-0.73929100415208615</c:v>
                      </c:pt>
                      <c:pt idx="115">
                        <c:v>-0.72516281868027088</c:v>
                      </c:pt>
                      <c:pt idx="116">
                        <c:v>-0.71094246811950523</c:v>
                      </c:pt>
                      <c:pt idx="117">
                        <c:v>-0.69665279080047715</c:v>
                      </c:pt>
                      <c:pt idx="118">
                        <c:v>-0.68231591639651967</c:v>
                      </c:pt>
                      <c:pt idx="119">
                        <c:v>-0.66795321889873871</c:v>
                      </c:pt>
                      <c:pt idx="120">
                        <c:v>-0.65358527586381565</c:v>
                      </c:pt>
                      <c:pt idx="121">
                        <c:v>-0.63923183382161552</c:v>
                      </c:pt>
                      <c:pt idx="122">
                        <c:v>-0.62491177968557077</c:v>
                      </c:pt>
                      <c:pt idx="123">
                        <c:v>-0.61064311796966586</c:v>
                      </c:pt>
                      <c:pt idx="124">
                        <c:v>-0.59644295358181865</c:v>
                      </c:pt>
                      <c:pt idx="125">
                        <c:v>-0.58232747993450218</c:v>
                      </c:pt>
                      <c:pt idx="126">
                        <c:v>-0.56831197208949991</c:v>
                      </c:pt>
                      <c:pt idx="127">
                        <c:v>-0.55441078463457771</c:v>
                      </c:pt>
                      <c:pt idx="128">
                        <c:v>-0.54063735397538826</c:v>
                      </c:pt>
                      <c:pt idx="129">
                        <c:v>-0.52700420471582587</c:v>
                      </c:pt>
                      <c:pt idx="130">
                        <c:v>-0.51352295979403917</c:v>
                      </c:pt>
                      <c:pt idx="131">
                        <c:v>-0.50020435403906904</c:v>
                      </c:pt>
                      <c:pt idx="132">
                        <c:v>-0.48705825081424919</c:v>
                      </c:pt>
                      <c:pt idx="133">
                        <c:v>-0.47409366141776482</c:v>
                      </c:pt>
                      <c:pt idx="134">
                        <c:v>-0.4613187669177175</c:v>
                      </c:pt>
                      <c:pt idx="135">
                        <c:v>-0.44874094210837667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45-4714-B6CE-50F28C9063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Sim'!$N$9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Sim'!$N$10:$N$172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0.41123911903513372</c:v>
                      </c:pt>
                      <c:pt idx="6">
                        <c:v>2.2185010808934176</c:v>
                      </c:pt>
                      <c:pt idx="7">
                        <c:v>5.4241629513012333</c:v>
                      </c:pt>
                      <c:pt idx="8">
                        <c:v>7.2296946562227715</c:v>
                      </c:pt>
                      <c:pt idx="9">
                        <c:v>8.0984033929534984</c:v>
                      </c:pt>
                      <c:pt idx="10">
                        <c:v>8.7317198008353465</c:v>
                      </c:pt>
                      <c:pt idx="11">
                        <c:v>9.2468373625776437</c:v>
                      </c:pt>
                      <c:pt idx="12">
                        <c:v>9.6438809875925617</c:v>
                      </c:pt>
                      <c:pt idx="13">
                        <c:v>10.040405784115999</c:v>
                      </c:pt>
                      <c:pt idx="14">
                        <c:v>10.436311118310241</c:v>
                      </c:pt>
                      <c:pt idx="15">
                        <c:v>10.831497021467486</c:v>
                      </c:pt>
                      <c:pt idx="16">
                        <c:v>11.22586429233883</c:v>
                      </c:pt>
                      <c:pt idx="17">
                        <c:v>11.619314598131375</c:v>
                      </c:pt>
                      <c:pt idx="18">
                        <c:v>12.011750573954018</c:v>
                      </c:pt>
                      <c:pt idx="19">
                        <c:v>12.403075920497452</c:v>
                      </c:pt>
                      <c:pt idx="20">
                        <c:v>12.793195499739578</c:v>
                      </c:pt>
                      <c:pt idx="21">
                        <c:v>13.182015428474019</c:v>
                      </c:pt>
                      <c:pt idx="22">
                        <c:v>13.569443169466592</c:v>
                      </c:pt>
                      <c:pt idx="23">
                        <c:v>13.955387620052546</c:v>
                      </c:pt>
                      <c:pt idx="24">
                        <c:v>14.339759197995857</c:v>
                      </c:pt>
                      <c:pt idx="25">
                        <c:v>14.722469924441041</c:v>
                      </c:pt>
                      <c:pt idx="26">
                        <c:v>15.103433503797691</c:v>
                      </c:pt>
                      <c:pt idx="27">
                        <c:v>15.482565400408108</c:v>
                      </c:pt>
                      <c:pt idx="28">
                        <c:v>15.859782911859135</c:v>
                      </c:pt>
                      <c:pt idx="29">
                        <c:v>16.235005238810327</c:v>
                      </c:pt>
                      <c:pt idx="30">
                        <c:v>16.608153551222063</c:v>
                      </c:pt>
                      <c:pt idx="31">
                        <c:v>16.979151050878901</c:v>
                      </c:pt>
                      <c:pt idx="32">
                        <c:v>17.347923030115421</c:v>
                      </c:pt>
                      <c:pt idx="33">
                        <c:v>17.714396926663944</c:v>
                      </c:pt>
                      <c:pt idx="34">
                        <c:v>18.078502374555711</c:v>
                      </c:pt>
                      <c:pt idx="35">
                        <c:v>18.440171251019422</c:v>
                      </c:pt>
                      <c:pt idx="36">
                        <c:v>18.799337719333344</c:v>
                      </c:pt>
                      <c:pt idx="37">
                        <c:v>19.155938267599353</c:v>
                      </c:pt>
                      <c:pt idx="38">
                        <c:v>19.509911743419472</c:v>
                      </c:pt>
                      <c:pt idx="39">
                        <c:v>19.86119938446739</c:v>
                      </c:pt>
                      <c:pt idx="40">
                        <c:v>20.20974484495915</c:v>
                      </c:pt>
                      <c:pt idx="41">
                        <c:v>20.555494218038731</c:v>
                      </c:pt>
                      <c:pt idx="42">
                        <c:v>20.898396054105362</c:v>
                      </c:pt>
                      <c:pt idx="43">
                        <c:v>21.238401375120251</c:v>
                      </c:pt>
                      <c:pt idx="44">
                        <c:v>21.575463684940804</c:v>
                      </c:pt>
                      <c:pt idx="45">
                        <c:v>21.909538975740436</c:v>
                      </c:pt>
                      <c:pt idx="46">
                        <c:v>22.240585730581586</c:v>
                      </c:pt>
                      <c:pt idx="47">
                        <c:v>22.568564922218599</c:v>
                      </c:pt>
                      <c:pt idx="48">
                        <c:v>22.893440008215677</c:v>
                      </c:pt>
                      <c:pt idx="49">
                        <c:v>23.215176922473077</c:v>
                      </c:pt>
                      <c:pt idx="50">
                        <c:v>23.533744063262191</c:v>
                      </c:pt>
                      <c:pt idx="51">
                        <c:v>23.849112277877001</c:v>
                      </c:pt>
                      <c:pt idx="52">
                        <c:v>24.161254844015669</c:v>
                      </c:pt>
                      <c:pt idx="53">
                        <c:v>24.470147448011762</c:v>
                      </c:pt>
                      <c:pt idx="54">
                        <c:v>24.775768160039657</c:v>
                      </c:pt>
                      <c:pt idx="55">
                        <c:v>25.078097406423243</c:v>
                      </c:pt>
                      <c:pt idx="56">
                        <c:v>25.377117939180881</c:v>
                      </c:pt>
                      <c:pt idx="57">
                        <c:v>25.422885404467959</c:v>
                      </c:pt>
                      <c:pt idx="58">
                        <c:v>25.219071103228618</c:v>
                      </c:pt>
                      <c:pt idx="59">
                        <c:v>24.643403573160626</c:v>
                      </c:pt>
                      <c:pt idx="60">
                        <c:v>23.702274326918509</c:v>
                      </c:pt>
                      <c:pt idx="61">
                        <c:v>22.52597460381682</c:v>
                      </c:pt>
                      <c:pt idx="62">
                        <c:v>21.368578589790928</c:v>
                      </c:pt>
                      <c:pt idx="63">
                        <c:v>20.228843531498754</c:v>
                      </c:pt>
                      <c:pt idx="64">
                        <c:v>19.105589790170928</c:v>
                      </c:pt>
                      <c:pt idx="65">
                        <c:v>17.9976953819254</c:v>
                      </c:pt>
                      <c:pt idx="66">
                        <c:v>16.904090976736594</c:v>
                      </c:pt>
                      <c:pt idx="67">
                        <c:v>15.823755305727991</c:v>
                      </c:pt>
                      <c:pt idx="68">
                        <c:v>14.75571093219682</c:v>
                      </c:pt>
                      <c:pt idx="69">
                        <c:v>13.699020346751885</c:v>
                      </c:pt>
                      <c:pt idx="70">
                        <c:v>12.652782351258939</c:v>
                      </c:pt>
                      <c:pt idx="71">
                        <c:v>11.616128700033771</c:v>
                      </c:pt>
                      <c:pt idx="72">
                        <c:v>10.588220969978426</c:v>
                      </c:pt>
                      <c:pt idx="73">
                        <c:v>9.568247634186033</c:v>
                      </c:pt>
                      <c:pt idx="74">
                        <c:v>8.5554213159997765</c:v>
                      </c:pt>
                      <c:pt idx="75">
                        <c:v>7.5489762026484604</c:v>
                      </c:pt>
                      <c:pt idx="76">
                        <c:v>6.5481655994346664</c:v>
                      </c:pt>
                      <c:pt idx="77">
                        <c:v>5.5522596070553369</c:v>
                      </c:pt>
                      <c:pt idx="78">
                        <c:v>4.560542906017325</c:v>
                      </c:pt>
                      <c:pt idx="79">
                        <c:v>3.5723126332961632</c:v>
                      </c:pt>
                      <c:pt idx="80">
                        <c:v>2.5868763373953607</c:v>
                      </c:pt>
                      <c:pt idx="81">
                        <c:v>1.6035499988130333</c:v>
                      </c:pt>
                      <c:pt idx="82">
                        <c:v>0.621656103626678</c:v>
                      </c:pt>
                      <c:pt idx="83">
                        <c:v>-0.35920955122378107</c:v>
                      </c:pt>
                      <c:pt idx="84">
                        <c:v>-1.3401646955547475</c:v>
                      </c:pt>
                      <c:pt idx="85">
                        <c:v>-2.3205403314416695</c:v>
                      </c:pt>
                      <c:pt idx="86">
                        <c:v>-3.299668357371107</c:v>
                      </c:pt>
                      <c:pt idx="87">
                        <c:v>-4.2768833897285639</c:v>
                      </c:pt>
                      <c:pt idx="88">
                        <c:v>-5.2515245715734347</c:v>
                      </c:pt>
                      <c:pt idx="89">
                        <c:v>-6.2229373582541205</c:v>
                      </c:pt>
                      <c:pt idx="90">
                        <c:v>-7.1904752696223166</c:v>
                      </c:pt>
                      <c:pt idx="91">
                        <c:v>-8.1535015989121344</c:v>
                      </c:pt>
                      <c:pt idx="92">
                        <c:v>-9.1113910687527131</c:v>
                      </c:pt>
                      <c:pt idx="93">
                        <c:v>-10.063531425276615</c:v>
                      </c:pt>
                      <c:pt idx="94">
                        <c:v>-11.009324961863436</c:v>
                      </c:pt>
                      <c:pt idx="95">
                        <c:v>-11.948189964710513</c:v>
                      </c:pt>
                      <c:pt idx="96">
                        <c:v>-12.879562073141187</c:v>
                      </c:pt>
                      <c:pt idx="97">
                        <c:v>-13.802895548335666</c:v>
                      </c:pt>
                      <c:pt idx="98">
                        <c:v>-14.717664444989516</c:v>
                      </c:pt>
                      <c:pt idx="99">
                        <c:v>-15.623363681259168</c:v>
                      </c:pt>
                      <c:pt idx="100">
                        <c:v>-16.51951000323119</c:v>
                      </c:pt>
                      <c:pt idx="101">
                        <c:v>-17.405642841041331</c:v>
                      </c:pt>
                      <c:pt idx="102">
                        <c:v>-18.28132505465928</c:v>
                      </c:pt>
                      <c:pt idx="103">
                        <c:v>-19.146143568235125</c:v>
                      </c:pt>
                      <c:pt idx="104">
                        <c:v>-19.999709892763551</c:v>
                      </c:pt>
                      <c:pt idx="105">
                        <c:v>-20.841660537652398</c:v>
                      </c:pt>
                      <c:pt idx="106">
                        <c:v>-21.671657312574833</c:v>
                      </c:pt>
                      <c:pt idx="107">
                        <c:v>-22.489387521731384</c:v>
                      </c:pt>
                      <c:pt idx="108">
                        <c:v>-23.294564053342977</c:v>
                      </c:pt>
                      <c:pt idx="109">
                        <c:v>-24.086925367833235</c:v>
                      </c:pt>
                      <c:pt idx="110">
                        <c:v>-24.866235388733443</c:v>
                      </c:pt>
                      <c:pt idx="111">
                        <c:v>-25.632283300853263</c:v>
                      </c:pt>
                      <c:pt idx="112">
                        <c:v>-26.384883260702608</c:v>
                      </c:pt>
                      <c:pt idx="113">
                        <c:v>-27.123874024523637</c:v>
                      </c:pt>
                      <c:pt idx="114">
                        <c:v>-27.849118499596834</c:v>
                      </c:pt>
                      <c:pt idx="115">
                        <c:v>-28.560503224722179</c:v>
                      </c:pt>
                      <c:pt idx="116">
                        <c:v>-29.257937785947416</c:v>
                      </c:pt>
                      <c:pt idx="117">
                        <c:v>-29.941354173722683</c:v>
                      </c:pt>
                      <c:pt idx="118">
                        <c:v>-30.610706087707669</c:v>
                      </c:pt>
                      <c:pt idx="119">
                        <c:v>-31.265968195447332</c:v>
                      </c:pt>
                      <c:pt idx="120">
                        <c:v>-31.907135351069734</c:v>
                      </c:pt>
                      <c:pt idx="121">
                        <c:v>-32.534221780048739</c:v>
                      </c:pt>
                      <c:pt idx="122">
                        <c:v>-33.147260235920285</c:v>
                      </c:pt>
                      <c:pt idx="123">
                        <c:v>-33.746301134648526</c:v>
                      </c:pt>
                      <c:pt idx="124">
                        <c:v>-34.331411672112289</c:v>
                      </c:pt>
                      <c:pt idx="125">
                        <c:v>-34.902674929928033</c:v>
                      </c:pt>
                      <c:pt idx="126">
                        <c:v>-35.460188974547833</c:v>
                      </c:pt>
                      <c:pt idx="127">
                        <c:v>-36.004065954274353</c:v>
                      </c:pt>
                      <c:pt idx="128">
                        <c:v>-36.53443119852421</c:v>
                      </c:pt>
                      <c:pt idx="129">
                        <c:v>-37.051422323350437</c:v>
                      </c:pt>
                      <c:pt idx="130">
                        <c:v>-37.555188346908388</c:v>
                      </c:pt>
                      <c:pt idx="131">
                        <c:v>-38.045888818220718</c:v>
                      </c:pt>
                      <c:pt idx="132">
                        <c:v>-38.523692962269493</c:v>
                      </c:pt>
                      <c:pt idx="133">
                        <c:v>-38.988778844120318</c:v>
                      </c:pt>
                      <c:pt idx="134">
                        <c:v>-39.441332554466598</c:v>
                      </c:pt>
                      <c:pt idx="135">
                        <c:v>-39.881547418674913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45-4714-B6CE-50F28C9063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Sim'!$O$9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Sim'!$O$10:$O$172</c15:sqref>
                        </c15:formulaRef>
                      </c:ext>
                    </c:extLst>
                    <c:numCache>
                      <c:formatCode>General</c:formatCode>
                      <c:ptCount val="16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45-4714-B6CE-50F28C9063F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Sim'!$Q$9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Sim'!$Q$10:$Q$172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3.4609488016204353E-4</c:v>
                      </c:pt>
                      <c:pt idx="4">
                        <c:v>3.4460555730193514E-2</c:v>
                      </c:pt>
                      <c:pt idx="5">
                        <c:v>0.45132071540207219</c:v>
                      </c:pt>
                      <c:pt idx="6">
                        <c:v>0.77383364679796907</c:v>
                      </c:pt>
                      <c:pt idx="7">
                        <c:v>1.0885271414419848</c:v>
                      </c:pt>
                      <c:pt idx="8">
                        <c:v>1.401767019363354</c:v>
                      </c:pt>
                      <c:pt idx="9">
                        <c:v>1.7502683594846882</c:v>
                      </c:pt>
                      <c:pt idx="10">
                        <c:v>2.131903961201898</c:v>
                      </c:pt>
                      <c:pt idx="11">
                        <c:v>2.5443159382841709</c:v>
                      </c:pt>
                      <c:pt idx="12">
                        <c:v>2.9849495983462822</c:v>
                      </c:pt>
                      <c:pt idx="13">
                        <c:v>3.4510898012347737</c:v>
                      </c:pt>
                      <c:pt idx="14">
                        <c:v>3.93989889374937</c:v>
                      </c:pt>
                      <c:pt idx="15">
                        <c:v>4.4484553063896293</c:v>
                      </c:pt>
                      <c:pt idx="16">
                        <c:v>4.9737919194955182</c:v>
                      </c:pt>
                      <c:pt idx="17">
                        <c:v>5.5129333585611864</c:v>
                      </c:pt>
                      <c:pt idx="18">
                        <c:v>6.0629314575302198</c:v>
                      </c:pt>
                      <c:pt idx="19">
                        <c:v>6.6208982293269329</c:v>
                      </c:pt>
                      <c:pt idx="20">
                        <c:v>7.1840357988516628</c:v>
                      </c:pt>
                      <c:pt idx="21">
                        <c:v>7.6252264759938182</c:v>
                      </c:pt>
                      <c:pt idx="22">
                        <c:v>7.6841546629841346</c:v>
                      </c:pt>
                      <c:pt idx="23">
                        <c:v>7.4924488820972526</c:v>
                      </c:pt>
                      <c:pt idx="24">
                        <c:v>6.9489333720552988</c:v>
                      </c:pt>
                      <c:pt idx="25">
                        <c:v>6.4466554743332534</c:v>
                      </c:pt>
                      <c:pt idx="26">
                        <c:v>5.9817112512267228</c:v>
                      </c:pt>
                      <c:pt idx="27">
                        <c:v>5.5506579306743511</c:v>
                      </c:pt>
                      <c:pt idx="28">
                        <c:v>5.1504501332824999</c:v>
                      </c:pt>
                      <c:pt idx="29">
                        <c:v>4.7783862045082017</c:v>
                      </c:pt>
                      <c:pt idx="30">
                        <c:v>4.4320628591032545</c:v>
                      </c:pt>
                      <c:pt idx="31">
                        <c:v>4.1093366958574951</c:v>
                      </c:pt>
                      <c:pt idx="32">
                        <c:v>3.8082914167812363</c:v>
                      </c:pt>
                      <c:pt idx="33">
                        <c:v>3.5272098033513921</c:v>
                      </c:pt>
                      <c:pt idx="34">
                        <c:v>3.2645496762900654</c:v>
                      </c:pt>
                      <c:pt idx="35">
                        <c:v>3.018923204396633</c:v>
                      </c:pt>
                      <c:pt idx="36">
                        <c:v>2.7890790397360479</c:v>
                      </c:pt>
                      <c:pt idx="37">
                        <c:v>2.573886846776666</c:v>
                      </c:pt>
                      <c:pt idx="38">
                        <c:v>2.3723238663370503</c:v>
                      </c:pt>
                      <c:pt idx="39">
                        <c:v>2.1834632149146169</c:v>
                      </c:pt>
                      <c:pt idx="40">
                        <c:v>2.0064636688417909</c:v>
                      </c:pt>
                      <c:pt idx="41">
                        <c:v>1.840560722877852</c:v>
                      </c:pt>
                      <c:pt idx="42">
                        <c:v>1.685058745977752</c:v>
                      </c:pt>
                      <c:pt idx="43">
                        <c:v>1.5393240844157341</c:v>
                      </c:pt>
                      <c:pt idx="44">
                        <c:v>1.4027789852432369</c:v>
                      </c:pt>
                      <c:pt idx="45">
                        <c:v>1.2748962320764341</c:v>
                      </c:pt>
                      <c:pt idx="46">
                        <c:v>1.1551944011210751</c:v>
                      </c:pt>
                      <c:pt idx="47">
                        <c:v>1.0432336587011888</c:v>
                      </c:pt>
                      <c:pt idx="48">
                        <c:v>0.93861203280922434</c:v>
                      </c:pt>
                      <c:pt idx="49">
                        <c:v>0.84096210070036881</c:v>
                      </c:pt>
                      <c:pt idx="50">
                        <c:v>0.74994804260844961</c:v>
                      </c:pt>
                      <c:pt idx="51">
                        <c:v>0.66526301850679082</c:v>
                      </c:pt>
                      <c:pt idx="52">
                        <c:v>0.58662683067323418</c:v>
                      </c:pt>
                      <c:pt idx="53">
                        <c:v>0.51378383980797393</c:v>
                      </c:pt>
                      <c:pt idx="54">
                        <c:v>0.44650110673123794</c:v>
                      </c:pt>
                      <c:pt idx="55">
                        <c:v>0.38456673536751146</c:v>
                      </c:pt>
                      <c:pt idx="56">
                        <c:v>0.32778839589740577</c:v>
                      </c:pt>
                      <c:pt idx="57">
                        <c:v>0.27599200970550525</c:v>
                      </c:pt>
                      <c:pt idx="58">
                        <c:v>0.22902058013797616</c:v>
                      </c:pt>
                      <c:pt idx="59">
                        <c:v>0.18673315516238587</c:v>
                      </c:pt>
                      <c:pt idx="60">
                        <c:v>0.14900390984044223</c:v>
                      </c:pt>
                      <c:pt idx="61">
                        <c:v>0.11572133812151196</c:v>
                      </c:pt>
                      <c:pt idx="62">
                        <c:v>8.6787544874209782E-2</c:v>
                      </c:pt>
                      <c:pt idx="63">
                        <c:v>6.2117630323608494E-2</c:v>
                      </c:pt>
                      <c:pt idx="64">
                        <c:v>4.16391601771871E-2</c:v>
                      </c:pt>
                      <c:pt idx="65">
                        <c:v>2.5291715724671409E-2</c:v>
                      </c:pt>
                      <c:pt idx="66">
                        <c:v>1.3026519103810962E-2</c:v>
                      </c:pt>
                      <c:pt idx="67">
                        <c:v>4.8061297519966933E-3</c:v>
                      </c:pt>
                      <c:pt idx="68">
                        <c:v>6.0420882671104366E-4</c:v>
                      </c:pt>
                      <c:pt idx="69">
                        <c:v>4.0498261936712017E-4</c:v>
                      </c:pt>
                      <c:pt idx="70">
                        <c:v>4.2029963669343237E-3</c:v>
                      </c:pt>
                      <c:pt idx="71">
                        <c:v>1.1992056783734422E-2</c:v>
                      </c:pt>
                      <c:pt idx="72">
                        <c:v>2.3755225682233268E-2</c:v>
                      </c:pt>
                      <c:pt idx="73">
                        <c:v>3.9464899205746751E-2</c:v>
                      </c:pt>
                      <c:pt idx="74">
                        <c:v>5.9082947876671912E-2</c:v>
                      </c:pt>
                      <c:pt idx="75">
                        <c:v>8.2560916225283942E-2</c:v>
                      </c:pt>
                      <c:pt idx="76">
                        <c:v>0.10984028018600984</c:v>
                      </c:pt>
                      <c:pt idx="77">
                        <c:v>0.14085275989530444</c:v>
                      </c:pt>
                      <c:pt idx="78">
                        <c:v>0.17552068500587109</c:v>
                      </c:pt>
                      <c:pt idx="79">
                        <c:v>0.21375740915337138</c:v>
                      </c:pt>
                      <c:pt idx="80">
                        <c:v>0.2554677697805246</c:v>
                      </c:pt>
                      <c:pt idx="81">
                        <c:v>0.30054858914522808</c:v>
                      </c:pt>
                      <c:pt idx="82">
                        <c:v>0.34888921201861411</c:v>
                      </c:pt>
                      <c:pt idx="83">
                        <c:v>0.40037207531925528</c:v>
                      </c:pt>
                      <c:pt idx="84">
                        <c:v>0.45487330473333898</c:v>
                      </c:pt>
                      <c:pt idx="85">
                        <c:v>0.51226333323867301</c:v>
                      </c:pt>
                      <c:pt idx="86">
                        <c:v>0.57240753638282504</c:v>
                      </c:pt>
                      <c:pt idx="87">
                        <c:v>0.63516687916137016</c:v>
                      </c:pt>
                      <c:pt idx="88">
                        <c:v>0.70039856939892553</c:v>
                      </c:pt>
                      <c:pt idx="89">
                        <c:v>0.76795671265020227</c:v>
                      </c:pt>
                      <c:pt idx="90">
                        <c:v>0.83769296380667424</c:v>
                      </c:pt>
                      <c:pt idx="91">
                        <c:v>0.90945717081189548</c:v>
                      </c:pt>
                      <c:pt idx="92">
                        <c:v>0.98309800614960863</c:v>
                      </c:pt>
                      <c:pt idx="93">
                        <c:v>1.0584635820677781</c:v>
                      </c:pt>
                      <c:pt idx="94">
                        <c:v>1.1354020458323755</c:v>
                      </c:pt>
                      <c:pt idx="95">
                        <c:v>1.2137621516608601</c:v>
                      </c:pt>
                      <c:pt idx="96">
                        <c:v>1.2933938063604322</c:v>
                      </c:pt>
                      <c:pt idx="97">
                        <c:v>1.3741485860840392</c:v>
                      </c:pt>
                      <c:pt idx="98">
                        <c:v>1.4558802220116918</c:v>
                      </c:pt>
                      <c:pt idx="99">
                        <c:v>1.5384450531601321</c:v>
                      </c:pt>
                      <c:pt idx="100">
                        <c:v>1.6217024449148889</c:v>
                      </c:pt>
                      <c:pt idx="101">
                        <c:v>1.7055151722603579</c:v>
                      </c:pt>
                      <c:pt idx="102">
                        <c:v>1.7897497670513376</c:v>
                      </c:pt>
                      <c:pt idx="103">
                        <c:v>1.8742768290195724</c:v>
                      </c:pt>
                      <c:pt idx="104">
                        <c:v>1.9589713005381111</c:v>
                      </c:pt>
                      <c:pt idx="105">
                        <c:v>2.0437127054719162</c:v>
                      </c:pt>
                      <c:pt idx="106">
                        <c:v>2.1283853527231522</c:v>
                      </c:pt>
                      <c:pt idx="107">
                        <c:v>2.2128785053323976</c:v>
                      </c:pt>
                      <c:pt idx="108">
                        <c:v>2.2970865162217162</c:v>
                      </c:pt>
                      <c:pt idx="109">
                        <c:v>2.3809089318616117</c:v>
                      </c:pt>
                      <c:pt idx="110">
                        <c:v>2.4642505653114113</c:v>
                      </c:pt>
                      <c:pt idx="111">
                        <c:v>2.5470215402220466</c:v>
                      </c:pt>
                      <c:pt idx="112">
                        <c:v>2.6291373075022122</c:v>
                      </c:pt>
                      <c:pt idx="113">
                        <c:v>2.7105186364347902</c:v>
                      </c:pt>
                      <c:pt idx="114">
                        <c:v>2.7910915820914615</c:v>
                      </c:pt>
                      <c:pt idx="115">
                        <c:v>2.8707874309312413</c:v>
                      </c:pt>
                      <c:pt idx="116">
                        <c:v>2.9495426264851052</c:v>
                      </c:pt>
                      <c:pt idx="117">
                        <c:v>3.0272986770256862</c:v>
                      </c:pt>
                      <c:pt idx="118">
                        <c:v>3.1040020471002623</c:v>
                      </c:pt>
                      <c:pt idx="119">
                        <c:v>3.179604034768853</c:v>
                      </c:pt>
                      <c:pt idx="120">
                        <c:v>3.2540606363392439</c:v>
                      </c:pt>
                      <c:pt idx="121">
                        <c:v>3.327332400329007</c:v>
                      </c:pt>
                      <c:pt idx="122">
                        <c:v>3.3993842723131098</c:v>
                      </c:pt>
                      <c:pt idx="123">
                        <c:v>3.4701854322361716</c:v>
                      </c:pt>
                      <c:pt idx="124">
                        <c:v>3.5397091256826267</c:v>
                      </c:pt>
                      <c:pt idx="125">
                        <c:v>3.6079324905075647</c:v>
                      </c:pt>
                      <c:pt idx="126">
                        <c:v>3.6748363801372443</c:v>
                      </c:pt>
                      <c:pt idx="127">
                        <c:v>3.740405184752662</c:v>
                      </c:pt>
                      <c:pt idx="128">
                        <c:v>3.8046266514731695</c:v>
                      </c:pt>
                      <c:pt idx="129">
                        <c:v>3.8674917045611679</c:v>
                      </c:pt>
                      <c:pt idx="130">
                        <c:v>3.9289942665742204</c:v>
                      </c:pt>
                      <c:pt idx="131">
                        <c:v>3.9891310812983085</c:v>
                      </c:pt>
                      <c:pt idx="132">
                        <c:v>4.047901539206185</c:v>
                      </c:pt>
                      <c:pt idx="133">
                        <c:v>4.1053075060983391</c:v>
                      </c:pt>
                      <c:pt idx="134">
                        <c:v>4.1613531555014118</c:v>
                      </c:pt>
                      <c:pt idx="135">
                        <c:v>4.2160448053204975</c:v>
                      </c:pt>
                      <c:pt idx="136">
                        <c:v>4.2693907591676759</c:v>
                      </c:pt>
                      <c:pt idx="137">
                        <c:v>4.3214011527197602</c:v>
                      </c:pt>
                      <c:pt idx="138">
                        <c:v>4.3720878053935097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45-4714-B6CE-50F28C9063F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Sim'!$R$9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Sim'!$R$10:$R$172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0.65</c:v>
                      </c:pt>
                      <c:pt idx="2">
                        <c:v>0.6478571428571428</c:v>
                      </c:pt>
                      <c:pt idx="3">
                        <c:v>0.64571428571428569</c:v>
                      </c:pt>
                      <c:pt idx="4">
                        <c:v>0.64357142857142857</c:v>
                      </c:pt>
                      <c:pt idx="5">
                        <c:v>0.64142857142857146</c:v>
                      </c:pt>
                      <c:pt idx="6">
                        <c:v>0.63928571428571423</c:v>
                      </c:pt>
                      <c:pt idx="7">
                        <c:v>0.63714285714285712</c:v>
                      </c:pt>
                      <c:pt idx="8">
                        <c:v>0.63500000000000001</c:v>
                      </c:pt>
                      <c:pt idx="9">
                        <c:v>0.63285714285714278</c:v>
                      </c:pt>
                      <c:pt idx="10">
                        <c:v>0.63071428571428567</c:v>
                      </c:pt>
                      <c:pt idx="11">
                        <c:v>0.62857142857142856</c:v>
                      </c:pt>
                      <c:pt idx="12">
                        <c:v>0.62642857142857145</c:v>
                      </c:pt>
                      <c:pt idx="13">
                        <c:v>0.62428571428571422</c:v>
                      </c:pt>
                      <c:pt idx="14">
                        <c:v>0.62214285714285711</c:v>
                      </c:pt>
                      <c:pt idx="15">
                        <c:v>0.62</c:v>
                      </c:pt>
                      <c:pt idx="16">
                        <c:v>0.61785714285714288</c:v>
                      </c:pt>
                      <c:pt idx="17">
                        <c:v>0.61571428571428566</c:v>
                      </c:pt>
                      <c:pt idx="18">
                        <c:v>0.61357142857142855</c:v>
                      </c:pt>
                      <c:pt idx="19">
                        <c:v>0.61142857142857143</c:v>
                      </c:pt>
                      <c:pt idx="20">
                        <c:v>0.60928571428571432</c:v>
                      </c:pt>
                      <c:pt idx="21">
                        <c:v>0.6071428571428571</c:v>
                      </c:pt>
                      <c:pt idx="22">
                        <c:v>0.60500000300000001</c:v>
                      </c:pt>
                      <c:pt idx="23">
                        <c:v>0.60499999999999998</c:v>
                      </c:pt>
                      <c:pt idx="24">
                        <c:v>0.60499999999999998</c:v>
                      </c:pt>
                      <c:pt idx="25">
                        <c:v>0.60499999999999998</c:v>
                      </c:pt>
                      <c:pt idx="26">
                        <c:v>0.60499999999999998</c:v>
                      </c:pt>
                      <c:pt idx="27">
                        <c:v>0.60499999999999998</c:v>
                      </c:pt>
                      <c:pt idx="28">
                        <c:v>0.60499999999999998</c:v>
                      </c:pt>
                      <c:pt idx="29">
                        <c:v>0.60499999999999998</c:v>
                      </c:pt>
                      <c:pt idx="30">
                        <c:v>0.60499999999999998</c:v>
                      </c:pt>
                      <c:pt idx="31">
                        <c:v>0.60499999999999998</c:v>
                      </c:pt>
                      <c:pt idx="32">
                        <c:v>0.60499999999999998</c:v>
                      </c:pt>
                      <c:pt idx="33">
                        <c:v>0.60499999999999998</c:v>
                      </c:pt>
                      <c:pt idx="34">
                        <c:v>0.60499999999999998</c:v>
                      </c:pt>
                      <c:pt idx="35">
                        <c:v>0.60499999999999998</c:v>
                      </c:pt>
                      <c:pt idx="36">
                        <c:v>0.60499999999999998</c:v>
                      </c:pt>
                      <c:pt idx="37">
                        <c:v>0.60499999999999998</c:v>
                      </c:pt>
                      <c:pt idx="38">
                        <c:v>0.60499999999999998</c:v>
                      </c:pt>
                      <c:pt idx="39">
                        <c:v>0.60499999999999998</c:v>
                      </c:pt>
                      <c:pt idx="40">
                        <c:v>0.60499999999999998</c:v>
                      </c:pt>
                      <c:pt idx="41">
                        <c:v>0.60499999999999998</c:v>
                      </c:pt>
                      <c:pt idx="42">
                        <c:v>0.60499999999999998</c:v>
                      </c:pt>
                      <c:pt idx="43">
                        <c:v>0.60499999999999998</c:v>
                      </c:pt>
                      <c:pt idx="44">
                        <c:v>0.60499999999999998</c:v>
                      </c:pt>
                      <c:pt idx="45">
                        <c:v>0.60499999999999998</c:v>
                      </c:pt>
                      <c:pt idx="46">
                        <c:v>0.60499999999999998</c:v>
                      </c:pt>
                      <c:pt idx="47">
                        <c:v>0.60499999999999998</c:v>
                      </c:pt>
                      <c:pt idx="48">
                        <c:v>0.60499999999999998</c:v>
                      </c:pt>
                      <c:pt idx="49">
                        <c:v>0.60499999999999998</c:v>
                      </c:pt>
                      <c:pt idx="50">
                        <c:v>0.60499999999999998</c:v>
                      </c:pt>
                      <c:pt idx="51">
                        <c:v>0.60499999999999998</c:v>
                      </c:pt>
                      <c:pt idx="52">
                        <c:v>0.60499999999999998</c:v>
                      </c:pt>
                      <c:pt idx="53">
                        <c:v>0.60499999999999998</c:v>
                      </c:pt>
                      <c:pt idx="54">
                        <c:v>0.60499999999999998</c:v>
                      </c:pt>
                      <c:pt idx="55">
                        <c:v>0.60499999999999998</c:v>
                      </c:pt>
                      <c:pt idx="56">
                        <c:v>0.60499999999999998</c:v>
                      </c:pt>
                      <c:pt idx="57">
                        <c:v>0.60499999999999998</c:v>
                      </c:pt>
                      <c:pt idx="58">
                        <c:v>0.60499999999999998</c:v>
                      </c:pt>
                      <c:pt idx="59">
                        <c:v>0.60499999999999998</c:v>
                      </c:pt>
                      <c:pt idx="60">
                        <c:v>0.60499999999999998</c:v>
                      </c:pt>
                      <c:pt idx="61">
                        <c:v>0.60499999999999998</c:v>
                      </c:pt>
                      <c:pt idx="62">
                        <c:v>0.60499999999999998</c:v>
                      </c:pt>
                      <c:pt idx="63">
                        <c:v>0.60499999999999998</c:v>
                      </c:pt>
                      <c:pt idx="64">
                        <c:v>0.60499999999999998</c:v>
                      </c:pt>
                      <c:pt idx="65">
                        <c:v>0.60499999999999998</c:v>
                      </c:pt>
                      <c:pt idx="66">
                        <c:v>0.60499999999999998</c:v>
                      </c:pt>
                      <c:pt idx="67">
                        <c:v>0.60499999999999998</c:v>
                      </c:pt>
                      <c:pt idx="68">
                        <c:v>0.60499999999999998</c:v>
                      </c:pt>
                      <c:pt idx="69">
                        <c:v>0.60499999999999998</c:v>
                      </c:pt>
                      <c:pt idx="70">
                        <c:v>0.60499999999999998</c:v>
                      </c:pt>
                      <c:pt idx="71">
                        <c:v>0.60499999999999998</c:v>
                      </c:pt>
                      <c:pt idx="72">
                        <c:v>0.60499999999999998</c:v>
                      </c:pt>
                      <c:pt idx="73">
                        <c:v>0.60499999999999998</c:v>
                      </c:pt>
                      <c:pt idx="74">
                        <c:v>0.60499999999999998</c:v>
                      </c:pt>
                      <c:pt idx="75">
                        <c:v>0.60499999999999998</c:v>
                      </c:pt>
                      <c:pt idx="76">
                        <c:v>0.60499999999999998</c:v>
                      </c:pt>
                      <c:pt idx="77">
                        <c:v>0.60499999999999998</c:v>
                      </c:pt>
                      <c:pt idx="78">
                        <c:v>0.60499999999999998</c:v>
                      </c:pt>
                      <c:pt idx="79">
                        <c:v>0.60499999999999998</c:v>
                      </c:pt>
                      <c:pt idx="80">
                        <c:v>0.60499999999999998</c:v>
                      </c:pt>
                      <c:pt idx="81">
                        <c:v>0.60499999999999998</c:v>
                      </c:pt>
                      <c:pt idx="82">
                        <c:v>0.60499999999999998</c:v>
                      </c:pt>
                      <c:pt idx="83">
                        <c:v>0.60499999999999998</c:v>
                      </c:pt>
                      <c:pt idx="84">
                        <c:v>0.60499999999999998</c:v>
                      </c:pt>
                      <c:pt idx="85">
                        <c:v>0.60499999999999998</c:v>
                      </c:pt>
                      <c:pt idx="86">
                        <c:v>0.60499999999999998</c:v>
                      </c:pt>
                      <c:pt idx="87">
                        <c:v>0.60499999999999998</c:v>
                      </c:pt>
                      <c:pt idx="88">
                        <c:v>0.60499999999999998</c:v>
                      </c:pt>
                      <c:pt idx="89">
                        <c:v>0.60499999999999998</c:v>
                      </c:pt>
                      <c:pt idx="90">
                        <c:v>0.60499999999999998</c:v>
                      </c:pt>
                      <c:pt idx="91">
                        <c:v>0.60499999999999998</c:v>
                      </c:pt>
                      <c:pt idx="92">
                        <c:v>0.60499999999999998</c:v>
                      </c:pt>
                      <c:pt idx="93">
                        <c:v>0.60499999999999998</c:v>
                      </c:pt>
                      <c:pt idx="94">
                        <c:v>0.60499999999999998</c:v>
                      </c:pt>
                      <c:pt idx="95">
                        <c:v>0.60499999999999998</c:v>
                      </c:pt>
                      <c:pt idx="96">
                        <c:v>0.60499999999999998</c:v>
                      </c:pt>
                      <c:pt idx="97">
                        <c:v>0.60499999999999998</c:v>
                      </c:pt>
                      <c:pt idx="98">
                        <c:v>0.60499999999999998</c:v>
                      </c:pt>
                      <c:pt idx="99">
                        <c:v>0.60499999999999998</c:v>
                      </c:pt>
                      <c:pt idx="100">
                        <c:v>0.60499999999999998</c:v>
                      </c:pt>
                      <c:pt idx="101">
                        <c:v>0.60499999999999998</c:v>
                      </c:pt>
                      <c:pt idx="102">
                        <c:v>0.60499999999999998</c:v>
                      </c:pt>
                      <c:pt idx="103">
                        <c:v>0.60499999999999998</c:v>
                      </c:pt>
                      <c:pt idx="104">
                        <c:v>0.60499999999999998</c:v>
                      </c:pt>
                      <c:pt idx="105">
                        <c:v>0.60499999999999998</c:v>
                      </c:pt>
                      <c:pt idx="106">
                        <c:v>0.60499999999999998</c:v>
                      </c:pt>
                      <c:pt idx="107">
                        <c:v>0.60499999999999998</c:v>
                      </c:pt>
                      <c:pt idx="108">
                        <c:v>0.60499999999999998</c:v>
                      </c:pt>
                      <c:pt idx="109">
                        <c:v>0.60499999999999998</c:v>
                      </c:pt>
                      <c:pt idx="110">
                        <c:v>0.60499999999999998</c:v>
                      </c:pt>
                      <c:pt idx="111">
                        <c:v>0.60499999999999998</c:v>
                      </c:pt>
                      <c:pt idx="112">
                        <c:v>0.60499999999999998</c:v>
                      </c:pt>
                      <c:pt idx="113">
                        <c:v>0.60499999999999998</c:v>
                      </c:pt>
                      <c:pt idx="114">
                        <c:v>0.60499999999999998</c:v>
                      </c:pt>
                      <c:pt idx="115">
                        <c:v>0.60499999999999998</c:v>
                      </c:pt>
                      <c:pt idx="116">
                        <c:v>0.60499999999999998</c:v>
                      </c:pt>
                      <c:pt idx="117">
                        <c:v>0.60499999999999998</c:v>
                      </c:pt>
                      <c:pt idx="118">
                        <c:v>0.60499999999999998</c:v>
                      </c:pt>
                      <c:pt idx="119">
                        <c:v>0.60499999999999998</c:v>
                      </c:pt>
                      <c:pt idx="120">
                        <c:v>0.60499999999999998</c:v>
                      </c:pt>
                      <c:pt idx="121">
                        <c:v>0.60499999999999998</c:v>
                      </c:pt>
                      <c:pt idx="122">
                        <c:v>0.60499999999999998</c:v>
                      </c:pt>
                      <c:pt idx="123">
                        <c:v>0.60499999999999998</c:v>
                      </c:pt>
                      <c:pt idx="124">
                        <c:v>0.60499999999999998</c:v>
                      </c:pt>
                      <c:pt idx="125">
                        <c:v>0.60499999999999998</c:v>
                      </c:pt>
                      <c:pt idx="126">
                        <c:v>0.60499999999999998</c:v>
                      </c:pt>
                      <c:pt idx="127">
                        <c:v>0.60499999999999998</c:v>
                      </c:pt>
                      <c:pt idx="128">
                        <c:v>0.60499999999999998</c:v>
                      </c:pt>
                      <c:pt idx="129">
                        <c:v>0.60499999999999998</c:v>
                      </c:pt>
                      <c:pt idx="130">
                        <c:v>0.60499999999999998</c:v>
                      </c:pt>
                      <c:pt idx="131">
                        <c:v>0.60499999999999998</c:v>
                      </c:pt>
                      <c:pt idx="132">
                        <c:v>0.60499999999999998</c:v>
                      </c:pt>
                      <c:pt idx="133">
                        <c:v>0.60499999999999998</c:v>
                      </c:pt>
                      <c:pt idx="134">
                        <c:v>0.60499999999999998</c:v>
                      </c:pt>
                      <c:pt idx="135">
                        <c:v>0.60499999999999998</c:v>
                      </c:pt>
                      <c:pt idx="136">
                        <c:v>0.60499999999999998</c:v>
                      </c:pt>
                      <c:pt idx="137">
                        <c:v>0.60499999999999998</c:v>
                      </c:pt>
                      <c:pt idx="138">
                        <c:v>0.60499999999999998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145-4714-B6CE-50F28C9063F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Sim'!$S$9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Sim'!$S$10:$S$172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6.3765000000000009</c:v>
                      </c:pt>
                      <c:pt idx="2">
                        <c:v>6.3554785714285709</c:v>
                      </c:pt>
                      <c:pt idx="3">
                        <c:v>6.3344571428571426</c:v>
                      </c:pt>
                      <c:pt idx="4">
                        <c:v>6.3134357142857143</c:v>
                      </c:pt>
                      <c:pt idx="5">
                        <c:v>6.292414285714286</c:v>
                      </c:pt>
                      <c:pt idx="6">
                        <c:v>6.2713928571428568</c:v>
                      </c:pt>
                      <c:pt idx="7">
                        <c:v>6.2503714285714285</c:v>
                      </c:pt>
                      <c:pt idx="8">
                        <c:v>6.2293500000000002</c:v>
                      </c:pt>
                      <c:pt idx="9">
                        <c:v>6.208328571428571</c:v>
                      </c:pt>
                      <c:pt idx="10">
                        <c:v>6.1873071428571427</c:v>
                      </c:pt>
                      <c:pt idx="11">
                        <c:v>6.1662857142857144</c:v>
                      </c:pt>
                      <c:pt idx="12">
                        <c:v>6.1452642857142861</c:v>
                      </c:pt>
                      <c:pt idx="13">
                        <c:v>6.1242428571428569</c:v>
                      </c:pt>
                      <c:pt idx="14">
                        <c:v>6.1032214285714286</c:v>
                      </c:pt>
                      <c:pt idx="15">
                        <c:v>6.0822000000000003</c:v>
                      </c:pt>
                      <c:pt idx="16">
                        <c:v>6.061178571428572</c:v>
                      </c:pt>
                      <c:pt idx="17">
                        <c:v>6.0401571428571428</c:v>
                      </c:pt>
                      <c:pt idx="18">
                        <c:v>6.0191357142857145</c:v>
                      </c:pt>
                      <c:pt idx="19">
                        <c:v>5.9981142857142862</c:v>
                      </c:pt>
                      <c:pt idx="20">
                        <c:v>5.9770928571428579</c:v>
                      </c:pt>
                      <c:pt idx="21">
                        <c:v>5.9560714285714287</c:v>
                      </c:pt>
                      <c:pt idx="22">
                        <c:v>5.9350500294300002</c:v>
                      </c:pt>
                      <c:pt idx="23">
                        <c:v>5.9350500000000004</c:v>
                      </c:pt>
                      <c:pt idx="24">
                        <c:v>5.9350500000000004</c:v>
                      </c:pt>
                      <c:pt idx="25">
                        <c:v>5.9350500000000004</c:v>
                      </c:pt>
                      <c:pt idx="26">
                        <c:v>5.9350500000000004</c:v>
                      </c:pt>
                      <c:pt idx="27">
                        <c:v>5.9350500000000004</c:v>
                      </c:pt>
                      <c:pt idx="28">
                        <c:v>5.9350500000000004</c:v>
                      </c:pt>
                      <c:pt idx="29">
                        <c:v>5.9350500000000004</c:v>
                      </c:pt>
                      <c:pt idx="30">
                        <c:v>5.9350500000000004</c:v>
                      </c:pt>
                      <c:pt idx="31">
                        <c:v>5.9350500000000004</c:v>
                      </c:pt>
                      <c:pt idx="32">
                        <c:v>5.9350500000000004</c:v>
                      </c:pt>
                      <c:pt idx="33">
                        <c:v>5.9350500000000004</c:v>
                      </c:pt>
                      <c:pt idx="34">
                        <c:v>5.9350500000000004</c:v>
                      </c:pt>
                      <c:pt idx="35">
                        <c:v>5.9350500000000004</c:v>
                      </c:pt>
                      <c:pt idx="36">
                        <c:v>5.9350500000000004</c:v>
                      </c:pt>
                      <c:pt idx="37">
                        <c:v>5.9350500000000004</c:v>
                      </c:pt>
                      <c:pt idx="38">
                        <c:v>5.9350500000000004</c:v>
                      </c:pt>
                      <c:pt idx="39">
                        <c:v>5.9350500000000004</c:v>
                      </c:pt>
                      <c:pt idx="40">
                        <c:v>5.9350500000000004</c:v>
                      </c:pt>
                      <c:pt idx="41">
                        <c:v>5.9350500000000004</c:v>
                      </c:pt>
                      <c:pt idx="42">
                        <c:v>5.9350500000000004</c:v>
                      </c:pt>
                      <c:pt idx="43">
                        <c:v>5.9350500000000004</c:v>
                      </c:pt>
                      <c:pt idx="44">
                        <c:v>5.9350500000000004</c:v>
                      </c:pt>
                      <c:pt idx="45">
                        <c:v>5.9350500000000004</c:v>
                      </c:pt>
                      <c:pt idx="46">
                        <c:v>5.9350500000000004</c:v>
                      </c:pt>
                      <c:pt idx="47">
                        <c:v>5.9350500000000004</c:v>
                      </c:pt>
                      <c:pt idx="48">
                        <c:v>5.9350500000000004</c:v>
                      </c:pt>
                      <c:pt idx="49">
                        <c:v>5.9350500000000004</c:v>
                      </c:pt>
                      <c:pt idx="50">
                        <c:v>5.9350500000000004</c:v>
                      </c:pt>
                      <c:pt idx="51">
                        <c:v>5.9350500000000004</c:v>
                      </c:pt>
                      <c:pt idx="52">
                        <c:v>5.9350500000000004</c:v>
                      </c:pt>
                      <c:pt idx="53">
                        <c:v>5.9350500000000004</c:v>
                      </c:pt>
                      <c:pt idx="54">
                        <c:v>5.9350500000000004</c:v>
                      </c:pt>
                      <c:pt idx="55">
                        <c:v>5.9350500000000004</c:v>
                      </c:pt>
                      <c:pt idx="56">
                        <c:v>5.9350500000000004</c:v>
                      </c:pt>
                      <c:pt idx="57">
                        <c:v>5.9350500000000004</c:v>
                      </c:pt>
                      <c:pt idx="58">
                        <c:v>5.9350500000000004</c:v>
                      </c:pt>
                      <c:pt idx="59">
                        <c:v>5.9350500000000004</c:v>
                      </c:pt>
                      <c:pt idx="60">
                        <c:v>5.9350500000000004</c:v>
                      </c:pt>
                      <c:pt idx="61">
                        <c:v>5.9350500000000004</c:v>
                      </c:pt>
                      <c:pt idx="62">
                        <c:v>5.9350500000000004</c:v>
                      </c:pt>
                      <c:pt idx="63">
                        <c:v>5.9350500000000004</c:v>
                      </c:pt>
                      <c:pt idx="64">
                        <c:v>5.9350500000000004</c:v>
                      </c:pt>
                      <c:pt idx="65">
                        <c:v>5.9350500000000004</c:v>
                      </c:pt>
                      <c:pt idx="66">
                        <c:v>5.9350500000000004</c:v>
                      </c:pt>
                      <c:pt idx="67">
                        <c:v>5.9350500000000004</c:v>
                      </c:pt>
                      <c:pt idx="68">
                        <c:v>5.9350500000000004</c:v>
                      </c:pt>
                      <c:pt idx="69">
                        <c:v>5.9350500000000004</c:v>
                      </c:pt>
                      <c:pt idx="70">
                        <c:v>5.9350500000000004</c:v>
                      </c:pt>
                      <c:pt idx="71">
                        <c:v>5.9350500000000004</c:v>
                      </c:pt>
                      <c:pt idx="72">
                        <c:v>5.9350500000000004</c:v>
                      </c:pt>
                      <c:pt idx="73">
                        <c:v>5.9350500000000004</c:v>
                      </c:pt>
                      <c:pt idx="74">
                        <c:v>5.9350500000000004</c:v>
                      </c:pt>
                      <c:pt idx="75">
                        <c:v>5.9350500000000004</c:v>
                      </c:pt>
                      <c:pt idx="76">
                        <c:v>5.9350500000000004</c:v>
                      </c:pt>
                      <c:pt idx="77">
                        <c:v>5.9350500000000004</c:v>
                      </c:pt>
                      <c:pt idx="78">
                        <c:v>5.9350500000000004</c:v>
                      </c:pt>
                      <c:pt idx="79">
                        <c:v>5.9350500000000004</c:v>
                      </c:pt>
                      <c:pt idx="80">
                        <c:v>5.9350500000000004</c:v>
                      </c:pt>
                      <c:pt idx="81">
                        <c:v>5.9350500000000004</c:v>
                      </c:pt>
                      <c:pt idx="82">
                        <c:v>5.9350500000000004</c:v>
                      </c:pt>
                      <c:pt idx="83">
                        <c:v>5.9350500000000004</c:v>
                      </c:pt>
                      <c:pt idx="84">
                        <c:v>5.9350500000000004</c:v>
                      </c:pt>
                      <c:pt idx="85">
                        <c:v>5.9350500000000004</c:v>
                      </c:pt>
                      <c:pt idx="86">
                        <c:v>5.9350500000000004</c:v>
                      </c:pt>
                      <c:pt idx="87">
                        <c:v>5.9350500000000004</c:v>
                      </c:pt>
                      <c:pt idx="88">
                        <c:v>5.9350500000000004</c:v>
                      </c:pt>
                      <c:pt idx="89">
                        <c:v>5.9350500000000004</c:v>
                      </c:pt>
                      <c:pt idx="90">
                        <c:v>5.9350500000000004</c:v>
                      </c:pt>
                      <c:pt idx="91">
                        <c:v>5.9350500000000004</c:v>
                      </c:pt>
                      <c:pt idx="92">
                        <c:v>5.9350500000000004</c:v>
                      </c:pt>
                      <c:pt idx="93">
                        <c:v>5.9350500000000004</c:v>
                      </c:pt>
                      <c:pt idx="94">
                        <c:v>5.9350500000000004</c:v>
                      </c:pt>
                      <c:pt idx="95">
                        <c:v>5.9350500000000004</c:v>
                      </c:pt>
                      <c:pt idx="96">
                        <c:v>5.9350500000000004</c:v>
                      </c:pt>
                      <c:pt idx="97">
                        <c:v>5.9350500000000004</c:v>
                      </c:pt>
                      <c:pt idx="98">
                        <c:v>5.9350500000000004</c:v>
                      </c:pt>
                      <c:pt idx="99">
                        <c:v>5.9350500000000004</c:v>
                      </c:pt>
                      <c:pt idx="100">
                        <c:v>5.9350500000000004</c:v>
                      </c:pt>
                      <c:pt idx="101">
                        <c:v>5.9350500000000004</c:v>
                      </c:pt>
                      <c:pt idx="102">
                        <c:v>5.9350500000000004</c:v>
                      </c:pt>
                      <c:pt idx="103">
                        <c:v>5.9350500000000004</c:v>
                      </c:pt>
                      <c:pt idx="104">
                        <c:v>5.9350500000000004</c:v>
                      </c:pt>
                      <c:pt idx="105">
                        <c:v>5.9350500000000004</c:v>
                      </c:pt>
                      <c:pt idx="106">
                        <c:v>5.9350500000000004</c:v>
                      </c:pt>
                      <c:pt idx="107">
                        <c:v>5.9350500000000004</c:v>
                      </c:pt>
                      <c:pt idx="108">
                        <c:v>5.9350500000000004</c:v>
                      </c:pt>
                      <c:pt idx="109">
                        <c:v>5.9350500000000004</c:v>
                      </c:pt>
                      <c:pt idx="110">
                        <c:v>5.9350500000000004</c:v>
                      </c:pt>
                      <c:pt idx="111">
                        <c:v>5.9350500000000004</c:v>
                      </c:pt>
                      <c:pt idx="112">
                        <c:v>5.9350500000000004</c:v>
                      </c:pt>
                      <c:pt idx="113">
                        <c:v>5.9350500000000004</c:v>
                      </c:pt>
                      <c:pt idx="114">
                        <c:v>5.9350500000000004</c:v>
                      </c:pt>
                      <c:pt idx="115">
                        <c:v>5.9350500000000004</c:v>
                      </c:pt>
                      <c:pt idx="116">
                        <c:v>5.9350500000000004</c:v>
                      </c:pt>
                      <c:pt idx="117">
                        <c:v>5.9350500000000004</c:v>
                      </c:pt>
                      <c:pt idx="118">
                        <c:v>5.9350500000000004</c:v>
                      </c:pt>
                      <c:pt idx="119">
                        <c:v>5.9350500000000004</c:v>
                      </c:pt>
                      <c:pt idx="120">
                        <c:v>5.9350500000000004</c:v>
                      </c:pt>
                      <c:pt idx="121">
                        <c:v>5.9350500000000004</c:v>
                      </c:pt>
                      <c:pt idx="122">
                        <c:v>5.9350500000000004</c:v>
                      </c:pt>
                      <c:pt idx="123">
                        <c:v>5.9350500000000004</c:v>
                      </c:pt>
                      <c:pt idx="124">
                        <c:v>5.9350500000000004</c:v>
                      </c:pt>
                      <c:pt idx="125">
                        <c:v>5.9350500000000004</c:v>
                      </c:pt>
                      <c:pt idx="126">
                        <c:v>5.9350500000000004</c:v>
                      </c:pt>
                      <c:pt idx="127">
                        <c:v>5.9350500000000004</c:v>
                      </c:pt>
                      <c:pt idx="128">
                        <c:v>5.9350500000000004</c:v>
                      </c:pt>
                      <c:pt idx="129">
                        <c:v>5.9350500000000004</c:v>
                      </c:pt>
                      <c:pt idx="130">
                        <c:v>5.9350500000000004</c:v>
                      </c:pt>
                      <c:pt idx="131">
                        <c:v>5.9350500000000004</c:v>
                      </c:pt>
                      <c:pt idx="132">
                        <c:v>5.9350500000000004</c:v>
                      </c:pt>
                      <c:pt idx="133">
                        <c:v>5.9350500000000004</c:v>
                      </c:pt>
                      <c:pt idx="134">
                        <c:v>5.9350500000000004</c:v>
                      </c:pt>
                      <c:pt idx="135">
                        <c:v>5.9350500000000004</c:v>
                      </c:pt>
                      <c:pt idx="136">
                        <c:v>5.9350500000000004</c:v>
                      </c:pt>
                      <c:pt idx="137">
                        <c:v>5.9350500000000004</c:v>
                      </c:pt>
                      <c:pt idx="138">
                        <c:v>5.9350500000000004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145-4714-B6CE-50F28C9063F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Sim'!$T$9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Sim'!$T$10:$T$172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-6.3765000000000009</c:v>
                      </c:pt>
                      <c:pt idx="2">
                        <c:v>2.6445214285714291</c:v>
                      </c:pt>
                      <c:pt idx="3">
                        <c:v>23.665196762262696</c:v>
                      </c:pt>
                      <c:pt idx="4">
                        <c:v>68.652103729984091</c:v>
                      </c:pt>
                      <c:pt idx="5">
                        <c:v>29.256264998883644</c:v>
                      </c:pt>
                      <c:pt idx="6">
                        <c:v>22.954773496059175</c:v>
                      </c:pt>
                      <c:pt idx="7">
                        <c:v>19.661101429986587</c:v>
                      </c:pt>
                      <c:pt idx="8">
                        <c:v>19.368882980636645</c:v>
                      </c:pt>
                      <c:pt idx="9">
                        <c:v>19.041403069086741</c:v>
                      </c:pt>
                      <c:pt idx="10">
                        <c:v>18.680788895940957</c:v>
                      </c:pt>
                      <c:pt idx="11">
                        <c:v>18.289398347430115</c:v>
                      </c:pt>
                      <c:pt idx="12">
                        <c:v>17.86978611593943</c:v>
                      </c:pt>
                      <c:pt idx="13">
                        <c:v>17.424667341622371</c:v>
                      </c:pt>
                      <c:pt idx="14">
                        <c:v>16.956879677679204</c:v>
                      </c:pt>
                      <c:pt idx="15">
                        <c:v>16.46934469361037</c:v>
                      </c:pt>
                      <c:pt idx="16">
                        <c:v>15.96502950907591</c:v>
                      </c:pt>
                      <c:pt idx="17">
                        <c:v>15.446909498581672</c:v>
                      </c:pt>
                      <c:pt idx="18">
                        <c:v>14.917932828184068</c:v>
                      </c:pt>
                      <c:pt idx="19">
                        <c:v>14.38098748495878</c:v>
                      </c:pt>
                      <c:pt idx="20">
                        <c:v>10.838871344005479</c:v>
                      </c:pt>
                      <c:pt idx="21">
                        <c:v>1.4187020954347531</c:v>
                      </c:pt>
                      <c:pt idx="22">
                        <c:v>-4.6192046924141348</c:v>
                      </c:pt>
                      <c:pt idx="23">
                        <c:v>-13.427498882097254</c:v>
                      </c:pt>
                      <c:pt idx="24">
                        <c:v>-12.883983372055299</c:v>
                      </c:pt>
                      <c:pt idx="25">
                        <c:v>-12.381705474333254</c:v>
                      </c:pt>
                      <c:pt idx="26">
                        <c:v>-11.916761251226724</c:v>
                      </c:pt>
                      <c:pt idx="27">
                        <c:v>-11.485707930674351</c:v>
                      </c:pt>
                      <c:pt idx="28">
                        <c:v>-11.085500133282501</c:v>
                      </c:pt>
                      <c:pt idx="29">
                        <c:v>-10.713436204508202</c:v>
                      </c:pt>
                      <c:pt idx="30">
                        <c:v>-10.367112859103255</c:v>
                      </c:pt>
                      <c:pt idx="31">
                        <c:v>-10.044386695857495</c:v>
                      </c:pt>
                      <c:pt idx="32">
                        <c:v>-9.7433414167812362</c:v>
                      </c:pt>
                      <c:pt idx="33">
                        <c:v>-9.4622598033513921</c:v>
                      </c:pt>
                      <c:pt idx="34">
                        <c:v>-9.1995996762900667</c:v>
                      </c:pt>
                      <c:pt idx="35">
                        <c:v>-8.9539732043966325</c:v>
                      </c:pt>
                      <c:pt idx="36">
                        <c:v>-8.7241290397360487</c:v>
                      </c:pt>
                      <c:pt idx="37">
                        <c:v>-8.5089368467766668</c:v>
                      </c:pt>
                      <c:pt idx="38">
                        <c:v>-8.3073738663370502</c:v>
                      </c:pt>
                      <c:pt idx="39">
                        <c:v>-8.1185132149146177</c:v>
                      </c:pt>
                      <c:pt idx="40">
                        <c:v>-7.9415136688417913</c:v>
                      </c:pt>
                      <c:pt idx="41">
                        <c:v>-7.7756107228778522</c:v>
                      </c:pt>
                      <c:pt idx="42">
                        <c:v>-7.6201087459777526</c:v>
                      </c:pt>
                      <c:pt idx="43">
                        <c:v>-7.474374084415734</c:v>
                      </c:pt>
                      <c:pt idx="44">
                        <c:v>-7.3378289852432372</c:v>
                      </c:pt>
                      <c:pt idx="45">
                        <c:v>-7.2099462320764349</c:v>
                      </c:pt>
                      <c:pt idx="46">
                        <c:v>-7.0902444011210752</c:v>
                      </c:pt>
                      <c:pt idx="47">
                        <c:v>-6.9782836587011889</c:v>
                      </c:pt>
                      <c:pt idx="48">
                        <c:v>-6.8736620328092251</c:v>
                      </c:pt>
                      <c:pt idx="49">
                        <c:v>-6.7760121007003695</c:v>
                      </c:pt>
                      <c:pt idx="50">
                        <c:v>-6.6849980426084503</c:v>
                      </c:pt>
                      <c:pt idx="51">
                        <c:v>-6.6003130185067915</c:v>
                      </c:pt>
                      <c:pt idx="52">
                        <c:v>-6.5216768306732344</c:v>
                      </c:pt>
                      <c:pt idx="53">
                        <c:v>-6.4488338398079748</c:v>
                      </c:pt>
                      <c:pt idx="54">
                        <c:v>-6.381551106731238</c:v>
                      </c:pt>
                      <c:pt idx="55">
                        <c:v>-6.3196167353675117</c:v>
                      </c:pt>
                      <c:pt idx="56">
                        <c:v>-6.2628383958974059</c:v>
                      </c:pt>
                      <c:pt idx="57">
                        <c:v>-6.2110420097055057</c:v>
                      </c:pt>
                      <c:pt idx="58">
                        <c:v>-6.1640705801379765</c:v>
                      </c:pt>
                      <c:pt idx="59">
                        <c:v>-6.1217831551623867</c:v>
                      </c:pt>
                      <c:pt idx="60">
                        <c:v>-6.0840539098404429</c:v>
                      </c:pt>
                      <c:pt idx="61">
                        <c:v>-6.0507713381215122</c:v>
                      </c:pt>
                      <c:pt idx="62">
                        <c:v>-6.0218375448742103</c:v>
                      </c:pt>
                      <c:pt idx="63">
                        <c:v>-5.9971676303236086</c:v>
                      </c:pt>
                      <c:pt idx="64">
                        <c:v>-5.9766891601771874</c:v>
                      </c:pt>
                      <c:pt idx="65">
                        <c:v>-5.9603417157246721</c:v>
                      </c:pt>
                      <c:pt idx="66">
                        <c:v>-5.948076519103811</c:v>
                      </c:pt>
                      <c:pt idx="67">
                        <c:v>-5.9398561297519974</c:v>
                      </c:pt>
                      <c:pt idx="68">
                        <c:v>-5.9344457911732897</c:v>
                      </c:pt>
                      <c:pt idx="69">
                        <c:v>-5.9346450173806335</c:v>
                      </c:pt>
                      <c:pt idx="70">
                        <c:v>-5.9308470036330663</c:v>
                      </c:pt>
                      <c:pt idx="71">
                        <c:v>-5.923057943216266</c:v>
                      </c:pt>
                      <c:pt idx="72">
                        <c:v>-5.9112947743177671</c:v>
                      </c:pt>
                      <c:pt idx="73">
                        <c:v>-5.8955851007942535</c:v>
                      </c:pt>
                      <c:pt idx="74">
                        <c:v>-5.875967052123328</c:v>
                      </c:pt>
                      <c:pt idx="75">
                        <c:v>-5.8524890837747163</c:v>
                      </c:pt>
                      <c:pt idx="76">
                        <c:v>-5.8252097198139907</c:v>
                      </c:pt>
                      <c:pt idx="77">
                        <c:v>-5.7941972401046957</c:v>
                      </c:pt>
                      <c:pt idx="78">
                        <c:v>-5.7595293149941291</c:v>
                      </c:pt>
                      <c:pt idx="79">
                        <c:v>-5.7212925908466286</c:v>
                      </c:pt>
                      <c:pt idx="80">
                        <c:v>-5.6795822302194754</c:v>
                      </c:pt>
                      <c:pt idx="81">
                        <c:v>-5.6345014108547726</c:v>
                      </c:pt>
                      <c:pt idx="82">
                        <c:v>-5.5861607879813864</c:v>
                      </c:pt>
                      <c:pt idx="83">
                        <c:v>-5.5346779246807447</c:v>
                      </c:pt>
                      <c:pt idx="84">
                        <c:v>-5.4801766952666613</c:v>
                      </c:pt>
                      <c:pt idx="85">
                        <c:v>-5.4227866667613274</c:v>
                      </c:pt>
                      <c:pt idx="86">
                        <c:v>-5.362642463617175</c:v>
                      </c:pt>
                      <c:pt idx="87">
                        <c:v>-5.2998831208386301</c:v>
                      </c:pt>
                      <c:pt idx="88">
                        <c:v>-5.2346514306010752</c:v>
                      </c:pt>
                      <c:pt idx="89">
                        <c:v>-5.1670932873497986</c:v>
                      </c:pt>
                      <c:pt idx="90">
                        <c:v>-5.0973570361933263</c:v>
                      </c:pt>
                      <c:pt idx="91">
                        <c:v>-5.0255928291881045</c:v>
                      </c:pt>
                      <c:pt idx="92">
                        <c:v>-4.9519519938503915</c:v>
                      </c:pt>
                      <c:pt idx="93">
                        <c:v>-4.8765864179322218</c:v>
                      </c:pt>
                      <c:pt idx="94">
                        <c:v>-4.7996479541676251</c:v>
                      </c:pt>
                      <c:pt idx="95">
                        <c:v>-4.7212878483391405</c:v>
                      </c:pt>
                      <c:pt idx="96">
                        <c:v>-4.6416561936395677</c:v>
                      </c:pt>
                      <c:pt idx="97">
                        <c:v>-4.5609014139159614</c:v>
                      </c:pt>
                      <c:pt idx="98">
                        <c:v>-4.4791697779883091</c:v>
                      </c:pt>
                      <c:pt idx="99">
                        <c:v>-4.3966049468398687</c:v>
                      </c:pt>
                      <c:pt idx="100">
                        <c:v>-4.3133475550851115</c:v>
                      </c:pt>
                      <c:pt idx="101">
                        <c:v>-4.2295348277396423</c:v>
                      </c:pt>
                      <c:pt idx="102">
                        <c:v>-4.1453002329486628</c:v>
                      </c:pt>
                      <c:pt idx="103">
                        <c:v>-4.0607731709804282</c:v>
                      </c:pt>
                      <c:pt idx="104">
                        <c:v>-3.9760786994618895</c:v>
                      </c:pt>
                      <c:pt idx="105">
                        <c:v>-3.8913372945280842</c:v>
                      </c:pt>
                      <c:pt idx="106">
                        <c:v>-3.8066646472768482</c:v>
                      </c:pt>
                      <c:pt idx="107">
                        <c:v>-3.7221714946676028</c:v>
                      </c:pt>
                      <c:pt idx="108">
                        <c:v>-3.6379634837782842</c:v>
                      </c:pt>
                      <c:pt idx="109">
                        <c:v>-3.5541410681383887</c:v>
                      </c:pt>
                      <c:pt idx="110">
                        <c:v>-3.4707994346885891</c:v>
                      </c:pt>
                      <c:pt idx="111">
                        <c:v>-3.3880284597779537</c:v>
                      </c:pt>
                      <c:pt idx="112">
                        <c:v>-3.3059126924977882</c:v>
                      </c:pt>
                      <c:pt idx="113">
                        <c:v>-3.2245313635652102</c:v>
                      </c:pt>
                      <c:pt idx="114">
                        <c:v>-3.1439584179085389</c:v>
                      </c:pt>
                      <c:pt idx="115">
                        <c:v>-3.064262569068759</c:v>
                      </c:pt>
                      <c:pt idx="116">
                        <c:v>-2.9855073735148951</c:v>
                      </c:pt>
                      <c:pt idx="117">
                        <c:v>-2.9077513229743142</c:v>
                      </c:pt>
                      <c:pt idx="118">
                        <c:v>-2.8310479528997381</c:v>
                      </c:pt>
                      <c:pt idx="119">
                        <c:v>-2.7554459652311474</c:v>
                      </c:pt>
                      <c:pt idx="120">
                        <c:v>-2.6809893636607565</c:v>
                      </c:pt>
                      <c:pt idx="121">
                        <c:v>-2.6077175996709934</c:v>
                      </c:pt>
                      <c:pt idx="122">
                        <c:v>-2.5356657276868906</c:v>
                      </c:pt>
                      <c:pt idx="123">
                        <c:v>-2.4648645677638288</c:v>
                      </c:pt>
                      <c:pt idx="124">
                        <c:v>-2.3953408743173736</c:v>
                      </c:pt>
                      <c:pt idx="125">
                        <c:v>-2.3271175094924357</c:v>
                      </c:pt>
                      <c:pt idx="126">
                        <c:v>-2.260213619862756</c:v>
                      </c:pt>
                      <c:pt idx="127">
                        <c:v>-2.1946448152473383</c:v>
                      </c:pt>
                      <c:pt idx="128">
                        <c:v>-2.1304233485268309</c:v>
                      </c:pt>
                      <c:pt idx="129">
                        <c:v>-2.0675582954388325</c:v>
                      </c:pt>
                      <c:pt idx="130">
                        <c:v>-2.00605573342578</c:v>
                      </c:pt>
                      <c:pt idx="131">
                        <c:v>-1.9459189187016919</c:v>
                      </c:pt>
                      <c:pt idx="132">
                        <c:v>-1.8871484607938154</c:v>
                      </c:pt>
                      <c:pt idx="133">
                        <c:v>-1.8297424939016613</c:v>
                      </c:pt>
                      <c:pt idx="134">
                        <c:v>-1.7736968444985886</c:v>
                      </c:pt>
                      <c:pt idx="135">
                        <c:v>-1.7190051946795029</c:v>
                      </c:pt>
                      <c:pt idx="136">
                        <c:v>-1.6656592408323245</c:v>
                      </c:pt>
                      <c:pt idx="137">
                        <c:v>-1.6136488472802402</c:v>
                      </c:pt>
                      <c:pt idx="138">
                        <c:v>-1.5629621946064907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145-4714-B6CE-50F28C9063F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Sim'!$V$9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Sim'!$V$10:$V$172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0.41610106915630729</c:v>
                      </c:pt>
                      <c:pt idx="3">
                        <c:v>3.7359470951584277</c:v>
                      </c:pt>
                      <c:pt idx="4">
                        <c:v>10.873968919116681</c:v>
                      </c:pt>
                      <c:pt idx="5">
                        <c:v>4.649449904356163</c:v>
                      </c:pt>
                      <c:pt idx="6">
                        <c:v>3.6602352968391445</c:v>
                      </c:pt>
                      <c:pt idx="7">
                        <c:v>3.1455892909199932</c:v>
                      </c:pt>
                      <c:pt idx="8">
                        <c:v>3.1092943855517259</c:v>
                      </c:pt>
                      <c:pt idx="9">
                        <c:v>3.06707398779076</c:v>
                      </c:pt>
                      <c:pt idx="10">
                        <c:v>3.0192115026173791</c:v>
                      </c:pt>
                      <c:pt idx="11">
                        <c:v>2.966031610416338</c:v>
                      </c:pt>
                      <c:pt idx="12">
                        <c:v>2.9078954598390165</c:v>
                      </c:pt>
                      <c:pt idx="13">
                        <c:v>2.8451953568920847</c:v>
                      </c:pt>
                      <c:pt idx="14">
                        <c:v>2.7783490859921618</c:v>
                      </c:pt>
                      <c:pt idx="15">
                        <c:v>2.7077940044080053</c:v>
                      </c:pt>
                      <c:pt idx="16">
                        <c:v>2.6339810518588758</c:v>
                      </c:pt>
                      <c:pt idx="17">
                        <c:v>2.5573688123079035</c:v>
                      </c:pt>
                      <c:pt idx="18">
                        <c:v>2.478417755688429</c:v>
                      </c:pt>
                      <c:pt idx="19">
                        <c:v>2.3975847741364298</c:v>
                      </c:pt>
                      <c:pt idx="20">
                        <c:v>1.813401866603529</c:v>
                      </c:pt>
                      <c:pt idx="21">
                        <c:v>0.23819427158465606</c:v>
                      </c:pt>
                      <c:pt idx="22">
                        <c:v>-0.7782924608063938</c:v>
                      </c:pt>
                      <c:pt idx="23">
                        <c:v>-2.2624070365198699</c:v>
                      </c:pt>
                      <c:pt idx="24">
                        <c:v>-2.1708297945350585</c:v>
                      </c:pt>
                      <c:pt idx="25">
                        <c:v>-2.0862007016509132</c:v>
                      </c:pt>
                      <c:pt idx="26">
                        <c:v>-2.0078619811504073</c:v>
                      </c:pt>
                      <c:pt idx="27">
                        <c:v>-1.9352335583818758</c:v>
                      </c:pt>
                      <c:pt idx="28">
                        <c:v>-1.8678023156136006</c:v>
                      </c:pt>
                      <c:pt idx="29">
                        <c:v>-1.8051130495123382</c:v>
                      </c:pt>
                      <c:pt idx="30">
                        <c:v>-1.7467608291595276</c:v>
                      </c:pt>
                      <c:pt idx="31">
                        <c:v>-1.6923845116481742</c:v>
                      </c:pt>
                      <c:pt idx="32">
                        <c:v>-1.6416612188239754</c:v>
                      </c:pt>
                      <c:pt idx="33">
                        <c:v>-1.5943016155468601</c:v>
                      </c:pt>
                      <c:pt idx="34">
                        <c:v>-1.5500458591402038</c:v>
                      </c:pt>
                      <c:pt idx="35">
                        <c:v>-1.5086601131240061</c:v>
                      </c:pt>
                      <c:pt idx="36">
                        <c:v>-1.4699335371624584</c:v>
                      </c:pt>
                      <c:pt idx="37">
                        <c:v>-1.4336756803694437</c:v>
                      </c:pt>
                      <c:pt idx="38">
                        <c:v>-1.3997142174601815</c:v>
                      </c:pt>
                      <c:pt idx="39">
                        <c:v>-1.3678929772983577</c:v>
                      </c:pt>
                      <c:pt idx="40">
                        <c:v>-1.3380702216226976</c:v>
                      </c:pt>
                      <c:pt idx="41">
                        <c:v>-1.3101171385039474</c:v>
                      </c:pt>
                      <c:pt idx="42">
                        <c:v>-1.2839165206658329</c:v>
                      </c:pt>
                      <c:pt idx="43">
                        <c:v>-1.2593616034263795</c:v>
                      </c:pt>
                      <c:pt idx="44">
                        <c:v>-1.2363550408578257</c:v>
                      </c:pt>
                      <c:pt idx="45">
                        <c:v>-1.2148080019673693</c:v>
                      </c:pt>
                      <c:pt idx="46">
                        <c:v>-1.1946393713820567</c:v>
                      </c:pt>
                      <c:pt idx="47">
                        <c:v>-1.1757750412719672</c:v>
                      </c:pt>
                      <c:pt idx="48">
                        <c:v>-1.1581472831415447</c:v>
                      </c:pt>
                      <c:pt idx="49">
                        <c:v>-1.1416941897204522</c:v>
                      </c:pt>
                      <c:pt idx="50">
                        <c:v>-1.1263591785424638</c:v>
                      </c:pt>
                      <c:pt idx="51">
                        <c:v>-1.1120905499543881</c:v>
                      </c:pt>
                      <c:pt idx="52">
                        <c:v>-1.0988410932802983</c:v>
                      </c:pt>
                      <c:pt idx="53">
                        <c:v>-1.0865677357070243</c:v>
                      </c:pt>
                      <c:pt idx="54">
                        <c:v>-1.0752312291777217</c:v>
                      </c:pt>
                      <c:pt idx="55">
                        <c:v>-1.0647958712003289</c:v>
                      </c:pt>
                      <c:pt idx="56">
                        <c:v>-1.0552292560125704</c:v>
                      </c:pt>
                      <c:pt idx="57">
                        <c:v>-1.0465020530080633</c:v>
                      </c:pt>
                      <c:pt idx="58">
                        <c:v>-1.0385878097299899</c:v>
                      </c:pt>
                      <c:pt idx="59">
                        <c:v>-1.0314627770890534</c:v>
                      </c:pt>
                      <c:pt idx="60">
                        <c:v>-1.0251057547687792</c:v>
                      </c:pt>
                      <c:pt idx="61">
                        <c:v>-1.0194979550503387</c:v>
                      </c:pt>
                      <c:pt idx="62">
                        <c:v>-1.0146228835265432</c:v>
                      </c:pt>
                      <c:pt idx="63">
                        <c:v>-1.010466235385314</c:v>
                      </c:pt>
                      <c:pt idx="64">
                        <c:v>-1.0070158061308983</c:v>
                      </c:pt>
                      <c:pt idx="65">
                        <c:v>-1.0042614157799297</c:v>
                      </c:pt>
                      <c:pt idx="66">
                        <c:v>-1.0021948457222452</c:v>
                      </c:pt>
                      <c:pt idx="67">
                        <c:v>-1.0008097875758413</c:v>
                      </c:pt>
                      <c:pt idx="68">
                        <c:v>-0.9998981965060596</c:v>
                      </c:pt>
                      <c:pt idx="69">
                        <c:v>-0.99993176424472141</c:v>
                      </c:pt>
                      <c:pt idx="70">
                        <c:v>-0.99929183471631522</c:v>
                      </c:pt>
                      <c:pt idx="71">
                        <c:v>-0.99797945143111944</c:v>
                      </c:pt>
                      <c:pt idx="72">
                        <c:v>-0.99599746831412816</c:v>
                      </c:pt>
                      <c:pt idx="73">
                        <c:v>-0.99335053635508597</c:v>
                      </c:pt>
                      <c:pt idx="74">
                        <c:v>-0.99004508001168112</c:v>
                      </c:pt>
                      <c:pt idx="75">
                        <c:v>-0.9860892635739742</c:v>
                      </c:pt>
                      <c:pt idx="76">
                        <c:v>-0.98149294779555196</c:v>
                      </c:pt>
                      <c:pt idx="77">
                        <c:v>-0.97626763719003129</c:v>
                      </c:pt>
                      <c:pt idx="78">
                        <c:v>-0.9704264184790572</c:v>
                      </c:pt>
                      <c:pt idx="79">
                        <c:v>-0.96398389075856616</c:v>
                      </c:pt>
                      <c:pt idx="80">
                        <c:v>-0.95695608802275889</c:v>
                      </c:pt>
                      <c:pt idx="81">
                        <c:v>-0.94936039474895273</c:v>
                      </c:pt>
                      <c:pt idx="82">
                        <c:v>-0.94121545530052586</c:v>
                      </c:pt>
                      <c:pt idx="83">
                        <c:v>-0.93254107794892116</c:v>
                      </c:pt>
                      <c:pt idx="84">
                        <c:v>-0.9233581343487689</c:v>
                      </c:pt>
                      <c:pt idx="85">
                        <c:v>-0.91368845532241971</c:v>
                      </c:pt>
                      <c:pt idx="86">
                        <c:v>-0.90355472382156432</c:v>
                      </c:pt>
                      <c:pt idx="87">
                        <c:v>-0.89298036593434438</c:v>
                      </c:pt>
                      <c:pt idx="88">
                        <c:v>-0.88198944079680452</c:v>
                      </c:pt>
                      <c:pt idx="89">
                        <c:v>-0.87060653024823698</c:v>
                      </c:pt>
                      <c:pt idx="90">
                        <c:v>-0.85885662904159632</c:v>
                      </c:pt>
                      <c:pt idx="91">
                        <c:v>-0.84676503638353573</c:v>
                      </c:pt>
                      <c:pt idx="92">
                        <c:v>-0.83435724953461077</c:v>
                      </c:pt>
                      <c:pt idx="93">
                        <c:v>-0.82165886014982548</c:v>
                      </c:pt>
                      <c:pt idx="94">
                        <c:v>-0.80869545398398079</c:v>
                      </c:pt>
                      <c:pt idx="95">
                        <c:v>-0.79549251452627034</c:v>
                      </c:pt>
                      <c:pt idx="96">
                        <c:v>-0.7820753310653773</c:v>
                      </c:pt>
                      <c:pt idx="97">
                        <c:v>-0.7684689116209571</c:v>
                      </c:pt>
                      <c:pt idx="98">
                        <c:v>-0.7546979011109104</c:v>
                      </c:pt>
                      <c:pt idx="99">
                        <c:v>-0.74078650505722254</c:v>
                      </c:pt>
                      <c:pt idx="100">
                        <c:v>-0.72675841906725491</c:v>
                      </c:pt>
                      <c:pt idx="101">
                        <c:v>-0.71263676426308831</c:v>
                      </c:pt>
                      <c:pt idx="102">
                        <c:v>-0.6984440287695407</c:v>
                      </c:pt>
                      <c:pt idx="103">
                        <c:v>-0.6842020153124958</c:v>
                      </c:pt>
                      <c:pt idx="104">
                        <c:v>-0.66993179492369725</c:v>
                      </c:pt>
                      <c:pt idx="105">
                        <c:v>-0.65565366669667213</c:v>
                      </c:pt>
                      <c:pt idx="106">
                        <c:v>-0.6413871234912677</c:v>
                      </c:pt>
                      <c:pt idx="107">
                        <c:v>-0.62715082344169004</c:v>
                      </c:pt>
                      <c:pt idx="108">
                        <c:v>-0.61296256708507657</c:v>
                      </c:pt>
                      <c:pt idx="109">
                        <c:v>-0.59883927989459029</c:v>
                      </c:pt>
                      <c:pt idx="110">
                        <c:v>-0.58479699997280377</c:v>
                      </c:pt>
                      <c:pt idx="111">
                        <c:v>-0.57085087063764484</c:v>
                      </c:pt>
                      <c:pt idx="112">
                        <c:v>-0.55701513761430621</c:v>
                      </c:pt>
                      <c:pt idx="113">
                        <c:v>-0.54330315053204437</c:v>
                      </c:pt>
                      <c:pt idx="114">
                        <c:v>-0.52972736841451018</c:v>
                      </c:pt>
                      <c:pt idx="115">
                        <c:v>-0.51629936884588312</c:v>
                      </c:pt>
                      <c:pt idx="116">
                        <c:v>-0.5030298604923118</c:v>
                      </c:pt>
                      <c:pt idx="117">
                        <c:v>-0.48992869865869942</c:v>
                      </c:pt>
                      <c:pt idx="118">
                        <c:v>-0.47700490356437403</c:v>
                      </c:pt>
                      <c:pt idx="119">
                        <c:v>-0.46426668102731189</c:v>
                      </c:pt>
                      <c:pt idx="120">
                        <c:v>-0.45172144525501157</c:v>
                      </c:pt>
                      <c:pt idx="121">
                        <c:v>-0.43937584345051739</c:v>
                      </c:pt>
                      <c:pt idx="122">
                        <c:v>-0.42723578195413525</c:v>
                      </c:pt>
                      <c:pt idx="123">
                        <c:v>-0.41530645365478447</c:v>
                      </c:pt>
                      <c:pt idx="124">
                        <c:v>-0.40359236641938545</c:v>
                      </c:pt>
                      <c:pt idx="125">
                        <c:v>-0.39209737230392933</c:v>
                      </c:pt>
                      <c:pt idx="126">
                        <c:v>-0.38082469732567642</c:v>
                      </c:pt>
                      <c:pt idx="127">
                        <c:v>-0.3697769715920402</c:v>
                      </c:pt>
                      <c:pt idx="128">
                        <c:v>-0.35895625959795296</c:v>
                      </c:pt>
                      <c:pt idx="129">
                        <c:v>-0.34836409051968098</c:v>
                      </c:pt>
                      <c:pt idx="130">
                        <c:v>-0.33800148834900801</c:v>
                      </c:pt>
                      <c:pt idx="131">
                        <c:v>-0.32786900172731342</c:v>
                      </c:pt>
                      <c:pt idx="132">
                        <c:v>-0.31796673335419506</c:v>
                      </c:pt>
                      <c:pt idx="133">
                        <c:v>-0.30829436885985145</c:v>
                      </c:pt>
                      <c:pt idx="134">
                        <c:v>-0.29885120504437007</c:v>
                      </c:pt>
                      <c:pt idx="135">
                        <c:v>-0.28963617740027514</c:v>
                      </c:pt>
                      <c:pt idx="136">
                        <c:v>-0.28064788684717473</c:v>
                      </c:pt>
                      <c:pt idx="137">
                        <c:v>-0.2718846256190327</c:v>
                      </c:pt>
                      <c:pt idx="138">
                        <c:v>-0.26334440225549754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145-4714-B6CE-50F28C9063F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Sim'!$X$9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Sim'!$X$10:$X$172</c15:sqref>
                        </c15:formulaRef>
                      </c:ext>
                    </c:extLst>
                    <c:numCache>
                      <c:formatCode>General</c:formatCode>
                      <c:ptCount val="16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145-4714-B6CE-50F28C9063F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Sim'!$Y$9</c15:sqref>
                        </c15:formulaRef>
                      </c:ext>
                    </c:extLst>
                    <c:strCache>
                      <c:ptCount val="1"/>
                      <c:pt idx="0">
                        <c:v>Altitude /m</c:v>
                      </c:pt>
                    </c:strCache>
                  </c:strRef>
                </c:tx>
                <c:spPr>
                  <a:ln w="19050" cap="rnd">
                    <a:solidFill>
                      <a:srgbClr val="FF090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Sim'!$Y$10:$Y$172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8.7330463576158951E-2</c:v>
                      </c:pt>
                      <c:pt idx="3">
                        <c:v>0.69737891181897727</c:v>
                      </c:pt>
                      <c:pt idx="4">
                        <c:v>2.7671422580904768</c:v>
                      </c:pt>
                      <c:pt idx="5">
                        <c:v>5.4765489564873757</c:v>
                      </c:pt>
                      <c:pt idx="6">
                        <c:v>8.6930837954429414</c:v>
                      </c:pt>
                      <c:pt idx="7">
                        <c:v>12.346410313490887</c:v>
                      </c:pt>
                      <c:pt idx="8">
                        <c:v>16.429061021014689</c:v>
                      </c:pt>
                      <c:pt idx="9">
                        <c:v>20.932438739604923</c:v>
                      </c:pt>
                      <c:pt idx="10">
                        <c:v>25.846898950266819</c:v>
                      </c:pt>
                      <c:pt idx="11">
                        <c:v>31.161842298934079</c:v>
                      </c:pt>
                      <c:pt idx="12">
                        <c:v>36.865815329282142</c:v>
                      </c:pt>
                      <c:pt idx="13">
                        <c:v>42.946617385149715</c:v>
                      </c:pt>
                      <c:pt idx="14">
                        <c:v>49.391411569350929</c:v>
                      </c:pt>
                      <c:pt idx="15">
                        <c:v>56.186837660610728</c:v>
                      </c:pt>
                      <c:pt idx="16">
                        <c:v>63.319124970628508</c:v>
                      </c:pt>
                      <c:pt idx="17">
                        <c:v>70.774203260822631</c:v>
                      </c:pt>
                      <c:pt idx="18">
                        <c:v>78.537810022929889</c:v>
                      </c:pt>
                      <c:pt idx="19">
                        <c:v>86.595592647795186</c:v>
                      </c:pt>
                      <c:pt idx="20">
                        <c:v>94.866057967371731</c:v>
                      </c:pt>
                      <c:pt idx="21">
                        <c:v>103.13612715623491</c:v>
                      </c:pt>
                      <c:pt idx="22">
                        <c:v>111.2707032073076</c:v>
                      </c:pt>
                      <c:pt idx="23">
                        <c:v>119.07422141748663</c:v>
                      </c:pt>
                      <c:pt idx="24">
                        <c:v>126.56525759651487</c:v>
                      </c:pt>
                      <c:pt idx="25">
                        <c:v>133.76063729797823</c:v>
                      </c:pt>
                      <c:pt idx="26">
                        <c:v>140.67564711497215</c:v>
                      </c:pt>
                      <c:pt idx="27">
                        <c:v>147.32421469768275</c:v>
                      </c:pt>
                      <c:pt idx="28">
                        <c:v>153.71906290767677</c:v>
                      </c:pt>
                      <c:pt idx="29">
                        <c:v>159.87184245657528</c:v>
                      </c:pt>
                      <c:pt idx="30">
                        <c:v>165.79324654412306</c:v>
                      </c:pt>
                      <c:pt idx="31">
                        <c:v>171.49311035590935</c:v>
                      </c:pt>
                      <c:pt idx="32">
                        <c:v>176.98049776238977</c:v>
                      </c:pt>
                      <c:pt idx="33">
                        <c:v>182.26377714728355</c:v>
                      </c:pt>
                      <c:pt idx="34">
                        <c:v>187.35068796147607</c:v>
                      </c:pt>
                      <c:pt idx="35">
                        <c:v>192.24839933051351</c:v>
                      </c:pt>
                      <c:pt idx="36">
                        <c:v>196.96356182608548</c:v>
                      </c:pt>
                      <c:pt idx="37">
                        <c:v>201.50235333413323</c:v>
                      </c:pt>
                      <c:pt idx="38">
                        <c:v>205.87051980631759</c:v>
                      </c:pt>
                      <c:pt idx="39">
                        <c:v>210.07341156123863</c:v>
                      </c:pt>
                      <c:pt idx="40">
                        <c:v>214.11601570207316</c:v>
                      </c:pt>
                      <c:pt idx="41">
                        <c:v>218.0029851342895</c:v>
                      </c:pt>
                      <c:pt idx="42">
                        <c:v>221.73866459771318</c:v>
                      </c:pt>
                      <c:pt idx="43">
                        <c:v>225.32711406898241</c:v>
                      </c:pt>
                      <c:pt idx="44">
                        <c:v>228.77212984136662</c:v>
                      </c:pt>
                      <c:pt idx="45">
                        <c:v>232.07726354742641</c:v>
                      </c:pt>
                      <c:pt idx="46">
                        <c:v>235.24583935477673</c:v>
                      </c:pt>
                      <c:pt idx="47">
                        <c:v>238.28096953522257</c:v>
                      </c:pt>
                      <c:pt idx="48">
                        <c:v>241.18556858190988</c:v>
                      </c:pt>
                      <c:pt idx="49">
                        <c:v>243.96236602716763</c:v>
                      </c:pt>
                      <c:pt idx="50">
                        <c:v>246.61391809482805</c:v>
                      </c:pt>
                      <c:pt idx="51">
                        <c:v>249.1426183045233</c:v>
                      </c:pt>
                      <c:pt idx="52">
                        <c:v>251.55070713136678</c:v>
                      </c:pt>
                      <c:pt idx="53">
                        <c:v>253.84028081220606</c:v>
                      </c:pt>
                      <c:pt idx="54">
                        <c:v>256.0132993790038</c:v>
                      </c:pt>
                      <c:pt idx="55">
                        <c:v>258.07159399063102</c:v>
                      </c:pt>
                      <c:pt idx="56">
                        <c:v>260.01687362624722</c:v>
                      </c:pt>
                      <c:pt idx="57">
                        <c:v>261.85073119633091</c:v>
                      </c:pt>
                      <c:pt idx="58">
                        <c:v>263.5746491211695</c:v>
                      </c:pt>
                      <c:pt idx="59">
                        <c:v>265.19000442110422</c:v>
                      </c:pt>
                      <c:pt idx="60">
                        <c:v>266.69807335795008</c:v>
                      </c:pt>
                      <c:pt idx="61">
                        <c:v>268.10003566268716</c:v>
                      </c:pt>
                      <c:pt idx="62">
                        <c:v>269.39697838067508</c:v>
                      </c:pt>
                      <c:pt idx="63">
                        <c:v>270.58989936221218</c:v>
                      </c:pt>
                      <c:pt idx="64">
                        <c:v>271.67971042319147</c:v>
                      </c:pt>
                      <c:pt idx="65">
                        <c:v>272.66724019784806</c:v>
                      </c:pt>
                      <c:pt idx="66">
                        <c:v>273.55323670310696</c:v>
                      </c:pt>
                      <c:pt idx="67">
                        <c:v>274.33836963179181</c:v>
                      </c:pt>
                      <c:pt idx="68">
                        <c:v>275.02323238990846</c:v>
                      </c:pt>
                      <c:pt idx="69">
                        <c:v>275.6083438913509</c:v>
                      </c:pt>
                      <c:pt idx="70">
                        <c:v>276.09415012166033</c:v>
                      </c:pt>
                      <c:pt idx="71">
                        <c:v>276.48102548088497</c:v>
                      </c:pt>
                      <c:pt idx="72">
                        <c:v>276.76927391411471</c:v>
                      </c:pt>
                      <c:pt idx="73">
                        <c:v>276.95912983688788</c:v>
                      </c:pt>
                      <c:pt idx="74">
                        <c:v>277.05075886136666</c:v>
                      </c:pt>
                      <c:pt idx="75">
                        <c:v>277.04431744374784</c:v>
                      </c:pt>
                      <c:pt idx="76">
                        <c:v>276.93977617220213</c:v>
                      </c:pt>
                      <c:pt idx="77">
                        <c:v>276.73717337604739</c:v>
                      </c:pt>
                      <c:pt idx="78">
                        <c:v>276.43661509004357</c:v>
                      </c:pt>
                      <c:pt idx="79">
                        <c:v>276.03827483170124</c:v>
                      </c:pt>
                      <c:pt idx="80">
                        <c:v>275.54239319259466</c:v>
                      </c:pt>
                      <c:pt idx="81">
                        <c:v>274.94927724576104</c:v>
                      </c:pt>
                      <c:pt idx="82">
                        <c:v>274.25929977233733</c:v>
                      </c:pt>
                      <c:pt idx="83">
                        <c:v>273.47289831162817</c:v>
                      </c:pt>
                      <c:pt idx="84">
                        <c:v>272.59057403980148</c:v>
                      </c:pt>
                      <c:pt idx="85">
                        <c:v>271.61289048335982</c:v>
                      </c:pt>
                      <c:pt idx="86">
                        <c:v>270.54047207443296</c:v>
                      </c:pt>
                      <c:pt idx="87">
                        <c:v>269.37400255576426</c:v>
                      </c:pt>
                      <c:pt idx="88">
                        <c:v>268.11422324401968</c:v>
                      </c:pt>
                      <c:pt idx="89">
                        <c:v>266.76193116072398</c:v>
                      </c:pt>
                      <c:pt idx="90">
                        <c:v>265.31797704071988</c:v>
                      </c:pt>
                      <c:pt idx="91">
                        <c:v>263.78326322854849</c:v>
                      </c:pt>
                      <c:pt idx="92">
                        <c:v>262.15874147356021</c:v>
                      </c:pt>
                      <c:pt idx="93">
                        <c:v>260.44541063488458</c:v>
                      </c:pt>
                      <c:pt idx="94">
                        <c:v>258.64431430761255</c:v>
                      </c:pt>
                      <c:pt idx="95">
                        <c:v>256.75653838167773</c:v>
                      </c:pt>
                      <c:pt idx="96">
                        <c:v>254.78320854496619</c:v>
                      </c:pt>
                      <c:pt idx="97">
                        <c:v>252.72548774213925</c:v>
                      </c:pt>
                      <c:pt idx="98">
                        <c:v>250.58457360052569</c:v>
                      </c:pt>
                      <c:pt idx="99">
                        <c:v>248.36169583423222</c:v>
                      </c:pt>
                      <c:pt idx="100">
                        <c:v>246.05811363733974</c:v>
                      </c:pt>
                      <c:pt idx="101">
                        <c:v>243.67511307670472</c:v>
                      </c:pt>
                      <c:pt idx="102">
                        <c:v>241.21400449447444</c:v>
                      </c:pt>
                      <c:pt idx="103">
                        <c:v>238.67611992996123</c:v>
                      </c:pt>
                      <c:pt idx="104">
                        <c:v>236.06281057000874</c:v>
                      </c:pt>
                      <c:pt idx="105">
                        <c:v>233.37544423643166</c:v>
                      </c:pt>
                      <c:pt idx="106">
                        <c:v>230.61540291852626</c:v>
                      </c:pt>
                      <c:pt idx="107">
                        <c:v>227.78408035803793</c:v>
                      </c:pt>
                      <c:pt idx="108">
                        <c:v>224.88287969334397</c:v>
                      </c:pt>
                      <c:pt idx="109">
                        <c:v>221.9132111689681</c:v>
                      </c:pt>
                      <c:pt idx="110">
                        <c:v>218.87648991589717</c:v>
                      </c:pt>
                      <c:pt idx="111">
                        <c:v>215.77413380752395</c:v>
                      </c:pt>
                      <c:pt idx="112">
                        <c:v>212.60756139540055</c:v>
                      </c:pt>
                      <c:pt idx="113">
                        <c:v>209.37818992835699</c:v>
                      </c:pt>
                      <c:pt idx="114">
                        <c:v>206.08743345792743</c:v>
                      </c:pt>
                      <c:pt idx="115">
                        <c:v>202.73670103243231</c:v>
                      </c:pt>
                      <c:pt idx="116">
                        <c:v>199.32739498149482</c:v>
                      </c:pt>
                      <c:pt idx="117">
                        <c:v>195.86090929222689</c:v>
                      </c:pt>
                      <c:pt idx="118">
                        <c:v>192.33862807780463</c:v>
                      </c:pt>
                      <c:pt idx="119">
                        <c:v>188.76192413866968</c:v>
                      </c:pt>
                      <c:pt idx="120">
                        <c:v>185.13215761614137</c:v>
                      </c:pt>
                      <c:pt idx="121">
                        <c:v>181.45067473780679</c:v>
                      </c:pt>
                      <c:pt idx="122">
                        <c:v>177.71880665367198</c:v>
                      </c:pt>
                      <c:pt idx="123">
                        <c:v>173.93786836170781</c:v>
                      </c:pt>
                      <c:pt idx="124">
                        <c:v>170.10915772110971</c:v>
                      </c:pt>
                      <c:pt idx="125">
                        <c:v>166.23395455130768</c:v>
                      </c:pt>
                      <c:pt idx="126">
                        <c:v>162.31351981451616</c:v>
                      </c:pt>
                      <c:pt idx="127">
                        <c:v>158.34909487939629</c:v>
                      </c:pt>
                      <c:pt idx="128">
                        <c:v>154.3419008632182</c:v>
                      </c:pt>
                      <c:pt idx="129">
                        <c:v>150.29313804975541</c:v>
                      </c:pt>
                      <c:pt idx="130">
                        <c:v>146.20398538001604</c:v>
                      </c:pt>
                      <c:pt idx="131">
                        <c:v>142.07560001281456</c:v>
                      </c:pt>
                      <c:pt idx="132">
                        <c:v>137.90911695211219</c:v>
                      </c:pt>
                      <c:pt idx="133">
                        <c:v>133.70564873800046</c:v>
                      </c:pt>
                      <c:pt idx="134">
                        <c:v>129.46628519817202</c:v>
                      </c:pt>
                      <c:pt idx="135">
                        <c:v>125.19209325670995</c:v>
                      </c:pt>
                      <c:pt idx="136">
                        <c:v>120.88411679703383</c:v>
                      </c:pt>
                      <c:pt idx="137">
                        <c:v>116.54337657586214</c:v>
                      </c:pt>
                      <c:pt idx="138">
                        <c:v>112.17087018508813</c:v>
                      </c:pt>
                      <c:pt idx="139">
                        <c:v>107.76757205851519</c:v>
                      </c:pt>
                      <c:pt idx="140">
                        <c:v>103.334433520459</c:v>
                      </c:pt>
                      <c:pt idx="141">
                        <c:v>98.87238287329437</c:v>
                      </c:pt>
                      <c:pt idx="142">
                        <c:v>94.382325521103596</c:v>
                      </c:pt>
                      <c:pt idx="143">
                        <c:v>89.865144126669733</c:v>
                      </c:pt>
                      <c:pt idx="144">
                        <c:v>85.321698799149871</c:v>
                      </c:pt>
                      <c:pt idx="145">
                        <c:v>80.752827309860564</c:v>
                      </c:pt>
                      <c:pt idx="146">
                        <c:v>76.159345333707876</c:v>
                      </c:pt>
                      <c:pt idx="147">
                        <c:v>71.54204671389779</c:v>
                      </c:pt>
                      <c:pt idx="148">
                        <c:v>66.901703747667455</c:v>
                      </c:pt>
                      <c:pt idx="149">
                        <c:v>62.239067490883905</c:v>
                      </c:pt>
                      <c:pt idx="150">
                        <c:v>57.554868079463162</c:v>
                      </c:pt>
                      <c:pt idx="151">
                        <c:v>52.849815065668281</c:v>
                      </c:pt>
                      <c:pt idx="152">
                        <c:v>48.124597767450162</c:v>
                      </c:pt>
                      <c:pt idx="153">
                        <c:v>43.379885629098283</c:v>
                      </c:pt>
                      <c:pt idx="154">
                        <c:v>38.61632859157038</c:v>
                      </c:pt>
                      <c:pt idx="155">
                        <c:v>33.834557470969457</c:v>
                      </c:pt>
                      <c:pt idx="156">
                        <c:v>29.035184343733476</c:v>
                      </c:pt>
                      <c:pt idx="157">
                        <c:v>24.218802937197236</c:v>
                      </c:pt>
                      <c:pt idx="158">
                        <c:v>19.385989024276991</c:v>
                      </c:pt>
                      <c:pt idx="159">
                        <c:v>14.537300821116354</c:v>
                      </c:pt>
                      <c:pt idx="160">
                        <c:v>9.6732793866165352</c:v>
                      </c:pt>
                      <c:pt idx="161">
                        <c:v>4.7420647016360391</c:v>
                      </c:pt>
                      <c:pt idx="162">
                        <c:v>-0.26774850418535134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45-4714-B6CE-50F28C9063F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Sim'!$Z$9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Sim'!$Z$10:$Z$172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1.5841307623808043E-3</c:v>
                      </c:pt>
                      <c:pt idx="4">
                        <c:v>7.7301540731762056E-2</c:v>
                      </c:pt>
                      <c:pt idx="5">
                        <c:v>0.88981737142088535</c:v>
                      </c:pt>
                      <c:pt idx="6">
                        <c:v>1.5247824930561764</c:v>
                      </c:pt>
                      <c:pt idx="7">
                        <c:v>2.1489980231537089</c:v>
                      </c:pt>
                      <c:pt idx="8">
                        <c:v>2.7722760630211241</c:v>
                      </c:pt>
                      <c:pt idx="9">
                        <c:v>3.4621345916909774</c:v>
                      </c:pt>
                      <c:pt idx="10">
                        <c:v>4.212464423526102</c:v>
                      </c:pt>
                      <c:pt idx="11">
                        <c:v>5.0166192810953563</c:v>
                      </c:pt>
                      <c:pt idx="12">
                        <c:v>5.8675496903157374</c:v>
                      </c:pt>
                      <c:pt idx="13">
                        <c:v>6.7579414287274853</c:v>
                      </c:pt>
                      <c:pt idx="14">
                        <c:v>7.6803538492670844</c:v>
                      </c:pt>
                      <c:pt idx="15">
                        <c:v>8.6273536694262916</c:v>
                      </c:pt>
                      <c:pt idx="16">
                        <c:v>9.5916402896939239</c:v>
                      </c:pt>
                      <c:pt idx="17">
                        <c:v>10.566159340772465</c:v>
                      </c:pt>
                      <c:pt idx="18">
                        <c:v>11.544201903509697</c:v>
                      </c:pt>
                      <c:pt idx="19">
                        <c:v>12.519487643483156</c:v>
                      </c:pt>
                      <c:pt idx="20">
                        <c:v>13.486230900773128</c:v>
                      </c:pt>
                      <c:pt idx="21">
                        <c:v>14.207556320864143</c:v>
                      </c:pt>
                      <c:pt idx="22">
                        <c:v>14.206195353997165</c:v>
                      </c:pt>
                      <c:pt idx="23">
                        <c:v>13.744512612726194</c:v>
                      </c:pt>
                      <c:pt idx="24">
                        <c:v>12.648539837895948</c:v>
                      </c:pt>
                      <c:pt idx="25">
                        <c:v>11.655832176328845</c:v>
                      </c:pt>
                      <c:pt idx="26">
                        <c:v>10.753923183697076</c:v>
                      </c:pt>
                      <c:pt idx="27">
                        <c:v>9.9321918227151311</c:v>
                      </c:pt>
                      <c:pt idx="28">
                        <c:v>9.1815429902783823</c:v>
                      </c:pt>
                      <c:pt idx="29">
                        <c:v>8.4941510046349116</c:v>
                      </c:pt>
                      <c:pt idx="30">
                        <c:v>7.8632522196922539</c:v>
                      </c:pt>
                      <c:pt idx="31">
                        <c:v>7.2829762699294101</c:v>
                      </c:pt>
                      <c:pt idx="32">
                        <c:v>6.748207913045781</c:v>
                      </c:pt>
                      <c:pt idx="33">
                        <c:v>6.2544732736117776</c:v>
                      </c:pt>
                      <c:pt idx="34">
                        <c:v>5.7978456713734623</c:v>
                      </c:pt>
                      <c:pt idx="35">
                        <c:v>5.374867264150665</c:v>
                      </c:pt>
                      <c:pt idx="36">
                        <c:v>4.9824835344617835</c:v>
                      </c:pt>
                      <c:pt idx="37">
                        <c:v>4.6179882639299761</c:v>
                      </c:pt>
                      <c:pt idx="38">
                        <c:v>4.2789771159393117</c:v>
                      </c:pt>
                      <c:pt idx="39">
                        <c:v>3.9633083185358546</c:v>
                      </c:pt>
                      <c:pt idx="40">
                        <c:v>3.6690692311043995</c:v>
                      </c:pt>
                      <c:pt idx="41">
                        <c:v>3.3945478084732326</c:v>
                      </c:pt>
                      <c:pt idx="42">
                        <c:v>3.1382081587676662</c:v>
                      </c:pt>
                      <c:pt idx="43">
                        <c:v>2.8986695371121924</c:v>
                      </c:pt>
                      <c:pt idx="44">
                        <c:v>2.6746882342166303</c:v>
                      </c:pt>
                      <c:pt idx="45">
                        <c:v>2.4651419131397883</c:v>
                      </c:pt>
                      <c:pt idx="46">
                        <c:v>2.2690160238584589</c:v>
                      </c:pt>
                      <c:pt idx="47">
                        <c:v>2.0853919873656066</c:v>
                      </c:pt>
                      <c:pt idx="48">
                        <c:v>1.9134368917523115</c:v>
                      </c:pt>
                      <c:pt idx="49">
                        <c:v>1.7523944843447457</c:v>
                      </c:pt>
                      <c:pt idx="50">
                        <c:v>1.6015772782428817</c:v>
                      </c:pt>
                      <c:pt idx="51">
                        <c:v>1.4603596199447386</c:v>
                      </c:pt>
                      <c:pt idx="52">
                        <c:v>1.3281715882537564</c:v>
                      </c:pt>
                      <c:pt idx="53">
                        <c:v>1.2044936142478198</c:v>
                      </c:pt>
                      <c:pt idx="54">
                        <c:v>1.0888517284503669</c:v>
                      </c:pt>
                      <c:pt idx="55">
                        <c:v>0.98081335506184675</c:v>
                      </c:pt>
                      <c:pt idx="56">
                        <c:v>0.87998358464806659</c:v>
                      </c:pt>
                      <c:pt idx="57">
                        <c:v>0.78600186641783165</c:v>
                      </c:pt>
                      <c:pt idx="58">
                        <c:v>0.69853906946275668</c:v>
                      </c:pt>
                      <c:pt idx="59">
                        <c:v>0.61729486932825028</c:v>
                      </c:pt>
                      <c:pt idx="60">
                        <c:v>0.54199542224234387</c:v>
                      </c:pt>
                      <c:pt idx="61">
                        <c:v>0.47239129441773842</c:v>
                      </c:pt>
                      <c:pt idx="62">
                        <c:v>0.40825561820215039</c:v>
                      </c:pt>
                      <c:pt idx="63">
                        <c:v>0.34938245059873407</c:v>
                      </c:pt>
                      <c:pt idx="64">
                        <c:v>0.2955853129085011</c:v>
                      </c:pt>
                      <c:pt idx="65">
                        <c:v>0.24669589304067649</c:v>
                      </c:pt>
                      <c:pt idx="66">
                        <c:v>0.20256289446218709</c:v>
                      </c:pt>
                      <c:pt idx="67">
                        <c:v>0.16305101787053325</c:v>
                      </c:pt>
                      <c:pt idx="68">
                        <c:v>0.12804006352285077</c:v>
                      </c:pt>
                      <c:pt idx="69">
                        <c:v>9.7424143778408134E-2</c:v>
                      </c:pt>
                      <c:pt idx="70">
                        <c:v>7.1110996846433419E-2</c:v>
                      </c:pt>
                      <c:pt idx="71">
                        <c:v>4.9021394005362373E-2</c:v>
                      </c:pt>
                      <c:pt idx="72">
                        <c:v>3.1088633698544192E-2</c:v>
                      </c:pt>
                      <c:pt idx="73">
                        <c:v>1.7258116936928119E-2</c:v>
                      </c:pt>
                      <c:pt idx="74">
                        <c:v>7.4869993702689338E-3</c:v>
                      </c:pt>
                      <c:pt idx="75">
                        <c:v>1.7439162416226469E-3</c:v>
                      </c:pt>
                      <c:pt idx="76">
                        <c:v>8.6183159277662014E-6</c:v>
                      </c:pt>
                      <c:pt idx="77">
                        <c:v>2.2700480653440229E-3</c:v>
                      </c:pt>
                      <c:pt idx="78">
                        <c:v>8.5260989049425091E-3</c:v>
                      </c:pt>
                      <c:pt idx="79">
                        <c:v>1.8763632026525413E-2</c:v>
                      </c:pt>
                      <c:pt idx="80">
                        <c:v>3.2958534910730905E-2</c:v>
                      </c:pt>
                      <c:pt idx="81">
                        <c:v>5.1075844105228217E-2</c:v>
                      </c:pt>
                      <c:pt idx="82">
                        <c:v>7.3069931182645376E-2</c:v>
                      </c:pt>
                      <c:pt idx="83">
                        <c:v>9.8884750160999069E-2</c:v>
                      </c:pt>
                      <c:pt idx="84">
                        <c:v>0.12845414406294658</c:v>
                      </c:pt>
                      <c:pt idx="85">
                        <c:v>0.16170220771727567</c:v>
                      </c:pt>
                      <c:pt idx="86">
                        <c:v>0.19854370337512139</c:v>
                      </c:pt>
                      <c:pt idx="87">
                        <c:v>0.23888452523201836</c:v>
                      </c:pt>
                      <c:pt idx="88">
                        <c:v>0.28262220852161346</c:v>
                      </c:pt>
                      <c:pt idx="89">
                        <c:v>0.32964647848309347</c:v>
                      </c:pt>
                      <c:pt idx="90">
                        <c:v>0.37983983420630663</c:v>
                      </c:pt>
                      <c:pt idx="91">
                        <c:v>0.43307816212907024</c:v>
                      </c:pt>
                      <c:pt idx="92">
                        <c:v>0.48923137380183873</c:v>
                      </c:pt>
                      <c:pt idx="93">
                        <c:v>0.54816406244602456</c:v>
                      </c:pt>
                      <c:pt idx="94">
                        <c:v>0.6097361728128261</c:v>
                      </c:pt>
                      <c:pt idx="95">
                        <c:v>0.67380367889722437</c:v>
                      </c:pt>
                      <c:pt idx="96">
                        <c:v>0.74021926417356798</c:v>
                      </c:pt>
                      <c:pt idx="97">
                        <c:v>0.80883299919058971</c:v>
                      </c:pt>
                      <c:pt idx="98">
                        <c:v>0.87949301158965565</c:v>
                      </c:pt>
                      <c:pt idx="99">
                        <c:v>0.95204614388472253</c:v>
                      </c:pt>
                      <c:pt idx="100">
                        <c:v>1.0263385946594701</c:v>
                      </c:pt>
                      <c:pt idx="101">
                        <c:v>1.1022165391896721</c:v>
                      </c:pt>
                      <c:pt idx="102">
                        <c:v>1.1795267258800528</c:v>
                      </c:pt>
                      <c:pt idx="103">
                        <c:v>1.2581170453076505</c:v>
                      </c:pt>
                      <c:pt idx="104">
                        <c:v>1.3378370690810713</c:v>
                      </c:pt>
                      <c:pt idx="105">
                        <c:v>1.4185385561502633</c:v>
                      </c:pt>
                      <c:pt idx="106">
                        <c:v>1.5000759246281055</c:v>
                      </c:pt>
                      <c:pt idx="107">
                        <c:v>1.5823066876072411</c:v>
                      </c:pt>
                      <c:pt idx="108">
                        <c:v>1.6650918518676832</c:v>
                      </c:pt>
                      <c:pt idx="109">
                        <c:v>1.7482962787679275</c:v>
                      </c:pt>
                      <c:pt idx="110">
                        <c:v>1.8317890069902876</c:v>
                      </c:pt>
                      <c:pt idx="111">
                        <c:v>1.9154435371663789</c:v>
                      </c:pt>
                      <c:pt idx="112">
                        <c:v>1.9991380787381055</c:v>
                      </c:pt>
                      <c:pt idx="113">
                        <c:v>2.0827557597108726</c:v>
                      </c:pt>
                      <c:pt idx="114">
                        <c:v>2.1661848002274122</c:v>
                      </c:pt>
                      <c:pt idx="115">
                        <c:v>2.2493186511314942</c:v>
                      </c:pt>
                      <c:pt idx="116">
                        <c:v>2.3320560989004653</c:v>
                      </c:pt>
                      <c:pt idx="117">
                        <c:v>2.4143013385039995</c:v>
                      </c:pt>
                      <c:pt idx="118">
                        <c:v>2.4959640158942502</c:v>
                      </c:pt>
                      <c:pt idx="119">
                        <c:v>2.5769592419506</c:v>
                      </c:pt>
                      <c:pt idx="120">
                        <c:v>2.6572075797917702</c:v>
                      </c:pt>
                      <c:pt idx="121">
                        <c:v>2.7366350074306638</c:v>
                      </c:pt>
                      <c:pt idx="122">
                        <c:v>2.8151728577848645</c:v>
                      </c:pt>
                      <c:pt idx="123">
                        <c:v>2.8927577380700624</c:v>
                      </c:pt>
                      <c:pt idx="124">
                        <c:v>2.9693314305970362</c:v>
                      </c:pt>
                      <c:pt idx="125">
                        <c:v>3.0448407769672894</c:v>
                      </c:pt>
                      <c:pt idx="126">
                        <c:v>3.1192375476202177</c:v>
                      </c:pt>
                      <c:pt idx="127">
                        <c:v>3.1924782986280169</c:v>
                      </c:pt>
                      <c:pt idx="128">
                        <c:v>3.2645242175655063</c:v>
                      </c:pt>
                      <c:pt idx="129">
                        <c:v>3.3353409602027604</c:v>
                      </c:pt>
                      <c:pt idx="130">
                        <c:v>3.4048984796808552</c:v>
                      </c:pt>
                      <c:pt idx="131">
                        <c:v>3.4731708497370173</c:v>
                      </c:pt>
                      <c:pt idx="132">
                        <c:v>3.5401360834467175</c:v>
                      </c:pt>
                      <c:pt idx="133">
                        <c:v>3.6057759488484162</c:v>
                      </c:pt>
                      <c:pt idx="134">
                        <c:v>3.6700757827130661</c:v>
                      </c:pt>
                      <c:pt idx="135">
                        <c:v>3.7330243036165629</c:v>
                      </c:pt>
                      <c:pt idx="136">
                        <c:v>3.794613425370053</c:v>
                      </c:pt>
                      <c:pt idx="137">
                        <c:v>3.8548380717615287</c:v>
                      </c:pt>
                      <c:pt idx="138">
                        <c:v>3.9136959934631506</c:v>
                      </c:pt>
                      <c:pt idx="139">
                        <c:v>3.9711875878630942</c:v>
                      </c:pt>
                      <c:pt idx="140">
                        <c:v>4.027315722488864</c:v>
                      </c:pt>
                      <c:pt idx="141">
                        <c:v>4.0820855626015646</c:v>
                      </c:pt>
                      <c:pt idx="142">
                        <c:v>4.1355044034577535</c:v>
                      </c:pt>
                      <c:pt idx="143">
                        <c:v>4.187581507657673</c:v>
                      </c:pt>
                      <c:pt idx="144">
                        <c:v>4.2383279479258276</c:v>
                      </c:pt>
                      <c:pt idx="145">
                        <c:v>4.2877564556023477</c:v>
                      </c:pt>
                      <c:pt idx="146">
                        <c:v>4.3358812750611264</c:v>
                      </c:pt>
                      <c:pt idx="147">
                        <c:v>4.3827180242135766</c:v>
                      </c:pt>
                      <c:pt idx="148">
                        <c:v>4.4282835612046574</c:v>
                      </c:pt>
                      <c:pt idx="149">
                        <c:v>4.4725958573606421</c:v>
                      </c:pt>
                      <c:pt idx="150">
                        <c:v>4.5156738764056579</c:v>
                      </c:pt>
                      <c:pt idx="151">
                        <c:v>4.5575374599261238</c:v>
                      </c:pt>
                      <c:pt idx="152">
                        <c:v>4.5982072190287173</c:v>
                      </c:pt>
                      <c:pt idx="153">
                        <c:v>4.637704432108043</c:v>
                      </c:pt>
                      <c:pt idx="154">
                        <c:v>4.6760509486146145</c:v>
                      </c:pt>
                      <c:pt idx="155">
                        <c:v>4.7132690986917929</c:v>
                      </c:pt>
                      <c:pt idx="156">
                        <c:v>4.7493816085317153</c:v>
                      </c:pt>
                      <c:pt idx="157">
                        <c:v>4.7844115212846852</c:v>
                      </c:pt>
                      <c:pt idx="158">
                        <c:v>4.8183821233438451</c:v>
                      </c:pt>
                      <c:pt idx="159">
                        <c:v>4.8513168758168304</c:v>
                      </c:pt>
                      <c:pt idx="160">
                        <c:v>4.8832393509883429</c:v>
                      </c:pt>
                      <c:pt idx="161">
                        <c:v>4.9141731735720064</c:v>
                      </c:pt>
                      <c:pt idx="162">
                        <c:v>5.0508831022085499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145-4714-B6CE-50F28C9063F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Sim'!$AA$9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Sim'!$AA$10:$AA$172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0.64999999999999991</c:v>
                      </c:pt>
                      <c:pt idx="2">
                        <c:v>0.64714285714285713</c:v>
                      </c:pt>
                      <c:pt idx="3">
                        <c:v>0.64428571428571424</c:v>
                      </c:pt>
                      <c:pt idx="4">
                        <c:v>0.64142857142857135</c:v>
                      </c:pt>
                      <c:pt idx="5">
                        <c:v>0.63857142857142857</c:v>
                      </c:pt>
                      <c:pt idx="6">
                        <c:v>0.63571428571428568</c:v>
                      </c:pt>
                      <c:pt idx="7">
                        <c:v>0.63285714285714278</c:v>
                      </c:pt>
                      <c:pt idx="8">
                        <c:v>0.63</c:v>
                      </c:pt>
                      <c:pt idx="9">
                        <c:v>0.62714285714285711</c:v>
                      </c:pt>
                      <c:pt idx="10">
                        <c:v>0.62428571428571422</c:v>
                      </c:pt>
                      <c:pt idx="11">
                        <c:v>0.62142857142857144</c:v>
                      </c:pt>
                      <c:pt idx="12">
                        <c:v>0.61857142857142855</c:v>
                      </c:pt>
                      <c:pt idx="13">
                        <c:v>0.61571428571428566</c:v>
                      </c:pt>
                      <c:pt idx="14">
                        <c:v>0.61285714285714277</c:v>
                      </c:pt>
                      <c:pt idx="15">
                        <c:v>0.61</c:v>
                      </c:pt>
                      <c:pt idx="16">
                        <c:v>0.6071428571428571</c:v>
                      </c:pt>
                      <c:pt idx="17">
                        <c:v>0.6042857142857142</c:v>
                      </c:pt>
                      <c:pt idx="18">
                        <c:v>0.60142857142857142</c:v>
                      </c:pt>
                      <c:pt idx="19">
                        <c:v>0.59857142857142853</c:v>
                      </c:pt>
                      <c:pt idx="20">
                        <c:v>0.59571428571428564</c:v>
                      </c:pt>
                      <c:pt idx="21">
                        <c:v>0.59285714285714286</c:v>
                      </c:pt>
                      <c:pt idx="22">
                        <c:v>0.59000005999999994</c:v>
                      </c:pt>
                      <c:pt idx="23">
                        <c:v>0.59</c:v>
                      </c:pt>
                      <c:pt idx="24">
                        <c:v>0.59</c:v>
                      </c:pt>
                      <c:pt idx="25">
                        <c:v>0.59</c:v>
                      </c:pt>
                      <c:pt idx="26">
                        <c:v>0.59</c:v>
                      </c:pt>
                      <c:pt idx="27">
                        <c:v>0.59</c:v>
                      </c:pt>
                      <c:pt idx="28">
                        <c:v>0.59</c:v>
                      </c:pt>
                      <c:pt idx="29">
                        <c:v>0.59</c:v>
                      </c:pt>
                      <c:pt idx="30">
                        <c:v>0.59</c:v>
                      </c:pt>
                      <c:pt idx="31">
                        <c:v>0.59</c:v>
                      </c:pt>
                      <c:pt idx="32">
                        <c:v>0.59</c:v>
                      </c:pt>
                      <c:pt idx="33">
                        <c:v>0.59</c:v>
                      </c:pt>
                      <c:pt idx="34">
                        <c:v>0.59</c:v>
                      </c:pt>
                      <c:pt idx="35">
                        <c:v>0.59</c:v>
                      </c:pt>
                      <c:pt idx="36">
                        <c:v>0.59</c:v>
                      </c:pt>
                      <c:pt idx="37">
                        <c:v>0.59</c:v>
                      </c:pt>
                      <c:pt idx="38">
                        <c:v>0.59</c:v>
                      </c:pt>
                      <c:pt idx="39">
                        <c:v>0.59</c:v>
                      </c:pt>
                      <c:pt idx="40">
                        <c:v>0.59</c:v>
                      </c:pt>
                      <c:pt idx="41">
                        <c:v>0.59</c:v>
                      </c:pt>
                      <c:pt idx="42">
                        <c:v>0.59</c:v>
                      </c:pt>
                      <c:pt idx="43">
                        <c:v>0.59</c:v>
                      </c:pt>
                      <c:pt idx="44">
                        <c:v>0.59</c:v>
                      </c:pt>
                      <c:pt idx="45">
                        <c:v>0.59</c:v>
                      </c:pt>
                      <c:pt idx="46">
                        <c:v>0.59</c:v>
                      </c:pt>
                      <c:pt idx="47">
                        <c:v>0.59</c:v>
                      </c:pt>
                      <c:pt idx="48">
                        <c:v>0.59</c:v>
                      </c:pt>
                      <c:pt idx="49">
                        <c:v>0.59</c:v>
                      </c:pt>
                      <c:pt idx="50">
                        <c:v>0.59</c:v>
                      </c:pt>
                      <c:pt idx="51">
                        <c:v>0.59</c:v>
                      </c:pt>
                      <c:pt idx="52">
                        <c:v>0.59</c:v>
                      </c:pt>
                      <c:pt idx="53">
                        <c:v>0.59</c:v>
                      </c:pt>
                      <c:pt idx="54">
                        <c:v>0.59</c:v>
                      </c:pt>
                      <c:pt idx="55">
                        <c:v>0.59</c:v>
                      </c:pt>
                      <c:pt idx="56">
                        <c:v>0.59</c:v>
                      </c:pt>
                      <c:pt idx="57">
                        <c:v>0.59</c:v>
                      </c:pt>
                      <c:pt idx="58">
                        <c:v>0.59</c:v>
                      </c:pt>
                      <c:pt idx="59">
                        <c:v>0.59</c:v>
                      </c:pt>
                      <c:pt idx="60">
                        <c:v>0.59</c:v>
                      </c:pt>
                      <c:pt idx="61">
                        <c:v>0.59</c:v>
                      </c:pt>
                      <c:pt idx="62">
                        <c:v>0.59</c:v>
                      </c:pt>
                      <c:pt idx="63">
                        <c:v>0.59</c:v>
                      </c:pt>
                      <c:pt idx="64">
                        <c:v>0.59</c:v>
                      </c:pt>
                      <c:pt idx="65">
                        <c:v>0.59</c:v>
                      </c:pt>
                      <c:pt idx="66">
                        <c:v>0.59</c:v>
                      </c:pt>
                      <c:pt idx="67">
                        <c:v>0.59</c:v>
                      </c:pt>
                      <c:pt idx="68">
                        <c:v>0.59</c:v>
                      </c:pt>
                      <c:pt idx="69">
                        <c:v>0.59</c:v>
                      </c:pt>
                      <c:pt idx="70">
                        <c:v>0.59</c:v>
                      </c:pt>
                      <c:pt idx="71">
                        <c:v>0.59</c:v>
                      </c:pt>
                      <c:pt idx="72">
                        <c:v>0.59</c:v>
                      </c:pt>
                      <c:pt idx="73">
                        <c:v>0.59</c:v>
                      </c:pt>
                      <c:pt idx="74">
                        <c:v>0.59</c:v>
                      </c:pt>
                      <c:pt idx="75">
                        <c:v>0.59</c:v>
                      </c:pt>
                      <c:pt idx="76">
                        <c:v>0.59</c:v>
                      </c:pt>
                      <c:pt idx="77">
                        <c:v>0.59</c:v>
                      </c:pt>
                      <c:pt idx="78">
                        <c:v>0.59</c:v>
                      </c:pt>
                      <c:pt idx="79">
                        <c:v>0.59</c:v>
                      </c:pt>
                      <c:pt idx="80">
                        <c:v>0.59</c:v>
                      </c:pt>
                      <c:pt idx="81">
                        <c:v>0.59</c:v>
                      </c:pt>
                      <c:pt idx="82">
                        <c:v>0.59</c:v>
                      </c:pt>
                      <c:pt idx="83">
                        <c:v>0.59</c:v>
                      </c:pt>
                      <c:pt idx="84">
                        <c:v>0.59</c:v>
                      </c:pt>
                      <c:pt idx="85">
                        <c:v>0.59</c:v>
                      </c:pt>
                      <c:pt idx="86">
                        <c:v>0.59</c:v>
                      </c:pt>
                      <c:pt idx="87">
                        <c:v>0.59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0.59</c:v>
                      </c:pt>
                      <c:pt idx="91">
                        <c:v>0.59</c:v>
                      </c:pt>
                      <c:pt idx="92">
                        <c:v>0.59</c:v>
                      </c:pt>
                      <c:pt idx="93">
                        <c:v>0.59</c:v>
                      </c:pt>
                      <c:pt idx="94">
                        <c:v>0.59</c:v>
                      </c:pt>
                      <c:pt idx="95">
                        <c:v>0.59</c:v>
                      </c:pt>
                      <c:pt idx="96">
                        <c:v>0.59</c:v>
                      </c:pt>
                      <c:pt idx="97">
                        <c:v>0.59</c:v>
                      </c:pt>
                      <c:pt idx="98">
                        <c:v>0.59</c:v>
                      </c:pt>
                      <c:pt idx="99">
                        <c:v>0.59</c:v>
                      </c:pt>
                      <c:pt idx="100">
                        <c:v>0.59</c:v>
                      </c:pt>
                      <c:pt idx="101">
                        <c:v>0.59</c:v>
                      </c:pt>
                      <c:pt idx="102">
                        <c:v>0.59</c:v>
                      </c:pt>
                      <c:pt idx="103">
                        <c:v>0.59</c:v>
                      </c:pt>
                      <c:pt idx="104">
                        <c:v>0.59</c:v>
                      </c:pt>
                      <c:pt idx="105">
                        <c:v>0.59</c:v>
                      </c:pt>
                      <c:pt idx="106">
                        <c:v>0.59</c:v>
                      </c:pt>
                      <c:pt idx="107">
                        <c:v>0.59</c:v>
                      </c:pt>
                      <c:pt idx="108">
                        <c:v>0.59</c:v>
                      </c:pt>
                      <c:pt idx="109">
                        <c:v>0.59</c:v>
                      </c:pt>
                      <c:pt idx="110">
                        <c:v>0.59</c:v>
                      </c:pt>
                      <c:pt idx="111">
                        <c:v>0.59</c:v>
                      </c:pt>
                      <c:pt idx="112">
                        <c:v>0.59</c:v>
                      </c:pt>
                      <c:pt idx="113">
                        <c:v>0.59</c:v>
                      </c:pt>
                      <c:pt idx="114">
                        <c:v>0.59</c:v>
                      </c:pt>
                      <c:pt idx="115">
                        <c:v>0.59</c:v>
                      </c:pt>
                      <c:pt idx="116">
                        <c:v>0.59</c:v>
                      </c:pt>
                      <c:pt idx="117">
                        <c:v>0.59</c:v>
                      </c:pt>
                      <c:pt idx="118">
                        <c:v>0.59</c:v>
                      </c:pt>
                      <c:pt idx="119">
                        <c:v>0.59</c:v>
                      </c:pt>
                      <c:pt idx="120">
                        <c:v>0.59</c:v>
                      </c:pt>
                      <c:pt idx="121">
                        <c:v>0.59</c:v>
                      </c:pt>
                      <c:pt idx="122">
                        <c:v>0.59</c:v>
                      </c:pt>
                      <c:pt idx="123">
                        <c:v>0.59</c:v>
                      </c:pt>
                      <c:pt idx="124">
                        <c:v>0.59</c:v>
                      </c:pt>
                      <c:pt idx="125">
                        <c:v>0.59</c:v>
                      </c:pt>
                      <c:pt idx="126">
                        <c:v>0.59</c:v>
                      </c:pt>
                      <c:pt idx="127">
                        <c:v>0.59</c:v>
                      </c:pt>
                      <c:pt idx="128">
                        <c:v>0.59</c:v>
                      </c:pt>
                      <c:pt idx="129">
                        <c:v>0.59</c:v>
                      </c:pt>
                      <c:pt idx="130">
                        <c:v>0.59</c:v>
                      </c:pt>
                      <c:pt idx="131">
                        <c:v>0.59</c:v>
                      </c:pt>
                      <c:pt idx="132">
                        <c:v>0.59</c:v>
                      </c:pt>
                      <c:pt idx="133">
                        <c:v>0.59</c:v>
                      </c:pt>
                      <c:pt idx="134">
                        <c:v>0.59</c:v>
                      </c:pt>
                      <c:pt idx="135">
                        <c:v>0.59</c:v>
                      </c:pt>
                      <c:pt idx="136">
                        <c:v>0.59</c:v>
                      </c:pt>
                      <c:pt idx="137">
                        <c:v>0.59</c:v>
                      </c:pt>
                      <c:pt idx="138">
                        <c:v>0.59</c:v>
                      </c:pt>
                      <c:pt idx="139">
                        <c:v>0.59</c:v>
                      </c:pt>
                      <c:pt idx="140">
                        <c:v>0.59</c:v>
                      </c:pt>
                      <c:pt idx="141">
                        <c:v>0.59</c:v>
                      </c:pt>
                      <c:pt idx="142">
                        <c:v>0.59</c:v>
                      </c:pt>
                      <c:pt idx="143">
                        <c:v>0.59</c:v>
                      </c:pt>
                      <c:pt idx="144">
                        <c:v>0.59</c:v>
                      </c:pt>
                      <c:pt idx="145">
                        <c:v>0.59</c:v>
                      </c:pt>
                      <c:pt idx="146">
                        <c:v>0.59</c:v>
                      </c:pt>
                      <c:pt idx="147">
                        <c:v>0.59</c:v>
                      </c:pt>
                      <c:pt idx="148">
                        <c:v>0.59</c:v>
                      </c:pt>
                      <c:pt idx="149">
                        <c:v>0.59</c:v>
                      </c:pt>
                      <c:pt idx="150">
                        <c:v>0.59</c:v>
                      </c:pt>
                      <c:pt idx="151">
                        <c:v>0.59</c:v>
                      </c:pt>
                      <c:pt idx="152">
                        <c:v>0.59</c:v>
                      </c:pt>
                      <c:pt idx="153">
                        <c:v>0.59</c:v>
                      </c:pt>
                      <c:pt idx="154">
                        <c:v>0.59</c:v>
                      </c:pt>
                      <c:pt idx="155">
                        <c:v>0.59</c:v>
                      </c:pt>
                      <c:pt idx="156">
                        <c:v>0.59</c:v>
                      </c:pt>
                      <c:pt idx="157">
                        <c:v>0.59</c:v>
                      </c:pt>
                      <c:pt idx="158">
                        <c:v>0.59</c:v>
                      </c:pt>
                      <c:pt idx="159">
                        <c:v>0.59</c:v>
                      </c:pt>
                      <c:pt idx="160">
                        <c:v>0.59</c:v>
                      </c:pt>
                      <c:pt idx="161">
                        <c:v>1.59</c:v>
                      </c:pt>
                      <c:pt idx="162">
                        <c:v>2.59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145-4714-B6CE-50F28C9063F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Sim'!$AB$9</c15:sqref>
                        </c15:formulaRef>
                      </c:ext>
                    </c:extLst>
                    <c:strCache>
                      <c:ptCount val="1"/>
                      <c:pt idx="0">
                        <c:v>Weight /N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Sim'!$AB$10:$AB$172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6.3764999999999992</c:v>
                      </c:pt>
                      <c:pt idx="2">
                        <c:v>6.348471428571429</c:v>
                      </c:pt>
                      <c:pt idx="3">
                        <c:v>6.320442857142857</c:v>
                      </c:pt>
                      <c:pt idx="4">
                        <c:v>6.2924142857142851</c:v>
                      </c:pt>
                      <c:pt idx="5">
                        <c:v>6.2643857142857149</c:v>
                      </c:pt>
                      <c:pt idx="6">
                        <c:v>6.2363571428571429</c:v>
                      </c:pt>
                      <c:pt idx="7">
                        <c:v>6.208328571428571</c:v>
                      </c:pt>
                      <c:pt idx="8">
                        <c:v>6.1803000000000008</c:v>
                      </c:pt>
                      <c:pt idx="9">
                        <c:v>6.1522714285714288</c:v>
                      </c:pt>
                      <c:pt idx="10">
                        <c:v>6.1242428571428569</c:v>
                      </c:pt>
                      <c:pt idx="11">
                        <c:v>6.0962142857142858</c:v>
                      </c:pt>
                      <c:pt idx="12">
                        <c:v>6.0681857142857147</c:v>
                      </c:pt>
                      <c:pt idx="13">
                        <c:v>6.0401571428571428</c:v>
                      </c:pt>
                      <c:pt idx="14">
                        <c:v>6.0121285714285708</c:v>
                      </c:pt>
                      <c:pt idx="15">
                        <c:v>5.9840999999999998</c:v>
                      </c:pt>
                      <c:pt idx="16">
                        <c:v>5.9560714285714287</c:v>
                      </c:pt>
                      <c:pt idx="17">
                        <c:v>5.9280428571428567</c:v>
                      </c:pt>
                      <c:pt idx="18">
                        <c:v>5.9000142857142857</c:v>
                      </c:pt>
                      <c:pt idx="19">
                        <c:v>5.8719857142857146</c:v>
                      </c:pt>
                      <c:pt idx="20">
                        <c:v>5.8439571428571426</c:v>
                      </c:pt>
                      <c:pt idx="21">
                        <c:v>5.8159285714285716</c:v>
                      </c:pt>
                      <c:pt idx="22">
                        <c:v>5.7879005885999995</c:v>
                      </c:pt>
                      <c:pt idx="23">
                        <c:v>5.7878999999999996</c:v>
                      </c:pt>
                      <c:pt idx="24">
                        <c:v>5.7878999999999996</c:v>
                      </c:pt>
                      <c:pt idx="25">
                        <c:v>5.7878999999999996</c:v>
                      </c:pt>
                      <c:pt idx="26">
                        <c:v>5.7878999999999996</c:v>
                      </c:pt>
                      <c:pt idx="27">
                        <c:v>5.7878999999999996</c:v>
                      </c:pt>
                      <c:pt idx="28">
                        <c:v>5.7878999999999996</c:v>
                      </c:pt>
                      <c:pt idx="29">
                        <c:v>5.7878999999999996</c:v>
                      </c:pt>
                      <c:pt idx="30">
                        <c:v>5.7878999999999996</c:v>
                      </c:pt>
                      <c:pt idx="31">
                        <c:v>5.7878999999999996</c:v>
                      </c:pt>
                      <c:pt idx="32">
                        <c:v>5.7878999999999996</c:v>
                      </c:pt>
                      <c:pt idx="33">
                        <c:v>5.7878999999999996</c:v>
                      </c:pt>
                      <c:pt idx="34">
                        <c:v>5.7878999999999996</c:v>
                      </c:pt>
                      <c:pt idx="35">
                        <c:v>5.7878999999999996</c:v>
                      </c:pt>
                      <c:pt idx="36">
                        <c:v>5.7878999999999996</c:v>
                      </c:pt>
                      <c:pt idx="37">
                        <c:v>5.7878999999999996</c:v>
                      </c:pt>
                      <c:pt idx="38">
                        <c:v>5.7878999999999996</c:v>
                      </c:pt>
                      <c:pt idx="39">
                        <c:v>5.7878999999999996</c:v>
                      </c:pt>
                      <c:pt idx="40">
                        <c:v>5.7878999999999996</c:v>
                      </c:pt>
                      <c:pt idx="41">
                        <c:v>5.7878999999999996</c:v>
                      </c:pt>
                      <c:pt idx="42">
                        <c:v>5.7878999999999996</c:v>
                      </c:pt>
                      <c:pt idx="43">
                        <c:v>5.7878999999999996</c:v>
                      </c:pt>
                      <c:pt idx="44">
                        <c:v>5.7878999999999996</c:v>
                      </c:pt>
                      <c:pt idx="45">
                        <c:v>5.7878999999999996</c:v>
                      </c:pt>
                      <c:pt idx="46">
                        <c:v>5.7878999999999996</c:v>
                      </c:pt>
                      <c:pt idx="47">
                        <c:v>5.7878999999999996</c:v>
                      </c:pt>
                      <c:pt idx="48">
                        <c:v>5.7878999999999996</c:v>
                      </c:pt>
                      <c:pt idx="49">
                        <c:v>5.7878999999999996</c:v>
                      </c:pt>
                      <c:pt idx="50">
                        <c:v>5.7878999999999996</c:v>
                      </c:pt>
                      <c:pt idx="51">
                        <c:v>5.7878999999999996</c:v>
                      </c:pt>
                      <c:pt idx="52">
                        <c:v>5.7878999999999996</c:v>
                      </c:pt>
                      <c:pt idx="53">
                        <c:v>5.7878999999999996</c:v>
                      </c:pt>
                      <c:pt idx="54">
                        <c:v>5.7878999999999996</c:v>
                      </c:pt>
                      <c:pt idx="55">
                        <c:v>5.7878999999999996</c:v>
                      </c:pt>
                      <c:pt idx="56">
                        <c:v>5.7878999999999996</c:v>
                      </c:pt>
                      <c:pt idx="57">
                        <c:v>5.7878999999999996</c:v>
                      </c:pt>
                      <c:pt idx="58">
                        <c:v>5.7878999999999996</c:v>
                      </c:pt>
                      <c:pt idx="59">
                        <c:v>5.7878999999999996</c:v>
                      </c:pt>
                      <c:pt idx="60">
                        <c:v>5.7878999999999996</c:v>
                      </c:pt>
                      <c:pt idx="61">
                        <c:v>5.7878999999999996</c:v>
                      </c:pt>
                      <c:pt idx="62">
                        <c:v>5.7878999999999996</c:v>
                      </c:pt>
                      <c:pt idx="63">
                        <c:v>5.7878999999999996</c:v>
                      </c:pt>
                      <c:pt idx="64">
                        <c:v>5.7878999999999996</c:v>
                      </c:pt>
                      <c:pt idx="65">
                        <c:v>5.7878999999999996</c:v>
                      </c:pt>
                      <c:pt idx="66">
                        <c:v>5.7878999999999996</c:v>
                      </c:pt>
                      <c:pt idx="67">
                        <c:v>5.7878999999999996</c:v>
                      </c:pt>
                      <c:pt idx="68">
                        <c:v>5.7878999999999996</c:v>
                      </c:pt>
                      <c:pt idx="69">
                        <c:v>5.7878999999999996</c:v>
                      </c:pt>
                      <c:pt idx="70">
                        <c:v>5.7878999999999996</c:v>
                      </c:pt>
                      <c:pt idx="71">
                        <c:v>5.7878999999999996</c:v>
                      </c:pt>
                      <c:pt idx="72">
                        <c:v>5.7878999999999996</c:v>
                      </c:pt>
                      <c:pt idx="73">
                        <c:v>5.7878999999999996</c:v>
                      </c:pt>
                      <c:pt idx="74">
                        <c:v>5.7878999999999996</c:v>
                      </c:pt>
                      <c:pt idx="75">
                        <c:v>5.7878999999999996</c:v>
                      </c:pt>
                      <c:pt idx="76">
                        <c:v>5.7878999999999996</c:v>
                      </c:pt>
                      <c:pt idx="77">
                        <c:v>5.7878999999999996</c:v>
                      </c:pt>
                      <c:pt idx="78">
                        <c:v>5.7878999999999996</c:v>
                      </c:pt>
                      <c:pt idx="79">
                        <c:v>5.7878999999999996</c:v>
                      </c:pt>
                      <c:pt idx="80">
                        <c:v>5.7878999999999996</c:v>
                      </c:pt>
                      <c:pt idx="81">
                        <c:v>5.7878999999999996</c:v>
                      </c:pt>
                      <c:pt idx="82">
                        <c:v>5.7878999999999996</c:v>
                      </c:pt>
                      <c:pt idx="83">
                        <c:v>5.7878999999999996</c:v>
                      </c:pt>
                      <c:pt idx="84">
                        <c:v>5.7878999999999996</c:v>
                      </c:pt>
                      <c:pt idx="85">
                        <c:v>5.7878999999999996</c:v>
                      </c:pt>
                      <c:pt idx="86">
                        <c:v>5.7878999999999996</c:v>
                      </c:pt>
                      <c:pt idx="87">
                        <c:v>5.7878999999999996</c:v>
                      </c:pt>
                      <c:pt idx="88">
                        <c:v>5.7878999999999996</c:v>
                      </c:pt>
                      <c:pt idx="89">
                        <c:v>5.7878999999999996</c:v>
                      </c:pt>
                      <c:pt idx="90">
                        <c:v>5.7878999999999996</c:v>
                      </c:pt>
                      <c:pt idx="91">
                        <c:v>5.7878999999999996</c:v>
                      </c:pt>
                      <c:pt idx="92">
                        <c:v>5.7878999999999996</c:v>
                      </c:pt>
                      <c:pt idx="93">
                        <c:v>5.7878999999999996</c:v>
                      </c:pt>
                      <c:pt idx="94">
                        <c:v>5.7878999999999996</c:v>
                      </c:pt>
                      <c:pt idx="95">
                        <c:v>5.7878999999999996</c:v>
                      </c:pt>
                      <c:pt idx="96">
                        <c:v>5.7878999999999996</c:v>
                      </c:pt>
                      <c:pt idx="97">
                        <c:v>5.7878999999999996</c:v>
                      </c:pt>
                      <c:pt idx="98">
                        <c:v>5.7878999999999996</c:v>
                      </c:pt>
                      <c:pt idx="99">
                        <c:v>5.7878999999999996</c:v>
                      </c:pt>
                      <c:pt idx="100">
                        <c:v>5.7878999999999996</c:v>
                      </c:pt>
                      <c:pt idx="101">
                        <c:v>5.7878999999999996</c:v>
                      </c:pt>
                      <c:pt idx="102">
                        <c:v>5.7878999999999996</c:v>
                      </c:pt>
                      <c:pt idx="103">
                        <c:v>5.7878999999999996</c:v>
                      </c:pt>
                      <c:pt idx="104">
                        <c:v>5.7878999999999996</c:v>
                      </c:pt>
                      <c:pt idx="105">
                        <c:v>5.7878999999999996</c:v>
                      </c:pt>
                      <c:pt idx="106">
                        <c:v>5.7878999999999996</c:v>
                      </c:pt>
                      <c:pt idx="107">
                        <c:v>5.7878999999999996</c:v>
                      </c:pt>
                      <c:pt idx="108">
                        <c:v>5.7878999999999996</c:v>
                      </c:pt>
                      <c:pt idx="109">
                        <c:v>5.7878999999999996</c:v>
                      </c:pt>
                      <c:pt idx="110">
                        <c:v>5.7878999999999996</c:v>
                      </c:pt>
                      <c:pt idx="111">
                        <c:v>5.7878999999999996</c:v>
                      </c:pt>
                      <c:pt idx="112">
                        <c:v>5.7878999999999996</c:v>
                      </c:pt>
                      <c:pt idx="113">
                        <c:v>5.7878999999999996</c:v>
                      </c:pt>
                      <c:pt idx="114">
                        <c:v>5.7878999999999996</c:v>
                      </c:pt>
                      <c:pt idx="115">
                        <c:v>5.7878999999999996</c:v>
                      </c:pt>
                      <c:pt idx="116">
                        <c:v>5.7878999999999996</c:v>
                      </c:pt>
                      <c:pt idx="117">
                        <c:v>5.7878999999999996</c:v>
                      </c:pt>
                      <c:pt idx="118">
                        <c:v>5.7878999999999996</c:v>
                      </c:pt>
                      <c:pt idx="119">
                        <c:v>5.7878999999999996</c:v>
                      </c:pt>
                      <c:pt idx="120">
                        <c:v>5.7878999999999996</c:v>
                      </c:pt>
                      <c:pt idx="121">
                        <c:v>5.7878999999999996</c:v>
                      </c:pt>
                      <c:pt idx="122">
                        <c:v>5.7878999999999996</c:v>
                      </c:pt>
                      <c:pt idx="123">
                        <c:v>5.7878999999999996</c:v>
                      </c:pt>
                      <c:pt idx="124">
                        <c:v>5.7878999999999996</c:v>
                      </c:pt>
                      <c:pt idx="125">
                        <c:v>5.7878999999999996</c:v>
                      </c:pt>
                      <c:pt idx="126">
                        <c:v>5.7878999999999996</c:v>
                      </c:pt>
                      <c:pt idx="127">
                        <c:v>5.7878999999999996</c:v>
                      </c:pt>
                      <c:pt idx="128">
                        <c:v>5.7878999999999996</c:v>
                      </c:pt>
                      <c:pt idx="129">
                        <c:v>5.7878999999999996</c:v>
                      </c:pt>
                      <c:pt idx="130">
                        <c:v>5.7878999999999996</c:v>
                      </c:pt>
                      <c:pt idx="131">
                        <c:v>5.7878999999999996</c:v>
                      </c:pt>
                      <c:pt idx="132">
                        <c:v>5.7878999999999996</c:v>
                      </c:pt>
                      <c:pt idx="133">
                        <c:v>5.7878999999999996</c:v>
                      </c:pt>
                      <c:pt idx="134">
                        <c:v>5.7878999999999996</c:v>
                      </c:pt>
                      <c:pt idx="135">
                        <c:v>5.7878999999999996</c:v>
                      </c:pt>
                      <c:pt idx="136">
                        <c:v>5.7878999999999996</c:v>
                      </c:pt>
                      <c:pt idx="137">
                        <c:v>5.7878999999999996</c:v>
                      </c:pt>
                      <c:pt idx="138">
                        <c:v>5.7878999999999996</c:v>
                      </c:pt>
                      <c:pt idx="139">
                        <c:v>5.7878999999999996</c:v>
                      </c:pt>
                      <c:pt idx="140">
                        <c:v>5.7878999999999996</c:v>
                      </c:pt>
                      <c:pt idx="141">
                        <c:v>5.7878999999999996</c:v>
                      </c:pt>
                      <c:pt idx="142">
                        <c:v>5.7878999999999996</c:v>
                      </c:pt>
                      <c:pt idx="143">
                        <c:v>5.7878999999999996</c:v>
                      </c:pt>
                      <c:pt idx="144">
                        <c:v>5.7878999999999996</c:v>
                      </c:pt>
                      <c:pt idx="145">
                        <c:v>5.7878999999999996</c:v>
                      </c:pt>
                      <c:pt idx="146">
                        <c:v>5.7878999999999996</c:v>
                      </c:pt>
                      <c:pt idx="147">
                        <c:v>5.7878999999999996</c:v>
                      </c:pt>
                      <c:pt idx="148">
                        <c:v>5.7878999999999996</c:v>
                      </c:pt>
                      <c:pt idx="149">
                        <c:v>5.7878999999999996</c:v>
                      </c:pt>
                      <c:pt idx="150">
                        <c:v>5.7878999999999996</c:v>
                      </c:pt>
                      <c:pt idx="151">
                        <c:v>5.7878999999999996</c:v>
                      </c:pt>
                      <c:pt idx="152">
                        <c:v>5.7878999999999996</c:v>
                      </c:pt>
                      <c:pt idx="153">
                        <c:v>5.7878999999999996</c:v>
                      </c:pt>
                      <c:pt idx="154">
                        <c:v>5.7878999999999996</c:v>
                      </c:pt>
                      <c:pt idx="155">
                        <c:v>5.7878999999999996</c:v>
                      </c:pt>
                      <c:pt idx="156">
                        <c:v>5.7878999999999996</c:v>
                      </c:pt>
                      <c:pt idx="157">
                        <c:v>5.7878999999999996</c:v>
                      </c:pt>
                      <c:pt idx="158">
                        <c:v>5.7878999999999996</c:v>
                      </c:pt>
                      <c:pt idx="159">
                        <c:v>5.7878999999999996</c:v>
                      </c:pt>
                      <c:pt idx="160">
                        <c:v>5.7878999999999996</c:v>
                      </c:pt>
                      <c:pt idx="161">
                        <c:v>15.597900000000001</c:v>
                      </c:pt>
                      <c:pt idx="162">
                        <c:v>25.407900000000001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145-4714-B6CE-50F28C9063F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Sim'!$AC$9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Sim'!$AC$10:$AC$172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-6.3764999999999992</c:v>
                      </c:pt>
                      <c:pt idx="2">
                        <c:v>5.651528571428571</c:v>
                      </c:pt>
                      <c:pt idx="3">
                        <c:v>33.67797301209476</c:v>
                      </c:pt>
                      <c:pt idx="4">
                        <c:v>93.630284173553946</c:v>
                      </c:pt>
                      <c:pt idx="5">
                        <c:v>40.845796914293402</c:v>
                      </c:pt>
                      <c:pt idx="6">
                        <c:v>32.238860364086676</c:v>
                      </c:pt>
                      <c:pt idx="7">
                        <c:v>27.642673405417721</c:v>
                      </c:pt>
                      <c:pt idx="8">
                        <c:v>27.047423936978873</c:v>
                      </c:pt>
                      <c:pt idx="9">
                        <c:v>26.385593979737596</c:v>
                      </c:pt>
                      <c:pt idx="10">
                        <c:v>25.663292719331043</c:v>
                      </c:pt>
                      <c:pt idx="11">
                        <c:v>24.887166433190359</c:v>
                      </c:pt>
                      <c:pt idx="12">
                        <c:v>24.064264595398548</c:v>
                      </c:pt>
                      <c:pt idx="13">
                        <c:v>23.201901428415372</c:v>
                      </c:pt>
                      <c:pt idx="14">
                        <c:v>22.307517579304346</c:v>
                      </c:pt>
                      <c:pt idx="15">
                        <c:v>21.38854633057371</c:v>
                      </c:pt>
                      <c:pt idx="16">
                        <c:v>20.452288281734646</c:v>
                      </c:pt>
                      <c:pt idx="17">
                        <c:v>19.505797802084679</c:v>
                      </c:pt>
                      <c:pt idx="18">
                        <c:v>18.55578381077602</c:v>
                      </c:pt>
                      <c:pt idx="19">
                        <c:v>17.60852664223113</c:v>
                      </c:pt>
                      <c:pt idx="20">
                        <c:v>12.669811956369728</c:v>
                      </c:pt>
                      <c:pt idx="21">
                        <c:v>-2.3484892292714221E-2</c:v>
                      </c:pt>
                      <c:pt idx="22">
                        <c:v>-7.9940959425971645</c:v>
                      </c:pt>
                      <c:pt idx="23">
                        <c:v>-19.532412612726194</c:v>
                      </c:pt>
                      <c:pt idx="24">
                        <c:v>-18.436439837895946</c:v>
                      </c:pt>
                      <c:pt idx="25">
                        <c:v>-17.443732176328844</c:v>
                      </c:pt>
                      <c:pt idx="26">
                        <c:v>-16.541823183697076</c:v>
                      </c:pt>
                      <c:pt idx="27">
                        <c:v>-15.72009182271513</c:v>
                      </c:pt>
                      <c:pt idx="28">
                        <c:v>-14.969442990278381</c:v>
                      </c:pt>
                      <c:pt idx="29">
                        <c:v>-14.282051004634912</c:v>
                      </c:pt>
                      <c:pt idx="30">
                        <c:v>-13.651152219692253</c:v>
                      </c:pt>
                      <c:pt idx="31">
                        <c:v>-13.070876269929411</c:v>
                      </c:pt>
                      <c:pt idx="32">
                        <c:v>-12.536107913045781</c:v>
                      </c:pt>
                      <c:pt idx="33">
                        <c:v>-12.042373273611776</c:v>
                      </c:pt>
                      <c:pt idx="34">
                        <c:v>-11.585745671373463</c:v>
                      </c:pt>
                      <c:pt idx="35">
                        <c:v>-11.162767264150665</c:v>
                      </c:pt>
                      <c:pt idx="36">
                        <c:v>-10.770383534461782</c:v>
                      </c:pt>
                      <c:pt idx="37">
                        <c:v>-10.405888263929976</c:v>
                      </c:pt>
                      <c:pt idx="38">
                        <c:v>-10.066877115939311</c:v>
                      </c:pt>
                      <c:pt idx="39">
                        <c:v>-9.7512083185358538</c:v>
                      </c:pt>
                      <c:pt idx="40">
                        <c:v>-9.4569692311043987</c:v>
                      </c:pt>
                      <c:pt idx="41">
                        <c:v>-9.1824478084732313</c:v>
                      </c:pt>
                      <c:pt idx="42">
                        <c:v>-8.9261081587676649</c:v>
                      </c:pt>
                      <c:pt idx="43">
                        <c:v>-8.6865695371121916</c:v>
                      </c:pt>
                      <c:pt idx="44">
                        <c:v>-8.4625882342166303</c:v>
                      </c:pt>
                      <c:pt idx="45">
                        <c:v>-8.2530419131397874</c:v>
                      </c:pt>
                      <c:pt idx="46">
                        <c:v>-8.0569160238584594</c:v>
                      </c:pt>
                      <c:pt idx="47">
                        <c:v>-7.8732919873656062</c:v>
                      </c:pt>
                      <c:pt idx="48">
                        <c:v>-7.7013368917523106</c:v>
                      </c:pt>
                      <c:pt idx="49">
                        <c:v>-7.540294484344745</c:v>
                      </c:pt>
                      <c:pt idx="50">
                        <c:v>-7.3894772782428815</c:v>
                      </c:pt>
                      <c:pt idx="51">
                        <c:v>-7.2482596199447382</c:v>
                      </c:pt>
                      <c:pt idx="52">
                        <c:v>-7.1160715882537557</c:v>
                      </c:pt>
                      <c:pt idx="53">
                        <c:v>-6.9923936142478196</c:v>
                      </c:pt>
                      <c:pt idx="54">
                        <c:v>-6.8767517284503663</c:v>
                      </c:pt>
                      <c:pt idx="55">
                        <c:v>-6.7687133550618466</c:v>
                      </c:pt>
                      <c:pt idx="56">
                        <c:v>-6.6678835846480666</c:v>
                      </c:pt>
                      <c:pt idx="57">
                        <c:v>-6.573901866417831</c:v>
                      </c:pt>
                      <c:pt idx="58">
                        <c:v>-6.4864390694627563</c:v>
                      </c:pt>
                      <c:pt idx="59">
                        <c:v>-6.4051948693282501</c:v>
                      </c:pt>
                      <c:pt idx="60">
                        <c:v>-6.3298954222423438</c:v>
                      </c:pt>
                      <c:pt idx="61">
                        <c:v>-6.2602912944177378</c:v>
                      </c:pt>
                      <c:pt idx="62">
                        <c:v>-6.19615561820215</c:v>
                      </c:pt>
                      <c:pt idx="63">
                        <c:v>-6.1372824505987333</c:v>
                      </c:pt>
                      <c:pt idx="64">
                        <c:v>-6.0834853129085005</c:v>
                      </c:pt>
                      <c:pt idx="65">
                        <c:v>-6.0345958930406765</c:v>
                      </c:pt>
                      <c:pt idx="66">
                        <c:v>-5.9904628944621869</c:v>
                      </c:pt>
                      <c:pt idx="67">
                        <c:v>-5.9509510178705325</c:v>
                      </c:pt>
                      <c:pt idx="68">
                        <c:v>-5.9159400635228501</c:v>
                      </c:pt>
                      <c:pt idx="69">
                        <c:v>-5.8853241437784076</c:v>
                      </c:pt>
                      <c:pt idx="70">
                        <c:v>-5.8590109968464335</c:v>
                      </c:pt>
                      <c:pt idx="71">
                        <c:v>-5.8369213940053619</c:v>
                      </c:pt>
                      <c:pt idx="72">
                        <c:v>-5.8189886336985435</c:v>
                      </c:pt>
                      <c:pt idx="73">
                        <c:v>-5.8051581169369273</c:v>
                      </c:pt>
                      <c:pt idx="74">
                        <c:v>-5.7953869993702689</c:v>
                      </c:pt>
                      <c:pt idx="75">
                        <c:v>-5.7861560837583772</c:v>
                      </c:pt>
                      <c:pt idx="76">
                        <c:v>-5.787891381684072</c:v>
                      </c:pt>
                      <c:pt idx="77">
                        <c:v>-5.7856299519346557</c:v>
                      </c:pt>
                      <c:pt idx="78">
                        <c:v>-5.7793739010950569</c:v>
                      </c:pt>
                      <c:pt idx="79">
                        <c:v>-5.7691363679734744</c:v>
                      </c:pt>
                      <c:pt idx="80">
                        <c:v>-5.754941465089269</c:v>
                      </c:pt>
                      <c:pt idx="81">
                        <c:v>-5.7368241558947712</c:v>
                      </c:pt>
                      <c:pt idx="82">
                        <c:v>-5.7148300688173546</c:v>
                      </c:pt>
                      <c:pt idx="83">
                        <c:v>-5.6890152498390005</c:v>
                      </c:pt>
                      <c:pt idx="84">
                        <c:v>-5.6594458559370526</c:v>
                      </c:pt>
                      <c:pt idx="85">
                        <c:v>-5.6261977922827242</c:v>
                      </c:pt>
                      <c:pt idx="86">
                        <c:v>-5.589356296624878</c:v>
                      </c:pt>
                      <c:pt idx="87">
                        <c:v>-5.5490154747679812</c:v>
                      </c:pt>
                      <c:pt idx="88">
                        <c:v>-5.5052777914783864</c:v>
                      </c:pt>
                      <c:pt idx="89">
                        <c:v>-5.4582535215169061</c:v>
                      </c:pt>
                      <c:pt idx="90">
                        <c:v>-5.4080601657936933</c:v>
                      </c:pt>
                      <c:pt idx="91">
                        <c:v>-5.3548218378709294</c:v>
                      </c:pt>
                      <c:pt idx="92">
                        <c:v>-5.298668626198161</c:v>
                      </c:pt>
                      <c:pt idx="93">
                        <c:v>-5.2397359375539754</c:v>
                      </c:pt>
                      <c:pt idx="94">
                        <c:v>-5.1781638271871735</c:v>
                      </c:pt>
                      <c:pt idx="95">
                        <c:v>-5.1140963211027755</c:v>
                      </c:pt>
                      <c:pt idx="96">
                        <c:v>-5.0476807358264315</c:v>
                      </c:pt>
                      <c:pt idx="97">
                        <c:v>-4.97906700080941</c:v>
                      </c:pt>
                      <c:pt idx="98">
                        <c:v>-4.9084069884103441</c:v>
                      </c:pt>
                      <c:pt idx="99">
                        <c:v>-4.8358538561152766</c:v>
                      </c:pt>
                      <c:pt idx="100">
                        <c:v>-4.7615614053405295</c:v>
                      </c:pt>
                      <c:pt idx="101">
                        <c:v>-4.6856834608103277</c:v>
                      </c:pt>
                      <c:pt idx="102">
                        <c:v>-4.6083732741199466</c:v>
                      </c:pt>
                      <c:pt idx="103">
                        <c:v>-4.5297829546923492</c:v>
                      </c:pt>
                      <c:pt idx="104">
                        <c:v>-4.4500629309189286</c:v>
                      </c:pt>
                      <c:pt idx="105">
                        <c:v>-4.3693614438497361</c:v>
                      </c:pt>
                      <c:pt idx="106">
                        <c:v>-4.2878240753718941</c:v>
                      </c:pt>
                      <c:pt idx="107">
                        <c:v>-4.2055933123927582</c:v>
                      </c:pt>
                      <c:pt idx="108">
                        <c:v>-4.1228081481323162</c:v>
                      </c:pt>
                      <c:pt idx="109">
                        <c:v>-4.0396037212320719</c:v>
                      </c:pt>
                      <c:pt idx="110">
                        <c:v>-3.956110993009712</c:v>
                      </c:pt>
                      <c:pt idx="111">
                        <c:v>-3.8724564628336209</c:v>
                      </c:pt>
                      <c:pt idx="112">
                        <c:v>-3.7887619212618944</c:v>
                      </c:pt>
                      <c:pt idx="113">
                        <c:v>-3.705144240289127</c:v>
                      </c:pt>
                      <c:pt idx="114">
                        <c:v>-3.6217151997725874</c:v>
                      </c:pt>
                      <c:pt idx="115">
                        <c:v>-3.5385813488685054</c:v>
                      </c:pt>
                      <c:pt idx="116">
                        <c:v>-3.4558439010995343</c:v>
                      </c:pt>
                      <c:pt idx="117">
                        <c:v>-3.3735986614960001</c:v>
                      </c:pt>
                      <c:pt idx="118">
                        <c:v>-3.2919359841057494</c:v>
                      </c:pt>
                      <c:pt idx="119">
                        <c:v>-3.2109407580493996</c:v>
                      </c:pt>
                      <c:pt idx="120">
                        <c:v>-3.1306924202082294</c:v>
                      </c:pt>
                      <c:pt idx="121">
                        <c:v>-3.0512649925693358</c:v>
                      </c:pt>
                      <c:pt idx="122">
                        <c:v>-2.9727271422151351</c:v>
                      </c:pt>
                      <c:pt idx="123">
                        <c:v>-2.8951422619299372</c:v>
                      </c:pt>
                      <c:pt idx="124">
                        <c:v>-2.8185685694029634</c:v>
                      </c:pt>
                      <c:pt idx="125">
                        <c:v>-2.7430592230327102</c:v>
                      </c:pt>
                      <c:pt idx="126">
                        <c:v>-2.6686624523797819</c:v>
                      </c:pt>
                      <c:pt idx="127">
                        <c:v>-2.5954217013719827</c:v>
                      </c:pt>
                      <c:pt idx="128">
                        <c:v>-2.5233757824344933</c:v>
                      </c:pt>
                      <c:pt idx="129">
                        <c:v>-2.4525590397972392</c:v>
                      </c:pt>
                      <c:pt idx="130">
                        <c:v>-2.3830015203191444</c:v>
                      </c:pt>
                      <c:pt idx="131">
                        <c:v>-2.3147291502629823</c:v>
                      </c:pt>
                      <c:pt idx="132">
                        <c:v>-2.2477639165532821</c:v>
                      </c:pt>
                      <c:pt idx="133">
                        <c:v>-2.1821240511515834</c:v>
                      </c:pt>
                      <c:pt idx="134">
                        <c:v>-2.1178242172869335</c:v>
                      </c:pt>
                      <c:pt idx="135">
                        <c:v>-2.0548756963834367</c:v>
                      </c:pt>
                      <c:pt idx="136">
                        <c:v>-1.9932865746299466</c:v>
                      </c:pt>
                      <c:pt idx="137">
                        <c:v>-1.9330619282384709</c:v>
                      </c:pt>
                      <c:pt idx="138">
                        <c:v>-1.874204006536849</c:v>
                      </c:pt>
                      <c:pt idx="139">
                        <c:v>-1.8167124121369054</c:v>
                      </c:pt>
                      <c:pt idx="140">
                        <c:v>-1.7605842775111356</c:v>
                      </c:pt>
                      <c:pt idx="141">
                        <c:v>-1.705814437398435</c:v>
                      </c:pt>
                      <c:pt idx="142">
                        <c:v>-1.6523955965422461</c:v>
                      </c:pt>
                      <c:pt idx="143">
                        <c:v>-1.6003184923423266</c:v>
                      </c:pt>
                      <c:pt idx="144">
                        <c:v>-1.549572052074172</c:v>
                      </c:pt>
                      <c:pt idx="145">
                        <c:v>-1.5001435443976519</c:v>
                      </c:pt>
                      <c:pt idx="146">
                        <c:v>-1.4520187249388732</c:v>
                      </c:pt>
                      <c:pt idx="147">
                        <c:v>-1.405181975786423</c:v>
                      </c:pt>
                      <c:pt idx="148">
                        <c:v>-1.3596164387953422</c:v>
                      </c:pt>
                      <c:pt idx="149">
                        <c:v>-1.3153041426393575</c:v>
                      </c:pt>
                      <c:pt idx="150">
                        <c:v>-1.2722261235943417</c:v>
                      </c:pt>
                      <c:pt idx="151">
                        <c:v>-1.2303625400738758</c:v>
                      </c:pt>
                      <c:pt idx="152">
                        <c:v>-1.1896927809712823</c:v>
                      </c:pt>
                      <c:pt idx="153">
                        <c:v>-1.1501955678919566</c:v>
                      </c:pt>
                      <c:pt idx="154">
                        <c:v>-1.1118490513853851</c:v>
                      </c:pt>
                      <c:pt idx="155">
                        <c:v>-1.0746309013082067</c:v>
                      </c:pt>
                      <c:pt idx="156">
                        <c:v>-1.0385183914682843</c:v>
                      </c:pt>
                      <c:pt idx="157">
                        <c:v>-1.0034884787153144</c:v>
                      </c:pt>
                      <c:pt idx="158">
                        <c:v>-0.96951787665615452</c:v>
                      </c:pt>
                      <c:pt idx="159">
                        <c:v>-0.93658312418316925</c:v>
                      </c:pt>
                      <c:pt idx="160">
                        <c:v>-0.90466064901165666</c:v>
                      </c:pt>
                      <c:pt idx="161">
                        <c:v>-10.683726826427995</c:v>
                      </c:pt>
                      <c:pt idx="162">
                        <c:v>-20.357016897791453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145-4714-B6CE-50F28C9063F9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Sim'!$AD$9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19050" cap="rnd">
                    <a:solidFill>
                      <a:srgbClr val="FF090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Sim'!$AD$10:$AD$172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-9.81</c:v>
                      </c:pt>
                      <c:pt idx="2">
                        <c:v>8.7330463576158941</c:v>
                      </c:pt>
                      <c:pt idx="3">
                        <c:v>52.271798466665928</c:v>
                      </c:pt>
                      <c:pt idx="4">
                        <c:v>145.97148980286809</c:v>
                      </c:pt>
                      <c:pt idx="5">
                        <c:v>63.96433521254</c:v>
                      </c:pt>
                      <c:pt idx="6">
                        <c:v>50.712814055866687</c:v>
                      </c:pt>
                      <c:pt idx="7">
                        <c:v>43.67916790923794</c:v>
                      </c:pt>
                      <c:pt idx="8">
                        <c:v>42.932418947585511</c:v>
                      </c:pt>
                      <c:pt idx="9">
                        <c:v>42.072701106643095</c:v>
                      </c:pt>
                      <c:pt idx="10">
                        <c:v>41.108249207166438</c:v>
                      </c:pt>
                      <c:pt idx="11">
                        <c:v>40.048313800536206</c:v>
                      </c:pt>
                      <c:pt idx="12">
                        <c:v>38.902968168080797</c:v>
                      </c:pt>
                      <c:pt idx="13">
                        <c:v>37.682902551950725</c:v>
                      </c:pt>
                      <c:pt idx="14">
                        <c:v>36.399212833363741</c:v>
                      </c:pt>
                      <c:pt idx="15">
                        <c:v>35.063190705858545</c:v>
                      </c:pt>
                      <c:pt idx="16">
                        <c:v>33.686121875798243</c:v>
                      </c:pt>
                      <c:pt idx="17">
                        <c:v>32.279098017634226</c:v>
                      </c:pt>
                      <c:pt idx="18">
                        <c:v>30.852847191314048</c:v>
                      </c:pt>
                      <c:pt idx="19">
                        <c:v>29.417586275803799</c:v>
                      </c:pt>
                      <c:pt idx="20">
                        <c:v>21.268269471124245</c:v>
                      </c:pt>
                      <c:pt idx="21">
                        <c:v>-3.9613071337108327E-2</c:v>
                      </c:pt>
                      <c:pt idx="22">
                        <c:v>-13.549313779048031</c:v>
                      </c:pt>
                      <c:pt idx="23">
                        <c:v>-33.105784089366431</c:v>
                      </c:pt>
                      <c:pt idx="24">
                        <c:v>-31.248203115077878</c:v>
                      </c:pt>
                      <c:pt idx="25">
                        <c:v>-29.565647756489568</c:v>
                      </c:pt>
                      <c:pt idx="26">
                        <c:v>-28.0369884469442</c:v>
                      </c:pt>
                      <c:pt idx="27">
                        <c:v>-26.644223428330729</c:v>
                      </c:pt>
                      <c:pt idx="28">
                        <c:v>-25.371937271658275</c:v>
                      </c:pt>
                      <c:pt idx="29">
                        <c:v>-24.206866109550699</c:v>
                      </c:pt>
                      <c:pt idx="30">
                        <c:v>-23.137546135071617</c:v>
                      </c:pt>
                      <c:pt idx="31">
                        <c:v>-22.154027576151545</c:v>
                      </c:pt>
                      <c:pt idx="32">
                        <c:v>-21.247640530586072</c:v>
                      </c:pt>
                      <c:pt idx="33">
                        <c:v>-20.41080215866403</c:v>
                      </c:pt>
                      <c:pt idx="34">
                        <c:v>-19.636857070124513</c:v>
                      </c:pt>
                      <c:pt idx="35">
                        <c:v>-18.919944515509602</c:v>
                      </c:pt>
                      <c:pt idx="36">
                        <c:v>-18.254887346545395</c:v>
                      </c:pt>
                      <c:pt idx="37">
                        <c:v>-17.63709875242369</c:v>
                      </c:pt>
                      <c:pt idx="38">
                        <c:v>-17.062503586337815</c:v>
                      </c:pt>
                      <c:pt idx="39">
                        <c:v>-16.527471726331957</c:v>
                      </c:pt>
                      <c:pt idx="40">
                        <c:v>-16.028761408651523</c:v>
                      </c:pt>
                      <c:pt idx="41">
                        <c:v>-15.563470861819036</c:v>
                      </c:pt>
                      <c:pt idx="42">
                        <c:v>-15.128996879267229</c:v>
                      </c:pt>
                      <c:pt idx="43">
                        <c:v>-14.722999215444393</c:v>
                      </c:pt>
                      <c:pt idx="44">
                        <c:v>-14.343369888502764</c:v>
                      </c:pt>
                      <c:pt idx="45">
                        <c:v>-13.988206632440319</c:v>
                      </c:pt>
                      <c:pt idx="46">
                        <c:v>-13.655789870946542</c:v>
                      </c:pt>
                      <c:pt idx="47">
                        <c:v>-13.34456269045018</c:v>
                      </c:pt>
                      <c:pt idx="48">
                        <c:v>-13.053113375851375</c:v>
                      </c:pt>
                      <c:pt idx="49">
                        <c:v>-12.780160142957195</c:v>
                      </c:pt>
                      <c:pt idx="50">
                        <c:v>-12.524537759733699</c:v>
                      </c:pt>
                      <c:pt idx="51">
                        <c:v>-12.285185796516506</c:v>
                      </c:pt>
                      <c:pt idx="52">
                        <c:v>-12.061138285175858</c:v>
                      </c:pt>
                      <c:pt idx="53">
                        <c:v>-11.851514600420034</c:v>
                      </c:pt>
                      <c:pt idx="54">
                        <c:v>-11.655511404153163</c:v>
                      </c:pt>
                      <c:pt idx="55">
                        <c:v>-11.472395517053977</c:v>
                      </c:pt>
                      <c:pt idx="56">
                        <c:v>-11.301497601098418</c:v>
                      </c:pt>
                      <c:pt idx="57">
                        <c:v>-11.142206553250562</c:v>
                      </c:pt>
                      <c:pt idx="58">
                        <c:v>-10.993964524513148</c:v>
                      </c:pt>
                      <c:pt idx="59">
                        <c:v>-10.856262490386865</c:v>
                      </c:pt>
                      <c:pt idx="60">
                        <c:v>-10.72863630888533</c:v>
                      </c:pt>
                      <c:pt idx="61">
                        <c:v>-10.610663210877522</c:v>
                      </c:pt>
                      <c:pt idx="62">
                        <c:v>-10.5019586749189</c:v>
                      </c:pt>
                      <c:pt idx="63">
                        <c:v>-10.4021736450826</c:v>
                      </c:pt>
                      <c:pt idx="64">
                        <c:v>-10.31099205577712</c:v>
                      </c:pt>
                      <c:pt idx="65">
                        <c:v>-10.228128632272334</c:v>
                      </c:pt>
                      <c:pt idx="66">
                        <c:v>-10.153326939766419</c:v>
                      </c:pt>
                      <c:pt idx="67">
                        <c:v>-10.086357657407683</c:v>
                      </c:pt>
                      <c:pt idx="68">
                        <c:v>-10.027017056818391</c:v>
                      </c:pt>
                      <c:pt idx="69">
                        <c:v>-9.9751256674210307</c:v>
                      </c:pt>
                      <c:pt idx="70">
                        <c:v>-9.9305271132990409</c:v>
                      </c:pt>
                      <c:pt idx="71">
                        <c:v>-9.8930871084836642</c:v>
                      </c:pt>
                      <c:pt idx="72">
                        <c:v>-9.8626925994890566</c:v>
                      </c:pt>
                      <c:pt idx="73">
                        <c:v>-9.8392510456558089</c:v>
                      </c:pt>
                      <c:pt idx="74">
                        <c:v>-9.8226898294411349</c:v>
                      </c:pt>
                      <c:pt idx="75">
                        <c:v>-9.8070442097599617</c:v>
                      </c:pt>
                      <c:pt idx="76">
                        <c:v>-9.8099853926848688</c:v>
                      </c:pt>
                      <c:pt idx="77">
                        <c:v>-9.8061524609061959</c:v>
                      </c:pt>
                      <c:pt idx="78">
                        <c:v>-9.7955489849068762</c:v>
                      </c:pt>
                      <c:pt idx="79">
                        <c:v>-9.7781972338533478</c:v>
                      </c:pt>
                      <c:pt idx="80">
                        <c:v>-9.7541380764224908</c:v>
                      </c:pt>
                      <c:pt idx="81">
                        <c:v>-9.7234307727030025</c:v>
                      </c:pt>
                      <c:pt idx="82">
                        <c:v>-9.6861526590124658</c:v>
                      </c:pt>
                      <c:pt idx="83">
                        <c:v>-9.6423987285406803</c:v>
                      </c:pt>
                      <c:pt idx="84">
                        <c:v>-9.5922811117577176</c:v>
                      </c:pt>
                      <c:pt idx="85">
                        <c:v>-9.5359284614961428</c:v>
                      </c:pt>
                      <c:pt idx="86">
                        <c:v>-9.4734852485167433</c:v>
                      </c:pt>
                      <c:pt idx="87">
                        <c:v>-9.4051109741830192</c:v>
                      </c:pt>
                      <c:pt idx="88">
                        <c:v>-9.3309793075904857</c:v>
                      </c:pt>
                      <c:pt idx="89">
                        <c:v>-9.2512771551134012</c:v>
                      </c:pt>
                      <c:pt idx="90">
                        <c:v>-9.1662036708367687</c:v>
                      </c:pt>
                      <c:pt idx="91">
                        <c:v>-9.0759692167303889</c:v>
                      </c:pt>
                      <c:pt idx="92">
                        <c:v>-8.9807942816917983</c:v>
                      </c:pt>
                      <c:pt idx="93">
                        <c:v>-8.8809083687355521</c:v>
                      </c:pt>
                      <c:pt idx="94">
                        <c:v>-8.7765488596392771</c:v>
                      </c:pt>
                      <c:pt idx="95">
                        <c:v>-8.6679598662758917</c:v>
                      </c:pt>
                      <c:pt idx="96">
                        <c:v>-8.5553910776719189</c:v>
                      </c:pt>
                      <c:pt idx="97">
                        <c:v>-8.4390966115413732</c:v>
                      </c:pt>
                      <c:pt idx="98">
                        <c:v>-8.3193338786616007</c:v>
                      </c:pt>
                      <c:pt idx="99">
                        <c:v>-8.1963624679919942</c:v>
                      </c:pt>
                      <c:pt idx="100">
                        <c:v>-8.070443059899203</c:v>
                      </c:pt>
                      <c:pt idx="101">
                        <c:v>-7.9418363742547928</c:v>
                      </c:pt>
                      <c:pt idx="102">
                        <c:v>-7.8108021595253332</c:v>
                      </c:pt>
                      <c:pt idx="103">
                        <c:v>-7.6775982282921174</c:v>
                      </c:pt>
                      <c:pt idx="104">
                        <c:v>-7.542479543930388</c:v>
                      </c:pt>
                      <c:pt idx="105">
                        <c:v>-7.4056973624571807</c:v>
                      </c:pt>
                      <c:pt idx="106">
                        <c:v>-7.2674984328337189</c:v>
                      </c:pt>
                      <c:pt idx="107">
                        <c:v>-7.1281242582928108</c:v>
                      </c:pt>
                      <c:pt idx="108">
                        <c:v>-6.9878104205632479</c:v>
                      </c:pt>
                      <c:pt idx="109">
                        <c:v>-6.8467859681899528</c:v>
                      </c:pt>
                      <c:pt idx="110">
                        <c:v>-6.7052728695079864</c:v>
                      </c:pt>
                      <c:pt idx="111">
                        <c:v>-6.5634855302264761</c:v>
                      </c:pt>
                      <c:pt idx="112">
                        <c:v>-6.4216303750201602</c:v>
                      </c:pt>
                      <c:pt idx="113">
                        <c:v>-6.2799054920154695</c:v>
                      </c:pt>
                      <c:pt idx="114">
                        <c:v>-6.1385003385976065</c:v>
                      </c:pt>
                      <c:pt idx="115">
                        <c:v>-5.997595506556789</c:v>
                      </c:pt>
                      <c:pt idx="116">
                        <c:v>-5.8573625442364996</c:v>
                      </c:pt>
                      <c:pt idx="117">
                        <c:v>-5.7179638330440685</c:v>
                      </c:pt>
                      <c:pt idx="118">
                        <c:v>-5.5795525154334742</c:v>
                      </c:pt>
                      <c:pt idx="119">
                        <c:v>-5.4422724712701687</c:v>
                      </c:pt>
                      <c:pt idx="120">
                        <c:v>-5.3062583393359821</c:v>
                      </c:pt>
                      <c:pt idx="121">
                        <c:v>-5.1716355806259928</c:v>
                      </c:pt>
                      <c:pt idx="122">
                        <c:v>-5.0385205800256534</c:v>
                      </c:pt>
                      <c:pt idx="123">
                        <c:v>-4.9070207829320971</c:v>
                      </c:pt>
                      <c:pt idx="124">
                        <c:v>-4.7772348633948534</c:v>
                      </c:pt>
                      <c:pt idx="125">
                        <c:v>-4.6492529203944244</c:v>
                      </c:pt>
                      <c:pt idx="126">
                        <c:v>-4.5231566989487835</c:v>
                      </c:pt>
                      <c:pt idx="127">
                        <c:v>-4.3990198328338694</c:v>
                      </c:pt>
                      <c:pt idx="128">
                        <c:v>-4.2769081058211755</c:v>
                      </c:pt>
                      <c:pt idx="129">
                        <c:v>-4.1568797284698968</c:v>
                      </c:pt>
                      <c:pt idx="130">
                        <c:v>-4.0389856276595673</c:v>
                      </c:pt>
                      <c:pt idx="131">
                        <c:v>-3.9232697462084447</c:v>
                      </c:pt>
                      <c:pt idx="132">
                        <c:v>-3.8097693500903089</c:v>
                      </c:pt>
                      <c:pt idx="133">
                        <c:v>-3.6985153409348874</c:v>
                      </c:pt>
                      <c:pt idx="134">
                        <c:v>-3.5895325716727688</c:v>
                      </c:pt>
                      <c:pt idx="135">
                        <c:v>-3.4828401633617574</c:v>
                      </c:pt>
                      <c:pt idx="136">
                        <c:v>-3.3784518214066894</c:v>
                      </c:pt>
                      <c:pt idx="137">
                        <c:v>-3.2763761495567305</c:v>
                      </c:pt>
                      <c:pt idx="138">
                        <c:v>-3.1766169602319478</c:v>
                      </c:pt>
                      <c:pt idx="139">
                        <c:v>-3.0791735798930602</c:v>
                      </c:pt>
                      <c:pt idx="140">
                        <c:v>-2.9840411483239588</c:v>
                      </c:pt>
                      <c:pt idx="141">
                        <c:v>-2.891210910844805</c:v>
                      </c:pt>
                      <c:pt idx="142">
                        <c:v>-2.8006705026139764</c:v>
                      </c:pt>
                      <c:pt idx="143">
                        <c:v>-2.7124042243090281</c:v>
                      </c:pt>
                      <c:pt idx="144">
                        <c:v>-2.6263933086002917</c:v>
                      </c:pt>
                      <c:pt idx="145">
                        <c:v>-2.5426161769451729</c:v>
                      </c:pt>
                      <c:pt idx="146">
                        <c:v>-2.4610486863370733</c:v>
                      </c:pt>
                      <c:pt idx="147">
                        <c:v>-2.3816643657397001</c:v>
                      </c:pt>
                      <c:pt idx="148">
                        <c:v>-2.304434642026004</c:v>
                      </c:pt>
                      <c:pt idx="149">
                        <c:v>-2.2293290553209451</c:v>
                      </c:pt>
                      <c:pt idx="150">
                        <c:v>-2.1563154637192232</c:v>
                      </c:pt>
                      <c:pt idx="151">
                        <c:v>-2.0853602374133491</c:v>
                      </c:pt>
                      <c:pt idx="152">
                        <c:v>-2.0164284423242074</c:v>
                      </c:pt>
                      <c:pt idx="153">
                        <c:v>-1.9494840133761979</c:v>
                      </c:pt>
                      <c:pt idx="154">
                        <c:v>-1.8844899176023477</c:v>
                      </c:pt>
                      <c:pt idx="155">
                        <c:v>-1.8214083073020453</c:v>
                      </c:pt>
                      <c:pt idx="156">
                        <c:v>-1.7602006635055667</c:v>
                      </c:pt>
                      <c:pt idx="157">
                        <c:v>-1.7008279300259568</c:v>
                      </c:pt>
                      <c:pt idx="158">
                        <c:v>-1.6432506384002621</c:v>
                      </c:pt>
                      <c:pt idx="159">
                        <c:v>-1.5874290240392699</c:v>
                      </c:pt>
                      <c:pt idx="160">
                        <c:v>-1.5333231339180622</c:v>
                      </c:pt>
                      <c:pt idx="161">
                        <c:v>-6.7193250480679207</c:v>
                      </c:pt>
                      <c:pt idx="162">
                        <c:v>-7.8598520840893649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45-4714-B6CE-50F28C9063F9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Sim'!$AE$9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Sim'!$AE$10:$AE$172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0.8902187928252695</c:v>
                      </c:pt>
                      <c:pt idx="3">
                        <c:v>5.3284198233094724</c:v>
                      </c:pt>
                      <c:pt idx="4">
                        <c:v>14.879866442698072</c:v>
                      </c:pt>
                      <c:pt idx="5">
                        <c:v>6.5203195935310907</c:v>
                      </c:pt>
                      <c:pt idx="6">
                        <c:v>5.1695019424940556</c:v>
                      </c:pt>
                      <c:pt idx="7">
                        <c:v>4.4525145677102893</c:v>
                      </c:pt>
                      <c:pt idx="8">
                        <c:v>4.3763933687650871</c:v>
                      </c:pt>
                      <c:pt idx="9">
                        <c:v>4.288756483857604</c:v>
                      </c:pt>
                      <c:pt idx="10">
                        <c:v>4.1904433442575364</c:v>
                      </c:pt>
                      <c:pt idx="11">
                        <c:v>4.0823969215633236</c:v>
                      </c:pt>
                      <c:pt idx="12">
                        <c:v>3.9656440538308662</c:v>
                      </c:pt>
                      <c:pt idx="13">
                        <c:v>3.8412744701274946</c:v>
                      </c:pt>
                      <c:pt idx="14">
                        <c:v>3.7104192490686789</c:v>
                      </c:pt>
                      <c:pt idx="15">
                        <c:v>3.5742294297511257</c:v>
                      </c:pt>
                      <c:pt idx="16">
                        <c:v>3.4338554409580264</c:v>
                      </c:pt>
                      <c:pt idx="17">
                        <c:v>3.290427932480553</c:v>
                      </c:pt>
                      <c:pt idx="18">
                        <c:v>3.145040488411218</c:v>
                      </c:pt>
                      <c:pt idx="19">
                        <c:v>2.9987345846894797</c:v>
                      </c:pt>
                      <c:pt idx="20">
                        <c:v>2.1680193140799435</c:v>
                      </c:pt>
                      <c:pt idx="21">
                        <c:v>-4.0380296979723061E-3</c:v>
                      </c:pt>
                      <c:pt idx="22">
                        <c:v>-1.3811736777826737</c:v>
                      </c:pt>
                      <c:pt idx="23">
                        <c:v>-3.3746976645633464</c:v>
                      </c:pt>
                      <c:pt idx="24">
                        <c:v>-3.1853418058183358</c:v>
                      </c:pt>
                      <c:pt idx="25">
                        <c:v>-3.0138274981131055</c:v>
                      </c:pt>
                      <c:pt idx="26">
                        <c:v>-2.8580008610544545</c:v>
                      </c:pt>
                      <c:pt idx="27">
                        <c:v>-2.7160268530408489</c:v>
                      </c:pt>
                      <c:pt idx="28">
                        <c:v>-2.5863340745829024</c:v>
                      </c:pt>
                      <c:pt idx="29">
                        <c:v>-2.4675704494954838</c:v>
                      </c:pt>
                      <c:pt idx="30">
                        <c:v>-2.3585673939930292</c:v>
                      </c:pt>
                      <c:pt idx="31">
                        <c:v>-2.2583106601581595</c:v>
                      </c:pt>
                      <c:pt idx="32">
                        <c:v>-2.1659164659109145</c:v>
                      </c:pt>
                      <c:pt idx="33">
                        <c:v>-2.0806118408424088</c:v>
                      </c:pt>
                      <c:pt idx="34">
                        <c:v>-2.0017183557721214</c:v>
                      </c:pt>
                      <c:pt idx="35">
                        <c:v>-1.9286385846594905</c:v>
                      </c:pt>
                      <c:pt idx="36">
                        <c:v>-1.8608447855805703</c:v>
                      </c:pt>
                      <c:pt idx="37">
                        <c:v>-1.7978693937231078</c:v>
                      </c:pt>
                      <c:pt idx="38">
                        <c:v>-1.7392970016654246</c:v>
                      </c:pt>
                      <c:pt idx="39">
                        <c:v>-1.6847575663946948</c:v>
                      </c:pt>
                      <c:pt idx="40">
                        <c:v>-1.6339206328900633</c:v>
                      </c:pt>
                      <c:pt idx="41">
                        <c:v>-1.5864904038551515</c:v>
                      </c:pt>
                      <c:pt idx="42">
                        <c:v>-1.5422015167448755</c:v>
                      </c:pt>
                      <c:pt idx="43">
                        <c:v>-1.5008154144183885</c:v>
                      </c:pt>
                      <c:pt idx="44">
                        <c:v>-1.4621172159533908</c:v>
                      </c:pt>
                      <c:pt idx="45">
                        <c:v>-1.4259130104424382</c:v>
                      </c:pt>
                      <c:pt idx="46">
                        <c:v>-1.3920275097804833</c:v>
                      </c:pt>
                      <c:pt idx="47">
                        <c:v>-1.3603020071814658</c:v>
                      </c:pt>
                      <c:pt idx="48">
                        <c:v>-1.3305925969267456</c:v>
                      </c:pt>
                      <c:pt idx="49">
                        <c:v>-1.3027686180384499</c:v>
                      </c:pt>
                      <c:pt idx="50">
                        <c:v>-1.2767112904927318</c:v>
                      </c:pt>
                      <c:pt idx="51">
                        <c:v>-1.2523125174838436</c:v>
                      </c:pt>
                      <c:pt idx="52">
                        <c:v>-1.2294738313125237</c:v>
                      </c:pt>
                      <c:pt idx="53">
                        <c:v>-1.2081054638552531</c:v>
                      </c:pt>
                      <c:pt idx="54">
                        <c:v>-1.188125525397876</c:v>
                      </c:pt>
                      <c:pt idx="55">
                        <c:v>-1.1694592779871535</c:v>
                      </c:pt>
                      <c:pt idx="56">
                        <c:v>-1.1520384914473414</c:v>
                      </c:pt>
                      <c:pt idx="57">
                        <c:v>-1.1358008718909849</c:v>
                      </c:pt>
                      <c:pt idx="58">
                        <c:v>-1.1206895539768753</c:v>
                      </c:pt>
                      <c:pt idx="59">
                        <c:v>-1.1066526493768465</c:v>
                      </c:pt>
                      <c:pt idx="60">
                        <c:v>-1.0936428449424394</c:v>
                      </c:pt>
                      <c:pt idx="61">
                        <c:v>-1.0816170449416433</c:v>
                      </c:pt>
                      <c:pt idx="62">
                        <c:v>-1.0705360524891845</c:v>
                      </c:pt>
                      <c:pt idx="63">
                        <c:v>-1.0603642859411417</c:v>
                      </c:pt>
                      <c:pt idx="64">
                        <c:v>-1.051069526582785</c:v>
                      </c:pt>
                      <c:pt idx="65">
                        <c:v>-1.0426226944212369</c:v>
                      </c:pt>
                      <c:pt idx="66">
                        <c:v>-1.0349976493136002</c:v>
                      </c:pt>
                      <c:pt idx="67">
                        <c:v>-1.0281710150262673</c:v>
                      </c:pt>
                      <c:pt idx="68">
                        <c:v>-1.0221220241405087</c:v>
                      </c:pt>
                      <c:pt idx="69">
                        <c:v>-1.0168323820001051</c:v>
                      </c:pt>
                      <c:pt idx="70">
                        <c:v>-1.0122861481446523</c:v>
                      </c:pt>
                      <c:pt idx="71">
                        <c:v>-1.0084696338923205</c:v>
                      </c:pt>
                      <c:pt idx="72">
                        <c:v>-1.0053713149326255</c:v>
                      </c:pt>
                      <c:pt idx="73">
                        <c:v>-1.0029817579669529</c:v>
                      </c:pt>
                      <c:pt idx="74">
                        <c:v>-1.0012935605954265</c:v>
                      </c:pt>
                      <c:pt idx="75">
                        <c:v>-0.99969869620386964</c:v>
                      </c:pt>
                      <c:pt idx="76">
                        <c:v>-0.99999851097705084</c:v>
                      </c:pt>
                      <c:pt idx="77">
                        <c:v>-0.99960779418004031</c:v>
                      </c:pt>
                      <c:pt idx="78">
                        <c:v>-0.99852690977643987</c:v>
                      </c:pt>
                      <c:pt idx="79">
                        <c:v>-0.99675812781379691</c:v>
                      </c:pt>
                      <c:pt idx="80">
                        <c:v>-0.99430561431421915</c:v>
                      </c:pt>
                      <c:pt idx="81">
                        <c:v>-0.99117541006146814</c:v>
                      </c:pt>
                      <c:pt idx="82">
                        <c:v>-0.98737539847221867</c:v>
                      </c:pt>
                      <c:pt idx="83">
                        <c:v>-0.98291526284818342</c:v>
                      </c:pt>
                      <c:pt idx="84">
                        <c:v>-0.97780643341057261</c:v>
                      </c:pt>
                      <c:pt idx="85">
                        <c:v>-0.97206202461734381</c:v>
                      </c:pt>
                      <c:pt idx="86">
                        <c:v>-0.96569676335542742</c:v>
                      </c:pt>
                      <c:pt idx="87">
                        <c:v>-0.95872690868328425</c:v>
                      </c:pt>
                      <c:pt idx="88">
                        <c:v>-0.95117016387262843</c:v>
                      </c:pt>
                      <c:pt idx="89">
                        <c:v>-0.94304558156099905</c:v>
                      </c:pt>
                      <c:pt idx="90">
                        <c:v>-0.93437346287836576</c:v>
                      </c:pt>
                      <c:pt idx="91">
                        <c:v>-0.9251752514506002</c:v>
                      </c:pt>
                      <c:pt idx="92">
                        <c:v>-0.91547342321017311</c:v>
                      </c:pt>
                      <c:pt idx="93">
                        <c:v>-0.90529137295979123</c:v>
                      </c:pt>
                      <c:pt idx="94">
                        <c:v>-0.89465329863805065</c:v>
                      </c:pt>
                      <c:pt idx="95">
                        <c:v>-0.88358408422791956</c:v>
                      </c:pt>
                      <c:pt idx="96">
                        <c:v>-0.87210918222955336</c:v>
                      </c:pt>
                      <c:pt idx="97">
                        <c:v>-0.86025449658933462</c:v>
                      </c:pt>
                      <c:pt idx="98">
                        <c:v>-0.84804626693798169</c:v>
                      </c:pt>
                      <c:pt idx="99">
                        <c:v>-0.83551095494311867</c:v>
                      </c:pt>
                      <c:pt idx="100">
                        <c:v>-0.822675133526932</c:v>
                      </c:pt>
                      <c:pt idx="101">
                        <c:v>-0.80956537963861286</c:v>
                      </c:pt>
                      <c:pt idx="102">
                        <c:v>-0.79620817120543652</c:v>
                      </c:pt>
                      <c:pt idx="103">
                        <c:v>-0.78262978881672951</c:v>
                      </c:pt>
                      <c:pt idx="104">
                        <c:v>-0.76885622262287334</c:v>
                      </c:pt>
                      <c:pt idx="105">
                        <c:v>-0.75491308485802044</c:v>
                      </c:pt>
                      <c:pt idx="106">
                        <c:v>-0.74082552832147996</c:v>
                      </c:pt>
                      <c:pt idx="107">
                        <c:v>-0.7266181710797972</c:v>
                      </c:pt>
                      <c:pt idx="108">
                        <c:v>-0.71231502758035148</c:v>
                      </c:pt>
                      <c:pt idx="109">
                        <c:v>-0.69793944629867</c:v>
                      </c:pt>
                      <c:pt idx="110">
                        <c:v>-0.68351405397634923</c:v>
                      </c:pt>
                      <c:pt idx="111">
                        <c:v>-0.66906070644510451</c:v>
                      </c:pt>
                      <c:pt idx="112">
                        <c:v>-0.65460044597555145</c:v>
                      </c:pt>
                      <c:pt idx="113">
                        <c:v>-0.64015346503725479</c:v>
                      </c:pt>
                      <c:pt idx="114">
                        <c:v>-0.62573907630964387</c:v>
                      </c:pt>
                      <c:pt idx="115">
                        <c:v>-0.6113756887417725</c:v>
                      </c:pt>
                      <c:pt idx="116">
                        <c:v>-0.59708078942268084</c:v>
                      </c:pt>
                      <c:pt idx="117">
                        <c:v>-0.58287093099327913</c:v>
                      </c:pt>
                      <c:pt idx="118">
                        <c:v>-0.56876172430514516</c:v>
                      </c:pt>
                      <c:pt idx="119">
                        <c:v>-0.55476783601123025</c:v>
                      </c:pt>
                      <c:pt idx="120">
                        <c:v>-0.54090299075800019</c:v>
                      </c:pt>
                      <c:pt idx="121">
                        <c:v>-0.52717997763771585</c:v>
                      </c:pt>
                      <c:pt idx="122">
                        <c:v>-0.51361066055307369</c:v>
                      </c:pt>
                      <c:pt idx="123">
                        <c:v>-0.50020599214394468</c:v>
                      </c:pt>
                      <c:pt idx="124">
                        <c:v>-0.48697603092710023</c:v>
                      </c:pt>
                      <c:pt idx="125">
                        <c:v>-0.47392996130422266</c:v>
                      </c:pt>
                      <c:pt idx="126">
                        <c:v>-0.46107611610079341</c:v>
                      </c:pt>
                      <c:pt idx="127">
                        <c:v>-0.44842200130824356</c:v>
                      </c:pt>
                      <c:pt idx="128">
                        <c:v>-0.43597432271367742</c:v>
                      </c:pt>
                      <c:pt idx="129">
                        <c:v>-0.42373901411517806</c:v>
                      </c:pt>
                      <c:pt idx="130">
                        <c:v>-0.4117212668358376</c:v>
                      </c:pt>
                      <c:pt idx="131">
                        <c:v>-0.39992556026589648</c:v>
                      </c:pt>
                      <c:pt idx="132">
                        <c:v>-0.38835569317944024</c:v>
                      </c:pt>
                      <c:pt idx="133">
                        <c:v>-0.37701481558969291</c:v>
                      </c:pt>
                      <c:pt idx="134">
                        <c:v>-0.36590546092484899</c:v>
                      </c:pt>
                      <c:pt idx="135">
                        <c:v>-0.35502957832433812</c:v>
                      </c:pt>
                      <c:pt idx="136">
                        <c:v>-0.34438856487326086</c:v>
                      </c:pt>
                      <c:pt idx="137">
                        <c:v>-0.33398329761026813</c:v>
                      </c:pt>
                      <c:pt idx="138">
                        <c:v>-0.32381416516125866</c:v>
                      </c:pt>
                      <c:pt idx="139">
                        <c:v>-0.31388109886779408</c:v>
                      </c:pt>
                      <c:pt idx="140">
                        <c:v>-0.30418360329500088</c:v>
                      </c:pt>
                      <c:pt idx="141">
                        <c:v>-0.29472078601883839</c:v>
                      </c:pt>
                      <c:pt idx="142">
                        <c:v>-0.2854913866069293</c:v>
                      </c:pt>
                      <c:pt idx="143">
                        <c:v>-0.27649380472059409</c:v>
                      </c:pt>
                      <c:pt idx="144">
                        <c:v>-0.26772612727831718</c:v>
                      </c:pt>
                      <c:pt idx="145">
                        <c:v>-0.25918615463253547</c:v>
                      </c:pt>
                      <c:pt idx="146">
                        <c:v>-0.25087142572243354</c:v>
                      </c:pt>
                      <c:pt idx="147">
                        <c:v>-0.2427792421753007</c:v>
                      </c:pt>
                      <c:pt idx="148">
                        <c:v>-0.23490669133802283</c:v>
                      </c:pt>
                      <c:pt idx="149">
                        <c:v>-0.22725066822843476</c:v>
                      </c:pt>
                      <c:pt idx="150">
                        <c:v>-0.21980789640359052</c:v>
                      </c:pt>
                      <c:pt idx="151">
                        <c:v>-0.21257494774855748</c:v>
                      </c:pt>
                      <c:pt idx="152">
                        <c:v>-0.20554826119512817</c:v>
                      </c:pt>
                      <c:pt idx="153">
                        <c:v>-0.19872416038493351</c:v>
                      </c:pt>
                      <c:pt idx="154">
                        <c:v>-0.19209887029585604</c:v>
                      </c:pt>
                      <c:pt idx="155">
                        <c:v>-0.18566853285443885</c:v>
                      </c:pt>
                      <c:pt idx="156">
                        <c:v>-0.17942922156020047</c:v>
                      </c:pt>
                      <c:pt idx="157">
                        <c:v>-0.17337695515045431</c:v>
                      </c:pt>
                      <c:pt idx="158">
                        <c:v>-0.16750771033641815</c:v>
                      </c:pt>
                      <c:pt idx="159">
                        <c:v>-0.16181743364314677</c:v>
                      </c:pt>
                      <c:pt idx="160">
                        <c:v>-0.1563020523871623</c:v>
                      </c:pt>
                      <c:pt idx="161">
                        <c:v>-0.68494648808031811</c:v>
                      </c:pt>
                      <c:pt idx="162">
                        <c:v>-0.80120816351573543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145-4714-B6CE-50F28C9063F9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Sim'!$AF$9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solidFill>
                      <a:srgbClr val="FF090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Sim'!$AF$10:$AF$172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0.87330463576158945</c:v>
                      </c:pt>
                      <c:pt idx="3">
                        <c:v>6.1004844824281825</c:v>
                      </c:pt>
                      <c:pt idx="4">
                        <c:v>20.697633462714993</c:v>
                      </c:pt>
                      <c:pt idx="5">
                        <c:v>27.094066983968993</c:v>
                      </c:pt>
                      <c:pt idx="6">
                        <c:v>32.16534838955566</c:v>
                      </c:pt>
                      <c:pt idx="7">
                        <c:v>36.533265180479454</c:v>
                      </c:pt>
                      <c:pt idx="8">
                        <c:v>40.826507075238005</c:v>
                      </c:pt>
                      <c:pt idx="9">
                        <c:v>45.033777185902316</c:v>
                      </c:pt>
                      <c:pt idx="10">
                        <c:v>49.144602106618962</c:v>
                      </c:pt>
                      <c:pt idx="11">
                        <c:v>53.149433486672585</c:v>
                      </c:pt>
                      <c:pt idx="12">
                        <c:v>57.039730303480667</c:v>
                      </c:pt>
                      <c:pt idx="13">
                        <c:v>60.808020558675736</c:v>
                      </c:pt>
                      <c:pt idx="14">
                        <c:v>64.447941842012114</c:v>
                      </c:pt>
                      <c:pt idx="15">
                        <c:v>67.954260912597974</c:v>
                      </c:pt>
                      <c:pt idx="16">
                        <c:v>71.322873100177802</c:v>
                      </c:pt>
                      <c:pt idx="17">
                        <c:v>74.550782901941218</c:v>
                      </c:pt>
                      <c:pt idx="18">
                        <c:v>77.636067621072627</c:v>
                      </c:pt>
                      <c:pt idx="19">
                        <c:v>80.577826248653011</c:v>
                      </c:pt>
                      <c:pt idx="20">
                        <c:v>82.704653195765431</c:v>
                      </c:pt>
                      <c:pt idx="21">
                        <c:v>82.700691888631724</c:v>
                      </c:pt>
                      <c:pt idx="22">
                        <c:v>81.345760510726919</c:v>
                      </c:pt>
                      <c:pt idx="23">
                        <c:v>78.035182101790269</c:v>
                      </c:pt>
                      <c:pt idx="24">
                        <c:v>74.910361790282479</c:v>
                      </c:pt>
                      <c:pt idx="25">
                        <c:v>71.953797014633523</c:v>
                      </c:pt>
                      <c:pt idx="26">
                        <c:v>69.150098169939099</c:v>
                      </c:pt>
                      <c:pt idx="27">
                        <c:v>66.485675827106022</c:v>
                      </c:pt>
                      <c:pt idx="28">
                        <c:v>63.948482099940193</c:v>
                      </c:pt>
                      <c:pt idx="29">
                        <c:v>61.52779548898512</c:v>
                      </c:pt>
                      <c:pt idx="30">
                        <c:v>59.214040875477956</c:v>
                      </c:pt>
                      <c:pt idx="31">
                        <c:v>56.998638117862804</c:v>
                      </c:pt>
                      <c:pt idx="32">
                        <c:v>54.873874064804198</c:v>
                      </c:pt>
                      <c:pt idx="33">
                        <c:v>52.832793848937797</c:v>
                      </c:pt>
                      <c:pt idx="34">
                        <c:v>50.869108141925345</c:v>
                      </c:pt>
                      <c:pt idx="35">
                        <c:v>48.977113690374388</c:v>
                      </c:pt>
                      <c:pt idx="36">
                        <c:v>47.151624955719846</c:v>
                      </c:pt>
                      <c:pt idx="37">
                        <c:v>45.387915080477477</c:v>
                      </c:pt>
                      <c:pt idx="38">
                        <c:v>43.681664721843696</c:v>
                      </c:pt>
                      <c:pt idx="39">
                        <c:v>42.028917549210497</c:v>
                      </c:pt>
                      <c:pt idx="40">
                        <c:v>40.426041408345348</c:v>
                      </c:pt>
                      <c:pt idx="41">
                        <c:v>38.869694322163447</c:v>
                      </c:pt>
                      <c:pt idx="42">
                        <c:v>37.356794634236721</c:v>
                      </c:pt>
                      <c:pt idx="43">
                        <c:v>35.88449471269228</c:v>
                      </c:pt>
                      <c:pt idx="44">
                        <c:v>34.450157723842004</c:v>
                      </c:pt>
                      <c:pt idx="45">
                        <c:v>33.051337060597973</c:v>
                      </c:pt>
                      <c:pt idx="46">
                        <c:v>31.685758073503319</c:v>
                      </c:pt>
                      <c:pt idx="47">
                        <c:v>30.351301804458302</c:v>
                      </c:pt>
                      <c:pt idx="48">
                        <c:v>29.045990466873164</c:v>
                      </c:pt>
                      <c:pt idx="49">
                        <c:v>27.767974452577445</c:v>
                      </c:pt>
                      <c:pt idx="50">
                        <c:v>26.515520676604076</c:v>
                      </c:pt>
                      <c:pt idx="51">
                        <c:v>25.287002096952424</c:v>
                      </c:pt>
                      <c:pt idx="52">
                        <c:v>24.080888268434837</c:v>
                      </c:pt>
                      <c:pt idx="53">
                        <c:v>22.895736808392833</c:v>
                      </c:pt>
                      <c:pt idx="54">
                        <c:v>21.730185667977516</c:v>
                      </c:pt>
                      <c:pt idx="55">
                        <c:v>20.582946116272119</c:v>
                      </c:pt>
                      <c:pt idx="56">
                        <c:v>19.452796356162278</c:v>
                      </c:pt>
                      <c:pt idx="57">
                        <c:v>18.338575700837222</c:v>
                      </c:pt>
                      <c:pt idx="58">
                        <c:v>17.239179248385906</c:v>
                      </c:pt>
                      <c:pt idx="59">
                        <c:v>16.15355299934722</c:v>
                      </c:pt>
                      <c:pt idx="60">
                        <c:v>15.080689368458687</c:v>
                      </c:pt>
                      <c:pt idx="61">
                        <c:v>14.019623047370935</c:v>
                      </c:pt>
                      <c:pt idx="62">
                        <c:v>12.969427179879045</c:v>
                      </c:pt>
                      <c:pt idx="63">
                        <c:v>11.929209815370784</c:v>
                      </c:pt>
                      <c:pt idx="64">
                        <c:v>10.898110609793072</c:v>
                      </c:pt>
                      <c:pt idx="65">
                        <c:v>9.8752977465658383</c:v>
                      </c:pt>
                      <c:pt idx="66">
                        <c:v>8.859965052589196</c:v>
                      </c:pt>
                      <c:pt idx="67">
                        <c:v>7.8513292868484275</c:v>
                      </c:pt>
                      <c:pt idx="68">
                        <c:v>6.8486275811665882</c:v>
                      </c:pt>
                      <c:pt idx="69">
                        <c:v>5.8511150144244848</c:v>
                      </c:pt>
                      <c:pt idx="70">
                        <c:v>4.8580623030945809</c:v>
                      </c:pt>
                      <c:pt idx="71">
                        <c:v>3.8687535922462146</c:v>
                      </c:pt>
                      <c:pt idx="72">
                        <c:v>2.882484332297309</c:v>
                      </c:pt>
                      <c:pt idx="73">
                        <c:v>1.8985592277317282</c:v>
                      </c:pt>
                      <c:pt idx="74">
                        <c:v>0.91629024478761467</c:v>
                      </c:pt>
                      <c:pt idx="75">
                        <c:v>-6.4414176188381522E-2</c:v>
                      </c:pt>
                      <c:pt idx="76">
                        <c:v>-1.0454127154568684</c:v>
                      </c:pt>
                      <c:pt idx="77">
                        <c:v>-2.0260279615474879</c:v>
                      </c:pt>
                      <c:pt idx="78">
                        <c:v>-3.0055828600381753</c:v>
                      </c:pt>
                      <c:pt idx="79">
                        <c:v>-3.9834025834235103</c:v>
                      </c:pt>
                      <c:pt idx="80">
                        <c:v>-4.9588163910657599</c:v>
                      </c:pt>
                      <c:pt idx="81">
                        <c:v>-5.9311594683360607</c:v>
                      </c:pt>
                      <c:pt idx="82">
                        <c:v>-6.8997747342373072</c:v>
                      </c:pt>
                      <c:pt idx="83">
                        <c:v>-7.8640146070913755</c:v>
                      </c:pt>
                      <c:pt idx="84">
                        <c:v>-8.8232427182671476</c:v>
                      </c:pt>
                      <c:pt idx="85">
                        <c:v>-9.7768355644167624</c:v>
                      </c:pt>
                      <c:pt idx="86">
                        <c:v>-10.724184089268437</c:v>
                      </c:pt>
                      <c:pt idx="87">
                        <c:v>-11.664695186686739</c:v>
                      </c:pt>
                      <c:pt idx="88">
                        <c:v>-12.597793117445788</c:v>
                      </c:pt>
                      <c:pt idx="89">
                        <c:v>-13.522920832957128</c:v>
                      </c:pt>
                      <c:pt idx="90">
                        <c:v>-14.439541200040805</c:v>
                      </c:pt>
                      <c:pt idx="91">
                        <c:v>-15.347138121713844</c:v>
                      </c:pt>
                      <c:pt idx="92">
                        <c:v>-16.245217549883023</c:v>
                      </c:pt>
                      <c:pt idx="93">
                        <c:v>-17.133308386756578</c:v>
                      </c:pt>
                      <c:pt idx="94">
                        <c:v>-18.010963272720506</c:v>
                      </c:pt>
                      <c:pt idx="95">
                        <c:v>-18.877759259348096</c:v>
                      </c:pt>
                      <c:pt idx="96">
                        <c:v>-19.733298367115289</c:v>
                      </c:pt>
                      <c:pt idx="97">
                        <c:v>-20.577208028269425</c:v>
                      </c:pt>
                      <c:pt idx="98">
                        <c:v>-21.409141416135586</c:v>
                      </c:pt>
                      <c:pt idx="99">
                        <c:v>-22.228777662934785</c:v>
                      </c:pt>
                      <c:pt idx="100">
                        <c:v>-23.035821968924704</c:v>
                      </c:pt>
                      <c:pt idx="101">
                        <c:v>-23.830005606350184</c:v>
                      </c:pt>
                      <c:pt idx="102">
                        <c:v>-24.611085822302719</c:v>
                      </c:pt>
                      <c:pt idx="103">
                        <c:v>-25.378845645131932</c:v>
                      </c:pt>
                      <c:pt idx="104">
                        <c:v>-26.133093599524972</c:v>
                      </c:pt>
                      <c:pt idx="105">
                        <c:v>-26.87366333577069</c:v>
                      </c:pt>
                      <c:pt idx="106">
                        <c:v>-27.600413179054062</c:v>
                      </c:pt>
                      <c:pt idx="107">
                        <c:v>-28.313225604883343</c:v>
                      </c:pt>
                      <c:pt idx="108">
                        <c:v>-29.012006646939668</c:v>
                      </c:pt>
                      <c:pt idx="109">
                        <c:v>-29.696685243758662</c:v>
                      </c:pt>
                      <c:pt idx="110">
                        <c:v>-30.367212530709459</c:v>
                      </c:pt>
                      <c:pt idx="111">
                        <c:v>-31.023561083732105</c:v>
                      </c:pt>
                      <c:pt idx="112">
                        <c:v>-31.665724121234121</c:v>
                      </c:pt>
                      <c:pt idx="113">
                        <c:v>-32.293714670435669</c:v>
                      </c:pt>
                      <c:pt idx="114">
                        <c:v>-32.907564704295432</c:v>
                      </c:pt>
                      <c:pt idx="115">
                        <c:v>-33.507324254951108</c:v>
                      </c:pt>
                      <c:pt idx="116">
                        <c:v>-34.093060509374759</c:v>
                      </c:pt>
                      <c:pt idx="117">
                        <c:v>-34.664856892679168</c:v>
                      </c:pt>
                      <c:pt idx="118">
                        <c:v>-35.222812144222516</c:v>
                      </c:pt>
                      <c:pt idx="119">
                        <c:v>-35.767039391349535</c:v>
                      </c:pt>
                      <c:pt idx="120">
                        <c:v>-36.297665225283133</c:v>
                      </c:pt>
                      <c:pt idx="121">
                        <c:v>-36.814828783345732</c:v>
                      </c:pt>
                      <c:pt idx="122">
                        <c:v>-37.318680841348296</c:v>
                      </c:pt>
                      <c:pt idx="123">
                        <c:v>-37.809382919641507</c:v>
                      </c:pt>
                      <c:pt idx="124">
                        <c:v>-38.287106405980992</c:v>
                      </c:pt>
                      <c:pt idx="125">
                        <c:v>-38.752031698020431</c:v>
                      </c:pt>
                      <c:pt idx="126">
                        <c:v>-39.204347367915311</c:v>
                      </c:pt>
                      <c:pt idx="127">
                        <c:v>-39.644249351198695</c:v>
                      </c:pt>
                      <c:pt idx="128">
                        <c:v>-40.071940161780816</c:v>
                      </c:pt>
                      <c:pt idx="129">
                        <c:v>-40.487628134627805</c:v>
                      </c:pt>
                      <c:pt idx="130">
                        <c:v>-40.891526697393765</c:v>
                      </c:pt>
                      <c:pt idx="131">
                        <c:v>-41.283853672014608</c:v>
                      </c:pt>
                      <c:pt idx="132">
                        <c:v>-41.664830607023639</c:v>
                      </c:pt>
                      <c:pt idx="133">
                        <c:v>-42.034682141117131</c:v>
                      </c:pt>
                      <c:pt idx="134">
                        <c:v>-42.39363539828441</c:v>
                      </c:pt>
                      <c:pt idx="135">
                        <c:v>-42.741919414620583</c:v>
                      </c:pt>
                      <c:pt idx="136">
                        <c:v>-43.079764596761251</c:v>
                      </c:pt>
                      <c:pt idx="137">
                        <c:v>-43.407402211716921</c:v>
                      </c:pt>
                      <c:pt idx="138">
                        <c:v>-43.725063907740115</c:v>
                      </c:pt>
                      <c:pt idx="139">
                        <c:v>-44.032981265729418</c:v>
                      </c:pt>
                      <c:pt idx="140">
                        <c:v>-44.331385380561812</c:v>
                      </c:pt>
                      <c:pt idx="141">
                        <c:v>-44.620506471646294</c:v>
                      </c:pt>
                      <c:pt idx="142">
                        <c:v>-44.900573521907695</c:v>
                      </c:pt>
                      <c:pt idx="143">
                        <c:v>-45.171813944338595</c:v>
                      </c:pt>
                      <c:pt idx="144">
                        <c:v>-45.434453275198621</c:v>
                      </c:pt>
                      <c:pt idx="145">
                        <c:v>-45.688714892893138</c:v>
                      </c:pt>
                      <c:pt idx="146">
                        <c:v>-45.934819761526846</c:v>
                      </c:pt>
                      <c:pt idx="147">
                        <c:v>-46.172986198100816</c:v>
                      </c:pt>
                      <c:pt idx="148">
                        <c:v>-46.403429662303417</c:v>
                      </c:pt>
                      <c:pt idx="149">
                        <c:v>-46.626362567835514</c:v>
                      </c:pt>
                      <c:pt idx="150">
                        <c:v>-46.841994114207438</c:v>
                      </c:pt>
                      <c:pt idx="151">
                        <c:v>-47.050530137948776</c:v>
                      </c:pt>
                      <c:pt idx="152">
                        <c:v>-47.2521729821812</c:v>
                      </c:pt>
                      <c:pt idx="153">
                        <c:v>-47.447121383518819</c:v>
                      </c:pt>
                      <c:pt idx="154">
                        <c:v>-47.635570375279052</c:v>
                      </c:pt>
                      <c:pt idx="155">
                        <c:v>-47.817711206009257</c:v>
                      </c:pt>
                      <c:pt idx="156">
                        <c:v>-47.993731272359817</c:v>
                      </c:pt>
                      <c:pt idx="157">
                        <c:v>-48.163814065362409</c:v>
                      </c:pt>
                      <c:pt idx="158">
                        <c:v>-48.328139129202434</c:v>
                      </c:pt>
                      <c:pt idx="159">
                        <c:v>-48.486882031606363</c:v>
                      </c:pt>
                      <c:pt idx="160">
                        <c:v>-48.640214344998171</c:v>
                      </c:pt>
                      <c:pt idx="161">
                        <c:v>-49.312146849804961</c:v>
                      </c:pt>
                      <c:pt idx="162">
                        <c:v>-50.098132058213899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45-4714-B6CE-50F28C9063F9}"/>
                  </c:ext>
                </c:extLst>
              </c15:ser>
            </c15:filteredScatterSeries>
          </c:ext>
        </c:extLst>
      </c:scatterChart>
      <c:valAx>
        <c:axId val="639543224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4536"/>
        <c:crosses val="autoZero"/>
        <c:crossBetween val="midCat"/>
      </c:valAx>
      <c:valAx>
        <c:axId val="639544536"/>
        <c:scaling>
          <c:orientation val="minMax"/>
          <c:max val="3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D9-P x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8"/>
          <c:order val="18"/>
          <c:tx>
            <c:strRef>
              <c:f>'Unwards Flight Sim'!$Y$9</c:f>
              <c:strCache>
                <c:ptCount val="1"/>
                <c:pt idx="0">
                  <c:v>Altitude /m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Sim'!$Y$10:$Y$172</c:f>
              <c:numCache>
                <c:formatCode>0.000</c:formatCode>
                <c:ptCount val="163"/>
                <c:pt idx="1">
                  <c:v>0</c:v>
                </c:pt>
                <c:pt idx="2">
                  <c:v>8.7330463576158951E-2</c:v>
                </c:pt>
                <c:pt idx="3">
                  <c:v>0.69737891181897727</c:v>
                </c:pt>
                <c:pt idx="4">
                  <c:v>2.7671422580904768</c:v>
                </c:pt>
                <c:pt idx="5">
                  <c:v>5.4765489564873757</c:v>
                </c:pt>
                <c:pt idx="6">
                  <c:v>8.6930837954429414</c:v>
                </c:pt>
                <c:pt idx="7">
                  <c:v>12.346410313490887</c:v>
                </c:pt>
                <c:pt idx="8">
                  <c:v>16.429061021014689</c:v>
                </c:pt>
                <c:pt idx="9">
                  <c:v>20.932438739604923</c:v>
                </c:pt>
                <c:pt idx="10">
                  <c:v>25.846898950266819</c:v>
                </c:pt>
                <c:pt idx="11">
                  <c:v>31.161842298934079</c:v>
                </c:pt>
                <c:pt idx="12">
                  <c:v>36.865815329282142</c:v>
                </c:pt>
                <c:pt idx="13">
                  <c:v>42.946617385149715</c:v>
                </c:pt>
                <c:pt idx="14">
                  <c:v>49.391411569350929</c:v>
                </c:pt>
                <c:pt idx="15">
                  <c:v>56.186837660610728</c:v>
                </c:pt>
                <c:pt idx="16">
                  <c:v>63.319124970628508</c:v>
                </c:pt>
                <c:pt idx="17">
                  <c:v>70.774203260822631</c:v>
                </c:pt>
                <c:pt idx="18">
                  <c:v>78.537810022929889</c:v>
                </c:pt>
                <c:pt idx="19">
                  <c:v>86.595592647795186</c:v>
                </c:pt>
                <c:pt idx="20">
                  <c:v>94.866057967371731</c:v>
                </c:pt>
                <c:pt idx="21">
                  <c:v>103.13612715623491</c:v>
                </c:pt>
                <c:pt idx="22">
                  <c:v>111.2707032073076</c:v>
                </c:pt>
                <c:pt idx="23">
                  <c:v>119.07422141748663</c:v>
                </c:pt>
                <c:pt idx="24">
                  <c:v>126.56525759651487</c:v>
                </c:pt>
                <c:pt idx="25">
                  <c:v>133.76063729797823</c:v>
                </c:pt>
                <c:pt idx="26">
                  <c:v>140.67564711497215</c:v>
                </c:pt>
                <c:pt idx="27">
                  <c:v>147.32421469768275</c:v>
                </c:pt>
                <c:pt idx="28">
                  <c:v>153.71906290767677</c:v>
                </c:pt>
                <c:pt idx="29">
                  <c:v>159.87184245657528</c:v>
                </c:pt>
                <c:pt idx="30">
                  <c:v>165.79324654412306</c:v>
                </c:pt>
                <c:pt idx="31">
                  <c:v>171.49311035590935</c:v>
                </c:pt>
                <c:pt idx="32">
                  <c:v>176.98049776238977</c:v>
                </c:pt>
                <c:pt idx="33">
                  <c:v>182.26377714728355</c:v>
                </c:pt>
                <c:pt idx="34">
                  <c:v>187.35068796147607</c:v>
                </c:pt>
                <c:pt idx="35">
                  <c:v>192.24839933051351</c:v>
                </c:pt>
                <c:pt idx="36">
                  <c:v>196.96356182608548</c:v>
                </c:pt>
                <c:pt idx="37">
                  <c:v>201.50235333413323</c:v>
                </c:pt>
                <c:pt idx="38">
                  <c:v>205.87051980631759</c:v>
                </c:pt>
                <c:pt idx="39">
                  <c:v>210.07341156123863</c:v>
                </c:pt>
                <c:pt idx="40">
                  <c:v>214.11601570207316</c:v>
                </c:pt>
                <c:pt idx="41">
                  <c:v>218.0029851342895</c:v>
                </c:pt>
                <c:pt idx="42">
                  <c:v>221.73866459771318</c:v>
                </c:pt>
                <c:pt idx="43">
                  <c:v>225.32711406898241</c:v>
                </c:pt>
                <c:pt idx="44">
                  <c:v>228.77212984136662</c:v>
                </c:pt>
                <c:pt idx="45">
                  <c:v>232.07726354742641</c:v>
                </c:pt>
                <c:pt idx="46">
                  <c:v>235.24583935477673</c:v>
                </c:pt>
                <c:pt idx="47">
                  <c:v>238.28096953522257</c:v>
                </c:pt>
                <c:pt idx="48">
                  <c:v>241.18556858190988</c:v>
                </c:pt>
                <c:pt idx="49">
                  <c:v>243.96236602716763</c:v>
                </c:pt>
                <c:pt idx="50">
                  <c:v>246.61391809482805</c:v>
                </c:pt>
                <c:pt idx="51">
                  <c:v>249.1426183045233</c:v>
                </c:pt>
                <c:pt idx="52">
                  <c:v>251.55070713136678</c:v>
                </c:pt>
                <c:pt idx="53">
                  <c:v>253.84028081220606</c:v>
                </c:pt>
                <c:pt idx="54">
                  <c:v>256.0132993790038</c:v>
                </c:pt>
                <c:pt idx="55">
                  <c:v>258.07159399063102</c:v>
                </c:pt>
                <c:pt idx="56">
                  <c:v>260.01687362624722</c:v>
                </c:pt>
                <c:pt idx="57">
                  <c:v>261.85073119633091</c:v>
                </c:pt>
                <c:pt idx="58">
                  <c:v>263.5746491211695</c:v>
                </c:pt>
                <c:pt idx="59">
                  <c:v>265.19000442110422</c:v>
                </c:pt>
                <c:pt idx="60">
                  <c:v>266.69807335795008</c:v>
                </c:pt>
                <c:pt idx="61">
                  <c:v>268.10003566268716</c:v>
                </c:pt>
                <c:pt idx="62">
                  <c:v>269.39697838067508</c:v>
                </c:pt>
                <c:pt idx="63">
                  <c:v>270.58989936221218</c:v>
                </c:pt>
                <c:pt idx="64">
                  <c:v>271.67971042319147</c:v>
                </c:pt>
                <c:pt idx="65">
                  <c:v>272.66724019784806</c:v>
                </c:pt>
                <c:pt idx="66">
                  <c:v>273.55323670310696</c:v>
                </c:pt>
                <c:pt idx="67">
                  <c:v>274.33836963179181</c:v>
                </c:pt>
                <c:pt idx="68">
                  <c:v>275.02323238990846</c:v>
                </c:pt>
                <c:pt idx="69">
                  <c:v>275.6083438913509</c:v>
                </c:pt>
                <c:pt idx="70">
                  <c:v>276.09415012166033</c:v>
                </c:pt>
                <c:pt idx="71">
                  <c:v>276.48102548088497</c:v>
                </c:pt>
                <c:pt idx="72">
                  <c:v>276.76927391411471</c:v>
                </c:pt>
                <c:pt idx="73">
                  <c:v>276.95912983688788</c:v>
                </c:pt>
                <c:pt idx="74">
                  <c:v>277.05075886136666</c:v>
                </c:pt>
                <c:pt idx="75">
                  <c:v>277.04431744374784</c:v>
                </c:pt>
                <c:pt idx="76">
                  <c:v>276.93977617220213</c:v>
                </c:pt>
                <c:pt idx="77">
                  <c:v>276.73717337604739</c:v>
                </c:pt>
                <c:pt idx="78">
                  <c:v>276.43661509004357</c:v>
                </c:pt>
                <c:pt idx="79">
                  <c:v>276.03827483170124</c:v>
                </c:pt>
                <c:pt idx="80">
                  <c:v>275.54239319259466</c:v>
                </c:pt>
                <c:pt idx="81">
                  <c:v>274.94927724576104</c:v>
                </c:pt>
                <c:pt idx="82">
                  <c:v>274.25929977233733</c:v>
                </c:pt>
                <c:pt idx="83">
                  <c:v>273.47289831162817</c:v>
                </c:pt>
                <c:pt idx="84">
                  <c:v>272.59057403980148</c:v>
                </c:pt>
                <c:pt idx="85">
                  <c:v>271.61289048335982</c:v>
                </c:pt>
                <c:pt idx="86">
                  <c:v>270.54047207443296</c:v>
                </c:pt>
                <c:pt idx="87">
                  <c:v>269.37400255576426</c:v>
                </c:pt>
                <c:pt idx="88">
                  <c:v>268.11422324401968</c:v>
                </c:pt>
                <c:pt idx="89">
                  <c:v>266.76193116072398</c:v>
                </c:pt>
                <c:pt idx="90">
                  <c:v>265.31797704071988</c:v>
                </c:pt>
                <c:pt idx="91">
                  <c:v>263.78326322854849</c:v>
                </c:pt>
                <c:pt idx="92">
                  <c:v>262.15874147356021</c:v>
                </c:pt>
                <c:pt idx="93">
                  <c:v>260.44541063488458</c:v>
                </c:pt>
                <c:pt idx="94">
                  <c:v>258.64431430761255</c:v>
                </c:pt>
                <c:pt idx="95">
                  <c:v>256.75653838167773</c:v>
                </c:pt>
                <c:pt idx="96">
                  <c:v>254.78320854496619</c:v>
                </c:pt>
                <c:pt idx="97">
                  <c:v>252.72548774213925</c:v>
                </c:pt>
                <c:pt idx="98">
                  <c:v>250.58457360052569</c:v>
                </c:pt>
                <c:pt idx="99">
                  <c:v>248.36169583423222</c:v>
                </c:pt>
                <c:pt idx="100">
                  <c:v>246.05811363733974</c:v>
                </c:pt>
                <c:pt idx="101">
                  <c:v>243.67511307670472</c:v>
                </c:pt>
                <c:pt idx="102">
                  <c:v>241.21400449447444</c:v>
                </c:pt>
                <c:pt idx="103">
                  <c:v>238.67611992996123</c:v>
                </c:pt>
                <c:pt idx="104">
                  <c:v>236.06281057000874</c:v>
                </c:pt>
                <c:pt idx="105">
                  <c:v>233.37544423643166</c:v>
                </c:pt>
                <c:pt idx="106">
                  <c:v>230.61540291852626</c:v>
                </c:pt>
                <c:pt idx="107">
                  <c:v>227.78408035803793</c:v>
                </c:pt>
                <c:pt idx="108">
                  <c:v>224.88287969334397</c:v>
                </c:pt>
                <c:pt idx="109">
                  <c:v>221.9132111689681</c:v>
                </c:pt>
                <c:pt idx="110">
                  <c:v>218.87648991589717</c:v>
                </c:pt>
                <c:pt idx="111">
                  <c:v>215.77413380752395</c:v>
                </c:pt>
                <c:pt idx="112">
                  <c:v>212.60756139540055</c:v>
                </c:pt>
                <c:pt idx="113">
                  <c:v>209.37818992835699</c:v>
                </c:pt>
                <c:pt idx="114">
                  <c:v>206.08743345792743</c:v>
                </c:pt>
                <c:pt idx="115">
                  <c:v>202.73670103243231</c:v>
                </c:pt>
                <c:pt idx="116">
                  <c:v>199.32739498149482</c:v>
                </c:pt>
                <c:pt idx="117">
                  <c:v>195.86090929222689</c:v>
                </c:pt>
                <c:pt idx="118">
                  <c:v>192.33862807780463</c:v>
                </c:pt>
                <c:pt idx="119">
                  <c:v>188.76192413866968</c:v>
                </c:pt>
                <c:pt idx="120">
                  <c:v>185.13215761614137</c:v>
                </c:pt>
                <c:pt idx="121">
                  <c:v>181.45067473780679</c:v>
                </c:pt>
                <c:pt idx="122">
                  <c:v>177.71880665367198</c:v>
                </c:pt>
                <c:pt idx="123">
                  <c:v>173.93786836170781</c:v>
                </c:pt>
                <c:pt idx="124">
                  <c:v>170.10915772110971</c:v>
                </c:pt>
                <c:pt idx="125">
                  <c:v>166.23395455130768</c:v>
                </c:pt>
                <c:pt idx="126">
                  <c:v>162.31351981451616</c:v>
                </c:pt>
                <c:pt idx="127">
                  <c:v>158.34909487939629</c:v>
                </c:pt>
                <c:pt idx="128">
                  <c:v>154.3419008632182</c:v>
                </c:pt>
                <c:pt idx="129">
                  <c:v>150.29313804975541</c:v>
                </c:pt>
                <c:pt idx="130">
                  <c:v>146.20398538001604</c:v>
                </c:pt>
                <c:pt idx="131">
                  <c:v>142.07560001281456</c:v>
                </c:pt>
                <c:pt idx="132">
                  <c:v>137.90911695211219</c:v>
                </c:pt>
                <c:pt idx="133">
                  <c:v>133.70564873800046</c:v>
                </c:pt>
                <c:pt idx="134">
                  <c:v>129.46628519817202</c:v>
                </c:pt>
                <c:pt idx="135">
                  <c:v>125.19209325670995</c:v>
                </c:pt>
                <c:pt idx="136">
                  <c:v>120.88411679703383</c:v>
                </c:pt>
                <c:pt idx="137">
                  <c:v>116.54337657586214</c:v>
                </c:pt>
                <c:pt idx="138">
                  <c:v>112.17087018508813</c:v>
                </c:pt>
                <c:pt idx="139">
                  <c:v>107.76757205851519</c:v>
                </c:pt>
                <c:pt idx="140">
                  <c:v>103.334433520459</c:v>
                </c:pt>
                <c:pt idx="141">
                  <c:v>98.87238287329437</c:v>
                </c:pt>
                <c:pt idx="142">
                  <c:v>94.382325521103596</c:v>
                </c:pt>
                <c:pt idx="143">
                  <c:v>89.865144126669733</c:v>
                </c:pt>
                <c:pt idx="144">
                  <c:v>85.321698799149871</c:v>
                </c:pt>
                <c:pt idx="145">
                  <c:v>80.752827309860564</c:v>
                </c:pt>
                <c:pt idx="146">
                  <c:v>76.159345333707876</c:v>
                </c:pt>
                <c:pt idx="147">
                  <c:v>71.54204671389779</c:v>
                </c:pt>
                <c:pt idx="148">
                  <c:v>66.901703747667455</c:v>
                </c:pt>
                <c:pt idx="149">
                  <c:v>62.239067490883905</c:v>
                </c:pt>
                <c:pt idx="150">
                  <c:v>57.554868079463162</c:v>
                </c:pt>
                <c:pt idx="151">
                  <c:v>52.849815065668281</c:v>
                </c:pt>
                <c:pt idx="152">
                  <c:v>48.124597767450162</c:v>
                </c:pt>
                <c:pt idx="153">
                  <c:v>43.379885629098283</c:v>
                </c:pt>
                <c:pt idx="154">
                  <c:v>38.61632859157038</c:v>
                </c:pt>
                <c:pt idx="155">
                  <c:v>33.834557470969457</c:v>
                </c:pt>
                <c:pt idx="156">
                  <c:v>29.035184343733476</c:v>
                </c:pt>
                <c:pt idx="157">
                  <c:v>24.218802937197236</c:v>
                </c:pt>
                <c:pt idx="158">
                  <c:v>19.385989024276991</c:v>
                </c:pt>
                <c:pt idx="159">
                  <c:v>14.537300821116354</c:v>
                </c:pt>
                <c:pt idx="160">
                  <c:v>9.6732793866165352</c:v>
                </c:pt>
                <c:pt idx="161">
                  <c:v>4.7420647016360391</c:v>
                </c:pt>
                <c:pt idx="162">
                  <c:v>-0.26774850418535134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5F-47AA-9E08-F6E2968D0FB2}"/>
            </c:ext>
          </c:extLst>
        </c:ser>
        <c:ser>
          <c:idx val="23"/>
          <c:order val="23"/>
          <c:tx>
            <c:strRef>
              <c:f>'Unwards Flight Sim'!$AD$9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rgbClr val="FF0909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Sim'!$AD$10:$AD$172</c:f>
              <c:numCache>
                <c:formatCode>0.000</c:formatCode>
                <c:ptCount val="163"/>
                <c:pt idx="1">
                  <c:v>-9.81</c:v>
                </c:pt>
                <c:pt idx="2">
                  <c:v>8.7330463576158941</c:v>
                </c:pt>
                <c:pt idx="3">
                  <c:v>52.271798466665928</c:v>
                </c:pt>
                <c:pt idx="4">
                  <c:v>145.97148980286809</c:v>
                </c:pt>
                <c:pt idx="5">
                  <c:v>63.96433521254</c:v>
                </c:pt>
                <c:pt idx="6">
                  <c:v>50.712814055866687</c:v>
                </c:pt>
                <c:pt idx="7">
                  <c:v>43.67916790923794</c:v>
                </c:pt>
                <c:pt idx="8">
                  <c:v>42.932418947585511</c:v>
                </c:pt>
                <c:pt idx="9">
                  <c:v>42.072701106643095</c:v>
                </c:pt>
                <c:pt idx="10">
                  <c:v>41.108249207166438</c:v>
                </c:pt>
                <c:pt idx="11">
                  <c:v>40.048313800536206</c:v>
                </c:pt>
                <c:pt idx="12">
                  <c:v>38.902968168080797</c:v>
                </c:pt>
                <c:pt idx="13">
                  <c:v>37.682902551950725</c:v>
                </c:pt>
                <c:pt idx="14">
                  <c:v>36.399212833363741</c:v>
                </c:pt>
                <c:pt idx="15">
                  <c:v>35.063190705858545</c:v>
                </c:pt>
                <c:pt idx="16">
                  <c:v>33.686121875798243</c:v>
                </c:pt>
                <c:pt idx="17">
                  <c:v>32.279098017634226</c:v>
                </c:pt>
                <c:pt idx="18">
                  <c:v>30.852847191314048</c:v>
                </c:pt>
                <c:pt idx="19">
                  <c:v>29.417586275803799</c:v>
                </c:pt>
                <c:pt idx="20">
                  <c:v>21.268269471124245</c:v>
                </c:pt>
                <c:pt idx="21">
                  <c:v>-3.9613071337108327E-2</c:v>
                </c:pt>
                <c:pt idx="22">
                  <c:v>-13.549313779048031</c:v>
                </c:pt>
                <c:pt idx="23">
                  <c:v>-33.105784089366431</c:v>
                </c:pt>
                <c:pt idx="24">
                  <c:v>-31.248203115077878</c:v>
                </c:pt>
                <c:pt idx="25">
                  <c:v>-29.565647756489568</c:v>
                </c:pt>
                <c:pt idx="26">
                  <c:v>-28.0369884469442</c:v>
                </c:pt>
                <c:pt idx="27">
                  <c:v>-26.644223428330729</c:v>
                </c:pt>
                <c:pt idx="28">
                  <c:v>-25.371937271658275</c:v>
                </c:pt>
                <c:pt idx="29">
                  <c:v>-24.206866109550699</c:v>
                </c:pt>
                <c:pt idx="30">
                  <c:v>-23.137546135071617</c:v>
                </c:pt>
                <c:pt idx="31">
                  <c:v>-22.154027576151545</c:v>
                </c:pt>
                <c:pt idx="32">
                  <c:v>-21.247640530586072</c:v>
                </c:pt>
                <c:pt idx="33">
                  <c:v>-20.41080215866403</c:v>
                </c:pt>
                <c:pt idx="34">
                  <c:v>-19.636857070124513</c:v>
                </c:pt>
                <c:pt idx="35">
                  <c:v>-18.919944515509602</c:v>
                </c:pt>
                <c:pt idx="36">
                  <c:v>-18.254887346545395</c:v>
                </c:pt>
                <c:pt idx="37">
                  <c:v>-17.63709875242369</c:v>
                </c:pt>
                <c:pt idx="38">
                  <c:v>-17.062503586337815</c:v>
                </c:pt>
                <c:pt idx="39">
                  <c:v>-16.527471726331957</c:v>
                </c:pt>
                <c:pt idx="40">
                  <c:v>-16.028761408651523</c:v>
                </c:pt>
                <c:pt idx="41">
                  <c:v>-15.563470861819036</c:v>
                </c:pt>
                <c:pt idx="42">
                  <c:v>-15.128996879267229</c:v>
                </c:pt>
                <c:pt idx="43">
                  <c:v>-14.722999215444393</c:v>
                </c:pt>
                <c:pt idx="44">
                  <c:v>-14.343369888502764</c:v>
                </c:pt>
                <c:pt idx="45">
                  <c:v>-13.988206632440319</c:v>
                </c:pt>
                <c:pt idx="46">
                  <c:v>-13.655789870946542</c:v>
                </c:pt>
                <c:pt idx="47">
                  <c:v>-13.34456269045018</c:v>
                </c:pt>
                <c:pt idx="48">
                  <c:v>-13.053113375851375</c:v>
                </c:pt>
                <c:pt idx="49">
                  <c:v>-12.780160142957195</c:v>
                </c:pt>
                <c:pt idx="50">
                  <c:v>-12.524537759733699</c:v>
                </c:pt>
                <c:pt idx="51">
                  <c:v>-12.285185796516506</c:v>
                </c:pt>
                <c:pt idx="52">
                  <c:v>-12.061138285175858</c:v>
                </c:pt>
                <c:pt idx="53">
                  <c:v>-11.851514600420034</c:v>
                </c:pt>
                <c:pt idx="54">
                  <c:v>-11.655511404153163</c:v>
                </c:pt>
                <c:pt idx="55">
                  <c:v>-11.472395517053977</c:v>
                </c:pt>
                <c:pt idx="56">
                  <c:v>-11.301497601098418</c:v>
                </c:pt>
                <c:pt idx="57">
                  <c:v>-11.142206553250562</c:v>
                </c:pt>
                <c:pt idx="58">
                  <c:v>-10.993964524513148</c:v>
                </c:pt>
                <c:pt idx="59">
                  <c:v>-10.856262490386865</c:v>
                </c:pt>
                <c:pt idx="60">
                  <c:v>-10.72863630888533</c:v>
                </c:pt>
                <c:pt idx="61">
                  <c:v>-10.610663210877522</c:v>
                </c:pt>
                <c:pt idx="62">
                  <c:v>-10.5019586749189</c:v>
                </c:pt>
                <c:pt idx="63">
                  <c:v>-10.4021736450826</c:v>
                </c:pt>
                <c:pt idx="64">
                  <c:v>-10.31099205577712</c:v>
                </c:pt>
                <c:pt idx="65">
                  <c:v>-10.228128632272334</c:v>
                </c:pt>
                <c:pt idx="66">
                  <c:v>-10.153326939766419</c:v>
                </c:pt>
                <c:pt idx="67">
                  <c:v>-10.086357657407683</c:v>
                </c:pt>
                <c:pt idx="68">
                  <c:v>-10.027017056818391</c:v>
                </c:pt>
                <c:pt idx="69">
                  <c:v>-9.9751256674210307</c:v>
                </c:pt>
                <c:pt idx="70">
                  <c:v>-9.9305271132990409</c:v>
                </c:pt>
                <c:pt idx="71">
                  <c:v>-9.8930871084836642</c:v>
                </c:pt>
                <c:pt idx="72">
                  <c:v>-9.8626925994890566</c:v>
                </c:pt>
                <c:pt idx="73">
                  <c:v>-9.8392510456558089</c:v>
                </c:pt>
                <c:pt idx="74">
                  <c:v>-9.8226898294411349</c:v>
                </c:pt>
                <c:pt idx="75">
                  <c:v>-9.8070442097599617</c:v>
                </c:pt>
                <c:pt idx="76">
                  <c:v>-9.8099853926848688</c:v>
                </c:pt>
                <c:pt idx="77">
                  <c:v>-9.8061524609061959</c:v>
                </c:pt>
                <c:pt idx="78">
                  <c:v>-9.7955489849068762</c:v>
                </c:pt>
                <c:pt idx="79">
                  <c:v>-9.7781972338533478</c:v>
                </c:pt>
                <c:pt idx="80">
                  <c:v>-9.7541380764224908</c:v>
                </c:pt>
                <c:pt idx="81">
                  <c:v>-9.7234307727030025</c:v>
                </c:pt>
                <c:pt idx="82">
                  <c:v>-9.6861526590124658</c:v>
                </c:pt>
                <c:pt idx="83">
                  <c:v>-9.6423987285406803</c:v>
                </c:pt>
                <c:pt idx="84">
                  <c:v>-9.5922811117577176</c:v>
                </c:pt>
                <c:pt idx="85">
                  <c:v>-9.5359284614961428</c:v>
                </c:pt>
                <c:pt idx="86">
                  <c:v>-9.4734852485167433</c:v>
                </c:pt>
                <c:pt idx="87">
                  <c:v>-9.4051109741830192</c:v>
                </c:pt>
                <c:pt idx="88">
                  <c:v>-9.3309793075904857</c:v>
                </c:pt>
                <c:pt idx="89">
                  <c:v>-9.2512771551134012</c:v>
                </c:pt>
                <c:pt idx="90">
                  <c:v>-9.1662036708367687</c:v>
                </c:pt>
                <c:pt idx="91">
                  <c:v>-9.0759692167303889</c:v>
                </c:pt>
                <c:pt idx="92">
                  <c:v>-8.9807942816917983</c:v>
                </c:pt>
                <c:pt idx="93">
                  <c:v>-8.8809083687355521</c:v>
                </c:pt>
                <c:pt idx="94">
                  <c:v>-8.7765488596392771</c:v>
                </c:pt>
                <c:pt idx="95">
                  <c:v>-8.6679598662758917</c:v>
                </c:pt>
                <c:pt idx="96">
                  <c:v>-8.5553910776719189</c:v>
                </c:pt>
                <c:pt idx="97">
                  <c:v>-8.4390966115413732</c:v>
                </c:pt>
                <c:pt idx="98">
                  <c:v>-8.3193338786616007</c:v>
                </c:pt>
                <c:pt idx="99">
                  <c:v>-8.1963624679919942</c:v>
                </c:pt>
                <c:pt idx="100">
                  <c:v>-8.070443059899203</c:v>
                </c:pt>
                <c:pt idx="101">
                  <c:v>-7.9418363742547928</c:v>
                </c:pt>
                <c:pt idx="102">
                  <c:v>-7.8108021595253332</c:v>
                </c:pt>
                <c:pt idx="103">
                  <c:v>-7.6775982282921174</c:v>
                </c:pt>
                <c:pt idx="104">
                  <c:v>-7.542479543930388</c:v>
                </c:pt>
                <c:pt idx="105">
                  <c:v>-7.4056973624571807</c:v>
                </c:pt>
                <c:pt idx="106">
                  <c:v>-7.2674984328337189</c:v>
                </c:pt>
                <c:pt idx="107">
                  <c:v>-7.1281242582928108</c:v>
                </c:pt>
                <c:pt idx="108">
                  <c:v>-6.9878104205632479</c:v>
                </c:pt>
                <c:pt idx="109">
                  <c:v>-6.8467859681899528</c:v>
                </c:pt>
                <c:pt idx="110">
                  <c:v>-6.7052728695079864</c:v>
                </c:pt>
                <c:pt idx="111">
                  <c:v>-6.5634855302264761</c:v>
                </c:pt>
                <c:pt idx="112">
                  <c:v>-6.4216303750201602</c:v>
                </c:pt>
                <c:pt idx="113">
                  <c:v>-6.2799054920154695</c:v>
                </c:pt>
                <c:pt idx="114">
                  <c:v>-6.1385003385976065</c:v>
                </c:pt>
                <c:pt idx="115">
                  <c:v>-5.997595506556789</c:v>
                </c:pt>
                <c:pt idx="116">
                  <c:v>-5.8573625442364996</c:v>
                </c:pt>
                <c:pt idx="117">
                  <c:v>-5.7179638330440685</c:v>
                </c:pt>
                <c:pt idx="118">
                  <c:v>-5.5795525154334742</c:v>
                </c:pt>
                <c:pt idx="119">
                  <c:v>-5.4422724712701687</c:v>
                </c:pt>
                <c:pt idx="120">
                  <c:v>-5.3062583393359821</c:v>
                </c:pt>
                <c:pt idx="121">
                  <c:v>-5.1716355806259928</c:v>
                </c:pt>
                <c:pt idx="122">
                  <c:v>-5.0385205800256534</c:v>
                </c:pt>
                <c:pt idx="123">
                  <c:v>-4.9070207829320971</c:v>
                </c:pt>
                <c:pt idx="124">
                  <c:v>-4.7772348633948534</c:v>
                </c:pt>
                <c:pt idx="125">
                  <c:v>-4.6492529203944244</c:v>
                </c:pt>
                <c:pt idx="126">
                  <c:v>-4.5231566989487835</c:v>
                </c:pt>
                <c:pt idx="127">
                  <c:v>-4.3990198328338694</c:v>
                </c:pt>
                <c:pt idx="128">
                  <c:v>-4.2769081058211755</c:v>
                </c:pt>
                <c:pt idx="129">
                  <c:v>-4.1568797284698968</c:v>
                </c:pt>
                <c:pt idx="130">
                  <c:v>-4.0389856276595673</c:v>
                </c:pt>
                <c:pt idx="131">
                  <c:v>-3.9232697462084447</c:v>
                </c:pt>
                <c:pt idx="132">
                  <c:v>-3.8097693500903089</c:v>
                </c:pt>
                <c:pt idx="133">
                  <c:v>-3.6985153409348874</c:v>
                </c:pt>
                <c:pt idx="134">
                  <c:v>-3.5895325716727688</c:v>
                </c:pt>
                <c:pt idx="135">
                  <c:v>-3.4828401633617574</c:v>
                </c:pt>
                <c:pt idx="136">
                  <c:v>-3.3784518214066894</c:v>
                </c:pt>
                <c:pt idx="137">
                  <c:v>-3.2763761495567305</c:v>
                </c:pt>
                <c:pt idx="138">
                  <c:v>-3.1766169602319478</c:v>
                </c:pt>
                <c:pt idx="139">
                  <c:v>-3.0791735798930602</c:v>
                </c:pt>
                <c:pt idx="140">
                  <c:v>-2.9840411483239588</c:v>
                </c:pt>
                <c:pt idx="141">
                  <c:v>-2.891210910844805</c:v>
                </c:pt>
                <c:pt idx="142">
                  <c:v>-2.8006705026139764</c:v>
                </c:pt>
                <c:pt idx="143">
                  <c:v>-2.7124042243090281</c:v>
                </c:pt>
                <c:pt idx="144">
                  <c:v>-2.6263933086002917</c:v>
                </c:pt>
                <c:pt idx="145">
                  <c:v>-2.5426161769451729</c:v>
                </c:pt>
                <c:pt idx="146">
                  <c:v>-2.4610486863370733</c:v>
                </c:pt>
                <c:pt idx="147">
                  <c:v>-2.3816643657397001</c:v>
                </c:pt>
                <c:pt idx="148">
                  <c:v>-2.304434642026004</c:v>
                </c:pt>
                <c:pt idx="149">
                  <c:v>-2.2293290553209451</c:v>
                </c:pt>
                <c:pt idx="150">
                  <c:v>-2.1563154637192232</c:v>
                </c:pt>
                <c:pt idx="151">
                  <c:v>-2.0853602374133491</c:v>
                </c:pt>
                <c:pt idx="152">
                  <c:v>-2.0164284423242074</c:v>
                </c:pt>
                <c:pt idx="153">
                  <c:v>-1.9494840133761979</c:v>
                </c:pt>
                <c:pt idx="154">
                  <c:v>-1.8844899176023477</c:v>
                </c:pt>
                <c:pt idx="155">
                  <c:v>-1.8214083073020453</c:v>
                </c:pt>
                <c:pt idx="156">
                  <c:v>-1.7602006635055667</c:v>
                </c:pt>
                <c:pt idx="157">
                  <c:v>-1.7008279300259568</c:v>
                </c:pt>
                <c:pt idx="158">
                  <c:v>-1.6432506384002621</c:v>
                </c:pt>
                <c:pt idx="159">
                  <c:v>-1.5874290240392699</c:v>
                </c:pt>
                <c:pt idx="160">
                  <c:v>-1.5333231339180622</c:v>
                </c:pt>
                <c:pt idx="161">
                  <c:v>-6.7193250480679207</c:v>
                </c:pt>
                <c:pt idx="162">
                  <c:v>-7.8598520840893649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5F-47AA-9E08-F6E2968D0FB2}"/>
            </c:ext>
          </c:extLst>
        </c:ser>
        <c:ser>
          <c:idx val="25"/>
          <c:order val="25"/>
          <c:tx>
            <c:strRef>
              <c:f>'Unwards Flight Sim'!$AF$9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'Unwards Flight Sim'!$F$10:$F$172</c:f>
              <c:strCache>
                <c:ptCount val="163"/>
                <c:pt idx="0">
                  <c:v>Time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</c:strCache>
            </c:strRef>
          </c:xVal>
          <c:yVal>
            <c:numRef>
              <c:f>'Unwards Flight Sim'!$AF$10:$AF$172</c:f>
              <c:numCache>
                <c:formatCode>0.000</c:formatCode>
                <c:ptCount val="163"/>
                <c:pt idx="1">
                  <c:v>0</c:v>
                </c:pt>
                <c:pt idx="2">
                  <c:v>0.87330463576158945</c:v>
                </c:pt>
                <c:pt idx="3">
                  <c:v>6.1004844824281825</c:v>
                </c:pt>
                <c:pt idx="4">
                  <c:v>20.697633462714993</c:v>
                </c:pt>
                <c:pt idx="5">
                  <c:v>27.094066983968993</c:v>
                </c:pt>
                <c:pt idx="6">
                  <c:v>32.16534838955566</c:v>
                </c:pt>
                <c:pt idx="7">
                  <c:v>36.533265180479454</c:v>
                </c:pt>
                <c:pt idx="8">
                  <c:v>40.826507075238005</c:v>
                </c:pt>
                <c:pt idx="9">
                  <c:v>45.033777185902316</c:v>
                </c:pt>
                <c:pt idx="10">
                  <c:v>49.144602106618962</c:v>
                </c:pt>
                <c:pt idx="11">
                  <c:v>53.149433486672585</c:v>
                </c:pt>
                <c:pt idx="12">
                  <c:v>57.039730303480667</c:v>
                </c:pt>
                <c:pt idx="13">
                  <c:v>60.808020558675736</c:v>
                </c:pt>
                <c:pt idx="14">
                  <c:v>64.447941842012114</c:v>
                </c:pt>
                <c:pt idx="15">
                  <c:v>67.954260912597974</c:v>
                </c:pt>
                <c:pt idx="16">
                  <c:v>71.322873100177802</c:v>
                </c:pt>
                <c:pt idx="17">
                  <c:v>74.550782901941218</c:v>
                </c:pt>
                <c:pt idx="18">
                  <c:v>77.636067621072627</c:v>
                </c:pt>
                <c:pt idx="19">
                  <c:v>80.577826248653011</c:v>
                </c:pt>
                <c:pt idx="20">
                  <c:v>82.704653195765431</c:v>
                </c:pt>
                <c:pt idx="21">
                  <c:v>82.700691888631724</c:v>
                </c:pt>
                <c:pt idx="22">
                  <c:v>81.345760510726919</c:v>
                </c:pt>
                <c:pt idx="23">
                  <c:v>78.035182101790269</c:v>
                </c:pt>
                <c:pt idx="24">
                  <c:v>74.910361790282479</c:v>
                </c:pt>
                <c:pt idx="25">
                  <c:v>71.953797014633523</c:v>
                </c:pt>
                <c:pt idx="26">
                  <c:v>69.150098169939099</c:v>
                </c:pt>
                <c:pt idx="27">
                  <c:v>66.485675827106022</c:v>
                </c:pt>
                <c:pt idx="28">
                  <c:v>63.948482099940193</c:v>
                </c:pt>
                <c:pt idx="29">
                  <c:v>61.52779548898512</c:v>
                </c:pt>
                <c:pt idx="30">
                  <c:v>59.214040875477956</c:v>
                </c:pt>
                <c:pt idx="31">
                  <c:v>56.998638117862804</c:v>
                </c:pt>
                <c:pt idx="32">
                  <c:v>54.873874064804198</c:v>
                </c:pt>
                <c:pt idx="33">
                  <c:v>52.832793848937797</c:v>
                </c:pt>
                <c:pt idx="34">
                  <c:v>50.869108141925345</c:v>
                </c:pt>
                <c:pt idx="35">
                  <c:v>48.977113690374388</c:v>
                </c:pt>
                <c:pt idx="36">
                  <c:v>47.151624955719846</c:v>
                </c:pt>
                <c:pt idx="37">
                  <c:v>45.387915080477477</c:v>
                </c:pt>
                <c:pt idx="38">
                  <c:v>43.681664721843696</c:v>
                </c:pt>
                <c:pt idx="39">
                  <c:v>42.028917549210497</c:v>
                </c:pt>
                <c:pt idx="40">
                  <c:v>40.426041408345348</c:v>
                </c:pt>
                <c:pt idx="41">
                  <c:v>38.869694322163447</c:v>
                </c:pt>
                <c:pt idx="42">
                  <c:v>37.356794634236721</c:v>
                </c:pt>
                <c:pt idx="43">
                  <c:v>35.88449471269228</c:v>
                </c:pt>
                <c:pt idx="44">
                  <c:v>34.450157723842004</c:v>
                </c:pt>
                <c:pt idx="45">
                  <c:v>33.051337060597973</c:v>
                </c:pt>
                <c:pt idx="46">
                  <c:v>31.685758073503319</c:v>
                </c:pt>
                <c:pt idx="47">
                  <c:v>30.351301804458302</c:v>
                </c:pt>
                <c:pt idx="48">
                  <c:v>29.045990466873164</c:v>
                </c:pt>
                <c:pt idx="49">
                  <c:v>27.767974452577445</c:v>
                </c:pt>
                <c:pt idx="50">
                  <c:v>26.515520676604076</c:v>
                </c:pt>
                <c:pt idx="51">
                  <c:v>25.287002096952424</c:v>
                </c:pt>
                <c:pt idx="52">
                  <c:v>24.080888268434837</c:v>
                </c:pt>
                <c:pt idx="53">
                  <c:v>22.895736808392833</c:v>
                </c:pt>
                <c:pt idx="54">
                  <c:v>21.730185667977516</c:v>
                </c:pt>
                <c:pt idx="55">
                  <c:v>20.582946116272119</c:v>
                </c:pt>
                <c:pt idx="56">
                  <c:v>19.452796356162278</c:v>
                </c:pt>
                <c:pt idx="57">
                  <c:v>18.338575700837222</c:v>
                </c:pt>
                <c:pt idx="58">
                  <c:v>17.239179248385906</c:v>
                </c:pt>
                <c:pt idx="59">
                  <c:v>16.15355299934722</c:v>
                </c:pt>
                <c:pt idx="60">
                  <c:v>15.080689368458687</c:v>
                </c:pt>
                <c:pt idx="61">
                  <c:v>14.019623047370935</c:v>
                </c:pt>
                <c:pt idx="62">
                  <c:v>12.969427179879045</c:v>
                </c:pt>
                <c:pt idx="63">
                  <c:v>11.929209815370784</c:v>
                </c:pt>
                <c:pt idx="64">
                  <c:v>10.898110609793072</c:v>
                </c:pt>
                <c:pt idx="65">
                  <c:v>9.8752977465658383</c:v>
                </c:pt>
                <c:pt idx="66">
                  <c:v>8.859965052589196</c:v>
                </c:pt>
                <c:pt idx="67">
                  <c:v>7.8513292868484275</c:v>
                </c:pt>
                <c:pt idx="68">
                  <c:v>6.8486275811665882</c:v>
                </c:pt>
                <c:pt idx="69">
                  <c:v>5.8511150144244848</c:v>
                </c:pt>
                <c:pt idx="70">
                  <c:v>4.8580623030945809</c:v>
                </c:pt>
                <c:pt idx="71">
                  <c:v>3.8687535922462146</c:v>
                </c:pt>
                <c:pt idx="72">
                  <c:v>2.882484332297309</c:v>
                </c:pt>
                <c:pt idx="73">
                  <c:v>1.8985592277317282</c:v>
                </c:pt>
                <c:pt idx="74">
                  <c:v>0.91629024478761467</c:v>
                </c:pt>
                <c:pt idx="75">
                  <c:v>-6.4414176188381522E-2</c:v>
                </c:pt>
                <c:pt idx="76">
                  <c:v>-1.0454127154568684</c:v>
                </c:pt>
                <c:pt idx="77">
                  <c:v>-2.0260279615474879</c:v>
                </c:pt>
                <c:pt idx="78">
                  <c:v>-3.0055828600381753</c:v>
                </c:pt>
                <c:pt idx="79">
                  <c:v>-3.9834025834235103</c:v>
                </c:pt>
                <c:pt idx="80">
                  <c:v>-4.9588163910657599</c:v>
                </c:pt>
                <c:pt idx="81">
                  <c:v>-5.9311594683360607</c:v>
                </c:pt>
                <c:pt idx="82">
                  <c:v>-6.8997747342373072</c:v>
                </c:pt>
                <c:pt idx="83">
                  <c:v>-7.8640146070913755</c:v>
                </c:pt>
                <c:pt idx="84">
                  <c:v>-8.8232427182671476</c:v>
                </c:pt>
                <c:pt idx="85">
                  <c:v>-9.7768355644167624</c:v>
                </c:pt>
                <c:pt idx="86">
                  <c:v>-10.724184089268437</c:v>
                </c:pt>
                <c:pt idx="87">
                  <c:v>-11.664695186686739</c:v>
                </c:pt>
                <c:pt idx="88">
                  <c:v>-12.597793117445788</c:v>
                </c:pt>
                <c:pt idx="89">
                  <c:v>-13.522920832957128</c:v>
                </c:pt>
                <c:pt idx="90">
                  <c:v>-14.439541200040805</c:v>
                </c:pt>
                <c:pt idx="91">
                  <c:v>-15.347138121713844</c:v>
                </c:pt>
                <c:pt idx="92">
                  <c:v>-16.245217549883023</c:v>
                </c:pt>
                <c:pt idx="93">
                  <c:v>-17.133308386756578</c:v>
                </c:pt>
                <c:pt idx="94">
                  <c:v>-18.010963272720506</c:v>
                </c:pt>
                <c:pt idx="95">
                  <c:v>-18.877759259348096</c:v>
                </c:pt>
                <c:pt idx="96">
                  <c:v>-19.733298367115289</c:v>
                </c:pt>
                <c:pt idx="97">
                  <c:v>-20.577208028269425</c:v>
                </c:pt>
                <c:pt idx="98">
                  <c:v>-21.409141416135586</c:v>
                </c:pt>
                <c:pt idx="99">
                  <c:v>-22.228777662934785</c:v>
                </c:pt>
                <c:pt idx="100">
                  <c:v>-23.035821968924704</c:v>
                </c:pt>
                <c:pt idx="101">
                  <c:v>-23.830005606350184</c:v>
                </c:pt>
                <c:pt idx="102">
                  <c:v>-24.611085822302719</c:v>
                </c:pt>
                <c:pt idx="103">
                  <c:v>-25.378845645131932</c:v>
                </c:pt>
                <c:pt idx="104">
                  <c:v>-26.133093599524972</c:v>
                </c:pt>
                <c:pt idx="105">
                  <c:v>-26.87366333577069</c:v>
                </c:pt>
                <c:pt idx="106">
                  <c:v>-27.600413179054062</c:v>
                </c:pt>
                <c:pt idx="107">
                  <c:v>-28.313225604883343</c:v>
                </c:pt>
                <c:pt idx="108">
                  <c:v>-29.012006646939668</c:v>
                </c:pt>
                <c:pt idx="109">
                  <c:v>-29.696685243758662</c:v>
                </c:pt>
                <c:pt idx="110">
                  <c:v>-30.367212530709459</c:v>
                </c:pt>
                <c:pt idx="111">
                  <c:v>-31.023561083732105</c:v>
                </c:pt>
                <c:pt idx="112">
                  <c:v>-31.665724121234121</c:v>
                </c:pt>
                <c:pt idx="113">
                  <c:v>-32.293714670435669</c:v>
                </c:pt>
                <c:pt idx="114">
                  <c:v>-32.907564704295432</c:v>
                </c:pt>
                <c:pt idx="115">
                  <c:v>-33.507324254951108</c:v>
                </c:pt>
                <c:pt idx="116">
                  <c:v>-34.093060509374759</c:v>
                </c:pt>
                <c:pt idx="117">
                  <c:v>-34.664856892679168</c:v>
                </c:pt>
                <c:pt idx="118">
                  <c:v>-35.222812144222516</c:v>
                </c:pt>
                <c:pt idx="119">
                  <c:v>-35.767039391349535</c:v>
                </c:pt>
                <c:pt idx="120">
                  <c:v>-36.297665225283133</c:v>
                </c:pt>
                <c:pt idx="121">
                  <c:v>-36.814828783345732</c:v>
                </c:pt>
                <c:pt idx="122">
                  <c:v>-37.318680841348296</c:v>
                </c:pt>
                <c:pt idx="123">
                  <c:v>-37.809382919641507</c:v>
                </c:pt>
                <c:pt idx="124">
                  <c:v>-38.287106405980992</c:v>
                </c:pt>
                <c:pt idx="125">
                  <c:v>-38.752031698020431</c:v>
                </c:pt>
                <c:pt idx="126">
                  <c:v>-39.204347367915311</c:v>
                </c:pt>
                <c:pt idx="127">
                  <c:v>-39.644249351198695</c:v>
                </c:pt>
                <c:pt idx="128">
                  <c:v>-40.071940161780816</c:v>
                </c:pt>
                <c:pt idx="129">
                  <c:v>-40.487628134627805</c:v>
                </c:pt>
                <c:pt idx="130">
                  <c:v>-40.891526697393765</c:v>
                </c:pt>
                <c:pt idx="131">
                  <c:v>-41.283853672014608</c:v>
                </c:pt>
                <c:pt idx="132">
                  <c:v>-41.664830607023639</c:v>
                </c:pt>
                <c:pt idx="133">
                  <c:v>-42.034682141117131</c:v>
                </c:pt>
                <c:pt idx="134">
                  <c:v>-42.39363539828441</c:v>
                </c:pt>
                <c:pt idx="135">
                  <c:v>-42.741919414620583</c:v>
                </c:pt>
                <c:pt idx="136">
                  <c:v>-43.079764596761251</c:v>
                </c:pt>
                <c:pt idx="137">
                  <c:v>-43.407402211716921</c:v>
                </c:pt>
                <c:pt idx="138">
                  <c:v>-43.725063907740115</c:v>
                </c:pt>
                <c:pt idx="139">
                  <c:v>-44.032981265729418</c:v>
                </c:pt>
                <c:pt idx="140">
                  <c:v>-44.331385380561812</c:v>
                </c:pt>
                <c:pt idx="141">
                  <c:v>-44.620506471646294</c:v>
                </c:pt>
                <c:pt idx="142">
                  <c:v>-44.900573521907695</c:v>
                </c:pt>
                <c:pt idx="143">
                  <c:v>-45.171813944338595</c:v>
                </c:pt>
                <c:pt idx="144">
                  <c:v>-45.434453275198621</c:v>
                </c:pt>
                <c:pt idx="145">
                  <c:v>-45.688714892893138</c:v>
                </c:pt>
                <c:pt idx="146">
                  <c:v>-45.934819761526846</c:v>
                </c:pt>
                <c:pt idx="147">
                  <c:v>-46.172986198100816</c:v>
                </c:pt>
                <c:pt idx="148">
                  <c:v>-46.403429662303417</c:v>
                </c:pt>
                <c:pt idx="149">
                  <c:v>-46.626362567835514</c:v>
                </c:pt>
                <c:pt idx="150">
                  <c:v>-46.841994114207438</c:v>
                </c:pt>
                <c:pt idx="151">
                  <c:v>-47.050530137948776</c:v>
                </c:pt>
                <c:pt idx="152">
                  <c:v>-47.2521729821812</c:v>
                </c:pt>
                <c:pt idx="153">
                  <c:v>-47.447121383518819</c:v>
                </c:pt>
                <c:pt idx="154">
                  <c:v>-47.635570375279052</c:v>
                </c:pt>
                <c:pt idx="155">
                  <c:v>-47.817711206009257</c:v>
                </c:pt>
                <c:pt idx="156">
                  <c:v>-47.993731272359817</c:v>
                </c:pt>
                <c:pt idx="157">
                  <c:v>-48.163814065362409</c:v>
                </c:pt>
                <c:pt idx="158">
                  <c:v>-48.328139129202434</c:v>
                </c:pt>
                <c:pt idx="159">
                  <c:v>-48.486882031606363</c:v>
                </c:pt>
                <c:pt idx="160">
                  <c:v>-48.640214344998171</c:v>
                </c:pt>
                <c:pt idx="161">
                  <c:v>-49.312146849804961</c:v>
                </c:pt>
                <c:pt idx="162">
                  <c:v>-50.098132058213899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5F-47AA-9E08-F6E2968D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43224"/>
        <c:axId val="639544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'Unwards Flight Sim'!$G$9</c15:sqref>
                        </c15:formulaRef>
                      </c:ext>
                    </c:extLst>
                    <c:strCache>
                      <c:ptCount val="1"/>
                      <c:pt idx="0">
                        <c:v>Altitude /m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'Unwards Flight Sim'!$G$10:$G$172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4.1123911903513374E-2</c:v>
                      </c:pt>
                      <c:pt idx="6">
                        <c:v>0.26297401999285513</c:v>
                      </c:pt>
                      <c:pt idx="7">
                        <c:v>0.80539031512297843</c:v>
                      </c:pt>
                      <c:pt idx="8">
                        <c:v>1.5283597807452556</c:v>
                      </c:pt>
                      <c:pt idx="9">
                        <c:v>2.3382001200406055</c:v>
                      </c:pt>
                      <c:pt idx="10">
                        <c:v>3.21137210012414</c:v>
                      </c:pt>
                      <c:pt idx="11">
                        <c:v>4.1360558363819049</c:v>
                      </c:pt>
                      <c:pt idx="12">
                        <c:v>5.1004439351411612</c:v>
                      </c:pt>
                      <c:pt idx="13">
                        <c:v>6.1044845135527614</c:v>
                      </c:pt>
                      <c:pt idx="14">
                        <c:v>7.1481156253837854</c:v>
                      </c:pt>
                      <c:pt idx="15">
                        <c:v>8.2312653275305347</c:v>
                      </c:pt>
                      <c:pt idx="16">
                        <c:v>9.353851756764417</c:v>
                      </c:pt>
                      <c:pt idx="17">
                        <c:v>10.515783216577555</c:v>
                      </c:pt>
                      <c:pt idx="18">
                        <c:v>11.716958273972956</c:v>
                      </c:pt>
                      <c:pt idx="19">
                        <c:v>12.957265866022702</c:v>
                      </c:pt>
                      <c:pt idx="20">
                        <c:v>14.236585415996661</c:v>
                      </c:pt>
                      <c:pt idx="21">
                        <c:v>15.554786958844062</c:v>
                      </c:pt>
                      <c:pt idx="22">
                        <c:v>16.911731275790721</c:v>
                      </c:pt>
                      <c:pt idx="23">
                        <c:v>18.307270037795977</c:v>
                      </c:pt>
                      <c:pt idx="24">
                        <c:v>19.741245957595563</c:v>
                      </c:pt>
                      <c:pt idx="25">
                        <c:v>21.213492950039669</c:v>
                      </c:pt>
                      <c:pt idx="26">
                        <c:v>22.723836300419439</c:v>
                      </c:pt>
                      <c:pt idx="27">
                        <c:v>24.27209284046025</c:v>
                      </c:pt>
                      <c:pt idx="28">
                        <c:v>25.858071131646163</c:v>
                      </c:pt>
                      <c:pt idx="29">
                        <c:v>27.481571655527198</c:v>
                      </c:pt>
                      <c:pt idx="30">
                        <c:v>29.142387010649404</c:v>
                      </c:pt>
                      <c:pt idx="31">
                        <c:v>30.840302115737295</c:v>
                      </c:pt>
                      <c:pt idx="32">
                        <c:v>32.57509441874884</c:v>
                      </c:pt>
                      <c:pt idx="33">
                        <c:v>34.346534111415238</c:v>
                      </c:pt>
                      <c:pt idx="34">
                        <c:v>36.154384348870806</c:v>
                      </c:pt>
                      <c:pt idx="35">
                        <c:v>37.998401473972748</c:v>
                      </c:pt>
                      <c:pt idx="36">
                        <c:v>39.878335245906086</c:v>
                      </c:pt>
                      <c:pt idx="37">
                        <c:v>41.793929072666025</c:v>
                      </c:pt>
                      <c:pt idx="38">
                        <c:v>43.744920247007968</c:v>
                      </c:pt>
                      <c:pt idx="39">
                        <c:v>45.73104018545471</c:v>
                      </c:pt>
                      <c:pt idx="40">
                        <c:v>47.752014669950626</c:v>
                      </c:pt>
                      <c:pt idx="41">
                        <c:v>49.8075640917545</c:v>
                      </c:pt>
                      <c:pt idx="42">
                        <c:v>51.897403697165039</c:v>
                      </c:pt>
                      <c:pt idx="43">
                        <c:v>54.021243834677065</c:v>
                      </c:pt>
                      <c:pt idx="44">
                        <c:v>56.178790203171147</c:v>
                      </c:pt>
                      <c:pt idx="45">
                        <c:v>58.369744100745187</c:v>
                      </c:pt>
                      <c:pt idx="46">
                        <c:v>60.593802673803346</c:v>
                      </c:pt>
                      <c:pt idx="47">
                        <c:v>62.850659166025203</c:v>
                      </c:pt>
                      <c:pt idx="48">
                        <c:v>65.140003166846768</c:v>
                      </c:pt>
                      <c:pt idx="49">
                        <c:v>67.46152085909408</c:v>
                      </c:pt>
                      <c:pt idx="50">
                        <c:v>69.814895265420304</c:v>
                      </c:pt>
                      <c:pt idx="51">
                        <c:v>72.199806493208001</c:v>
                      </c:pt>
                      <c:pt idx="52">
                        <c:v>74.615931977609563</c:v>
                      </c:pt>
                      <c:pt idx="53">
                        <c:v>77.062946722410743</c:v>
                      </c:pt>
                      <c:pt idx="54">
                        <c:v>79.540523538414703</c:v>
                      </c:pt>
                      <c:pt idx="55">
                        <c:v>82.048333279057033</c:v>
                      </c:pt>
                      <c:pt idx="56">
                        <c:v>84.586045072975125</c:v>
                      </c:pt>
                      <c:pt idx="57">
                        <c:v>87.128333613421916</c:v>
                      </c:pt>
                      <c:pt idx="58">
                        <c:v>89.650240723744773</c:v>
                      </c:pt>
                      <c:pt idx="59">
                        <c:v>92.114581081060834</c:v>
                      </c:pt>
                      <c:pt idx="60">
                        <c:v>94.484808513752682</c:v>
                      </c:pt>
                      <c:pt idx="61">
                        <c:v>96.737405974134361</c:v>
                      </c:pt>
                      <c:pt idx="62">
                        <c:v>98.87426383311346</c:v>
                      </c:pt>
                      <c:pt idx="63">
                        <c:v>100.89714818626334</c:v>
                      </c:pt>
                      <c:pt idx="64">
                        <c:v>102.80770716528043</c:v>
                      </c:pt>
                      <c:pt idx="65">
                        <c:v>104.60747670347297</c:v>
                      </c:pt>
                      <c:pt idx="66">
                        <c:v>106.29788580114663</c:v>
                      </c:pt>
                      <c:pt idx="67">
                        <c:v>107.88026133171944</c:v>
                      </c:pt>
                      <c:pt idx="68">
                        <c:v>109.35583242493912</c:v>
                      </c:pt>
                      <c:pt idx="69">
                        <c:v>110.72573445961432</c:v>
                      </c:pt>
                      <c:pt idx="70">
                        <c:v>111.99101269474021</c:v>
                      </c:pt>
                      <c:pt idx="71">
                        <c:v>113.15262556474359</c:v>
                      </c:pt>
                      <c:pt idx="72">
                        <c:v>114.21144766174143</c:v>
                      </c:pt>
                      <c:pt idx="73">
                        <c:v>115.16827242516004</c:v>
                      </c:pt>
                      <c:pt idx="74">
                        <c:v>116.02381455676002</c:v>
                      </c:pt>
                      <c:pt idx="75">
                        <c:v>116.77871217702486</c:v>
                      </c:pt>
                      <c:pt idx="76">
                        <c:v>117.43352873696833</c:v>
                      </c:pt>
                      <c:pt idx="77">
                        <c:v>117.98875469767385</c:v>
                      </c:pt>
                      <c:pt idx="78">
                        <c:v>118.44480898827558</c:v>
                      </c:pt>
                      <c:pt idx="79">
                        <c:v>118.80204025160519</c:v>
                      </c:pt>
                      <c:pt idx="80">
                        <c:v>119.06072788534473</c:v>
                      </c:pt>
                      <c:pt idx="81">
                        <c:v>119.22108288522604</c:v>
                      </c:pt>
                      <c:pt idx="82">
                        <c:v>119.28324849558871</c:v>
                      </c:pt>
                      <c:pt idx="83">
                        <c:v>119.24732754046633</c:v>
                      </c:pt>
                      <c:pt idx="84">
                        <c:v>119.11331107091085</c:v>
                      </c:pt>
                      <c:pt idx="85">
                        <c:v>118.88125703776669</c:v>
                      </c:pt>
                      <c:pt idx="86">
                        <c:v>118.55129020202958</c:v>
                      </c:pt>
                      <c:pt idx="87">
                        <c:v>118.12360186305672</c:v>
                      </c:pt>
                      <c:pt idx="88">
                        <c:v>117.59844940589937</c:v>
                      </c:pt>
                      <c:pt idx="89">
                        <c:v>116.97615567007396</c:v>
                      </c:pt>
                      <c:pt idx="90">
                        <c:v>116.25710814311174</c:v>
                      </c:pt>
                      <c:pt idx="91">
                        <c:v>115.44175798322053</c:v>
                      </c:pt>
                      <c:pt idx="92">
                        <c:v>114.53061887634526</c:v>
                      </c:pt>
                      <c:pt idx="93">
                        <c:v>113.5242657338176</c:v>
                      </c:pt>
                      <c:pt idx="94">
                        <c:v>112.42333323763125</c:v>
                      </c:pt>
                      <c:pt idx="95">
                        <c:v>111.2285142411602</c:v>
                      </c:pt>
                      <c:pt idx="96">
                        <c:v>109.94055803384607</c:v>
                      </c:pt>
                      <c:pt idx="97">
                        <c:v>108.56026847901251</c:v>
                      </c:pt>
                      <c:pt idx="98">
                        <c:v>107.08850203451355</c:v>
                      </c:pt>
                      <c:pt idx="99">
                        <c:v>105.52616566638764</c:v>
                      </c:pt>
                      <c:pt idx="100">
                        <c:v>103.87421466606452</c:v>
                      </c:pt>
                      <c:pt idx="101">
                        <c:v>102.13365038196038</c:v>
                      </c:pt>
                      <c:pt idx="102">
                        <c:v>100.30551787649445</c:v>
                      </c:pt>
                      <c:pt idx="103">
                        <c:v>98.390903519670943</c:v>
                      </c:pt>
                      <c:pt idx="104">
                        <c:v>96.390932530394593</c:v>
                      </c:pt>
                      <c:pt idx="105">
                        <c:v>94.306766476629349</c:v>
                      </c:pt>
                      <c:pt idx="106">
                        <c:v>92.139600745371865</c:v>
                      </c:pt>
                      <c:pt idx="107">
                        <c:v>89.890661993198734</c:v>
                      </c:pt>
                      <c:pt idx="108">
                        <c:v>87.561205587864436</c:v>
                      </c:pt>
                      <c:pt idx="109">
                        <c:v>85.152513051081115</c:v>
                      </c:pt>
                      <c:pt idx="110">
                        <c:v>82.665889512207769</c:v>
                      </c:pt>
                      <c:pt idx="111">
                        <c:v>80.102661182122446</c:v>
                      </c:pt>
                      <c:pt idx="112">
                        <c:v>77.464172856052187</c:v>
                      </c:pt>
                      <c:pt idx="113">
                        <c:v>74.751785453599823</c:v>
                      </c:pt>
                      <c:pt idx="114">
                        <c:v>71.966873603640138</c:v>
                      </c:pt>
                      <c:pt idx="115">
                        <c:v>69.110823281167924</c:v>
                      </c:pt>
                      <c:pt idx="116">
                        <c:v>66.185029502573187</c:v>
                      </c:pt>
                      <c:pt idx="117">
                        <c:v>63.190894085200917</c:v>
                      </c:pt>
                      <c:pt idx="118">
                        <c:v>60.129823476430147</c:v>
                      </c:pt>
                      <c:pt idx="119">
                        <c:v>57.003226656885417</c:v>
                      </c:pt>
                      <c:pt idx="120">
                        <c:v>53.812513121778444</c:v>
                      </c:pt>
                      <c:pt idx="121">
                        <c:v>50.559090943773569</c:v>
                      </c:pt>
                      <c:pt idx="122">
                        <c:v>47.244364920181539</c:v>
                      </c:pt>
                      <c:pt idx="123">
                        <c:v>43.869734806716686</c:v>
                      </c:pt>
                      <c:pt idx="124">
                        <c:v>40.43659363950546</c:v>
                      </c:pt>
                      <c:pt idx="125">
                        <c:v>36.946326146512661</c:v>
                      </c:pt>
                      <c:pt idx="126">
                        <c:v>33.400307249057875</c:v>
                      </c:pt>
                      <c:pt idx="127">
                        <c:v>29.799900653630438</c:v>
                      </c:pt>
                      <c:pt idx="128">
                        <c:v>26.146457533778015</c:v>
                      </c:pt>
                      <c:pt idx="129">
                        <c:v>22.44131530144297</c:v>
                      </c:pt>
                      <c:pt idx="130">
                        <c:v>18.68579646675213</c:v>
                      </c:pt>
                      <c:pt idx="131">
                        <c:v>14.881207584930058</c:v>
                      </c:pt>
                      <c:pt idx="132">
                        <c:v>11.028838288703108</c:v>
                      </c:pt>
                      <c:pt idx="133">
                        <c:v>7.1299604042910758</c:v>
                      </c:pt>
                      <c:pt idx="134">
                        <c:v>3.1858271488444156</c:v>
                      </c:pt>
                      <c:pt idx="135">
                        <c:v>-0.80232759302307599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5F-47AA-9E08-F6E2968D0F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Sim'!$H$9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Sim'!$H$10:$H$172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3.5127588518992756E-4</c:v>
                      </c:pt>
                      <c:pt idx="7">
                        <c:v>1.022301000656182E-2</c:v>
                      </c:pt>
                      <c:pt idx="8">
                        <c:v>6.1111782680961964E-2</c:v>
                      </c:pt>
                      <c:pt idx="9">
                        <c:v>0.10856739250907328</c:v>
                      </c:pt>
                      <c:pt idx="10">
                        <c:v>0.13622546787378317</c:v>
                      </c:pt>
                      <c:pt idx="11">
                        <c:v>0.15836495374535806</c:v>
                      </c:pt>
                      <c:pt idx="12">
                        <c:v>0.1776012159532239</c:v>
                      </c:pt>
                      <c:pt idx="13">
                        <c:v>0.19318045341287327</c:v>
                      </c:pt>
                      <c:pt idx="14">
                        <c:v>0.20939293631158176</c:v>
                      </c:pt>
                      <c:pt idx="15">
                        <c:v>0.22623173775258412</c:v>
                      </c:pt>
                      <c:pt idx="16">
                        <c:v>0.24368930303307446</c:v>
                      </c:pt>
                      <c:pt idx="17">
                        <c:v>0.26175746266468869</c:v>
                      </c:pt>
                      <c:pt idx="18">
                        <c:v>0.28042744671582498</c:v>
                      </c:pt>
                      <c:pt idx="19">
                        <c:v>0.29968990043099109</c:v>
                      </c:pt>
                      <c:pt idx="20">
                        <c:v>0.31953490107770033</c:v>
                      </c:pt>
                      <c:pt idx="21">
                        <c:v>0.33995197596701532</c:v>
                      </c:pt>
                      <c:pt idx="22">
                        <c:v>0.3609301215896899</c:v>
                      </c:pt>
                      <c:pt idx="23">
                        <c:v>0.38245782380600185</c:v>
                      </c:pt>
                      <c:pt idx="24">
                        <c:v>0.40452307902382612</c:v>
                      </c:pt>
                      <c:pt idx="25">
                        <c:v>0.42711341629628879</c:v>
                      </c:pt>
                      <c:pt idx="26">
                        <c:v>0.45021592026747387</c:v>
                      </c:pt>
                      <c:pt idx="27">
                        <c:v>0.47381725489215376</c:v>
                      </c:pt>
                      <c:pt idx="28">
                        <c:v>0.49790368785337952</c:v>
                      </c:pt>
                      <c:pt idx="29">
                        <c:v>0.5224611156000093</c:v>
                      </c:pt>
                      <c:pt idx="30">
                        <c:v>0.54747508892488239</c:v>
                      </c:pt>
                      <c:pt idx="31">
                        <c:v>0.57293083900335673</c:v>
                      </c:pt>
                      <c:pt idx="32">
                        <c:v>0.59881330381132847</c:v>
                      </c:pt>
                      <c:pt idx="33">
                        <c:v>0.62510715484162682</c:v>
                      </c:pt>
                      <c:pt idx="34">
                        <c:v>0.65179682403784012</c:v>
                      </c:pt>
                      <c:pt idx="35">
                        <c:v>0.6788665308651497</c:v>
                      </c:pt>
                      <c:pt idx="36">
                        <c:v>0.70630030943863387</c:v>
                      </c:pt>
                      <c:pt idx="37">
                        <c:v>0.73408203563074159</c:v>
                      </c:pt>
                      <c:pt idx="38">
                        <c:v>0.76219545408118494</c:v>
                      </c:pt>
                      <c:pt idx="39">
                        <c:v>0.79062420503439335</c:v>
                      </c:pt>
                      <c:pt idx="40">
                        <c:v>0.81935185093184137</c:v>
                      </c:pt>
                      <c:pt idx="41">
                        <c:v>0.8483619026890159</c:v>
                      </c:pt>
                      <c:pt idx="42">
                        <c:v>0.87763784558951019</c:v>
                      </c:pt>
                      <c:pt idx="43">
                        <c:v>0.90716316473166991</c:v>
                      </c:pt>
                      <c:pt idx="44">
                        <c:v>0.93692136996639097</c:v>
                      </c:pt>
                      <c:pt idx="45">
                        <c:v>0.96689602026800836</c:v>
                      </c:pt>
                      <c:pt idx="46">
                        <c:v>0.99707074748374347</c:v>
                      </c:pt>
                      <c:pt idx="47">
                        <c:v>1.0274292794108286</c:v>
                      </c:pt>
                      <c:pt idx="48">
                        <c:v>1.0579554621542093</c:v>
                      </c:pt>
                      <c:pt idx="49">
                        <c:v>1.0886332817215878</c:v>
                      </c:pt>
                      <c:pt idx="50">
                        <c:v>1.1194468848165156</c:v>
                      </c:pt>
                      <c:pt idx="51">
                        <c:v>1.1503805987942215</c:v>
                      </c:pt>
                      <c:pt idx="52">
                        <c:v>1.1814189507488702</c:v>
                      </c:pt>
                      <c:pt idx="53">
                        <c:v>1.2125466857049467</c:v>
                      </c:pt>
                      <c:pt idx="54">
                        <c:v>1.2437487838894596</c:v>
                      </c:pt>
                      <c:pt idx="55">
                        <c:v>1.2750104770655837</c:v>
                      </c:pt>
                      <c:pt idx="56">
                        <c:v>1.3063172639122584</c:v>
                      </c:pt>
                      <c:pt idx="57">
                        <c:v>1.3376549244380616</c:v>
                      </c:pt>
                      <c:pt idx="58">
                        <c:v>1.3424841789949025</c:v>
                      </c:pt>
                      <c:pt idx="59">
                        <c:v>1.3210451739324527</c:v>
                      </c:pt>
                      <c:pt idx="60">
                        <c:v>1.2614233772012597</c:v>
                      </c:pt>
                      <c:pt idx="61">
                        <c:v>1.1669158455325845</c:v>
                      </c:pt>
                      <c:pt idx="62">
                        <c:v>1.053966183804693</c:v>
                      </c:pt>
                      <c:pt idx="63">
                        <c:v>0.94844197329574831</c:v>
                      </c:pt>
                      <c:pt idx="64">
                        <c:v>0.84996610443376952</c:v>
                      </c:pt>
                      <c:pt idx="65">
                        <c:v>0.75819408926703435</c:v>
                      </c:pt>
                      <c:pt idx="66">
                        <c:v>0.67281132100311902</c:v>
                      </c:pt>
                      <c:pt idx="67">
                        <c:v>0.59353063427640118</c:v>
                      </c:pt>
                      <c:pt idx="68">
                        <c:v>0.52009013184874453</c:v>
                      </c:pt>
                      <c:pt idx="69">
                        <c:v>0.45225124803348865</c:v>
                      </c:pt>
                      <c:pt idx="70">
                        <c:v>0.38979702307035058</c:v>
                      </c:pt>
                      <c:pt idx="71">
                        <c:v>0.3325305660703759</c:v>
                      </c:pt>
                      <c:pt idx="72">
                        <c:v>0.28027368708068651</c:v>
                      </c:pt>
                      <c:pt idx="73">
                        <c:v>0.2328656813595458</c:v>
                      </c:pt>
                      <c:pt idx="74">
                        <c:v>0.19016225116288127</c:v>
                      </c:pt>
                      <c:pt idx="75">
                        <c:v>0.15203455227411336</c:v>
                      </c:pt>
                      <c:pt idx="76">
                        <c:v>0.1183683542024212</c:v>
                      </c:pt>
                      <c:pt idx="77">
                        <c:v>8.9063304466494783E-2</c:v>
                      </c:pt>
                      <c:pt idx="78">
                        <c:v>6.4032288702117066E-2</c:v>
                      </c:pt>
                      <c:pt idx="79">
                        <c:v>4.3200879508942754E-2</c:v>
                      </c:pt>
                      <c:pt idx="80">
                        <c:v>2.6506868007295802E-2</c:v>
                      </c:pt>
                      <c:pt idx="81">
                        <c:v>1.3899873029405575E-2</c:v>
                      </c:pt>
                      <c:pt idx="82">
                        <c:v>5.341023738471797E-3</c:v>
                      </c:pt>
                      <c:pt idx="83">
                        <c:v>8.0271226850741077E-4</c:v>
                      </c:pt>
                      <c:pt idx="84">
                        <c:v>2.6801262247612634E-4</c:v>
                      </c:pt>
                      <c:pt idx="85">
                        <c:v>3.7305755756412051E-3</c:v>
                      </c:pt>
                      <c:pt idx="86">
                        <c:v>1.1185045071610359E-2</c:v>
                      </c:pt>
                      <c:pt idx="87">
                        <c:v>2.2615181664196814E-2</c:v>
                      </c:pt>
                      <c:pt idx="88">
                        <c:v>3.7993938476899289E-2</c:v>
                      </c:pt>
                      <c:pt idx="89">
                        <c:v>5.7283599582904576E-2</c:v>
                      </c:pt>
                      <c:pt idx="90">
                        <c:v>8.0435979575025782E-2</c:v>
                      </c:pt>
                      <c:pt idx="91">
                        <c:v>0.10739268249334145</c:v>
                      </c:pt>
                      <c:pt idx="92">
                        <c:v>0.13808541770254767</c:v>
                      </c:pt>
                      <c:pt idx="93">
                        <c:v>0.17243636976968277</c:v>
                      </c:pt>
                      <c:pt idx="94">
                        <c:v>0.21035861889374202</c:v>
                      </c:pt>
                      <c:pt idx="95">
                        <c:v>0.25175660798871652</c:v>
                      </c:pt>
                      <c:pt idx="96">
                        <c:v>0.29652665212672197</c:v>
                      </c:pt>
                      <c:pt idx="97">
                        <c:v>0.34455748571298944</c:v>
                      </c:pt>
                      <c:pt idx="98">
                        <c:v>0.39573084249324253</c:v>
                      </c:pt>
                      <c:pt idx="99">
                        <c:v>0.44992206328883461</c:v>
                      </c:pt>
                      <c:pt idx="100">
                        <c:v>0.50700072621717529</c:v>
                      </c:pt>
                      <c:pt idx="101">
                        <c:v>0.56683129408440069</c:v>
                      </c:pt>
                      <c:pt idx="102">
                        <c:v>0.6292737736327465</c:v>
                      </c:pt>
                      <c:pt idx="103">
                        <c:v>0.69418438138432603</c:v>
                      </c:pt>
                      <c:pt idx="104">
                        <c:v>0.76141621094266276</c:v>
                      </c:pt>
                      <c:pt idx="105">
                        <c:v>0.83081989678913826</c:v>
                      </c:pt>
                      <c:pt idx="106">
                        <c:v>0.90224426983844963</c:v>
                      </c:pt>
                      <c:pt idx="107">
                        <c:v>0.97553700028960388</c:v>
                      </c:pt>
                      <c:pt idx="108">
                        <c:v>1.0505452236207367</c:v>
                      </c:pt>
                      <c:pt idx="109">
                        <c:v>1.1271161459207035</c:v>
                      </c:pt>
                      <c:pt idx="110">
                        <c:v>1.2050976251212595</c:v>
                      </c:pt>
                      <c:pt idx="111">
                        <c:v>1.2843387250840721</c:v>
                      </c:pt>
                      <c:pt idx="112">
                        <c:v>1.3646902399001664</c:v>
                      </c:pt>
                      <c:pt idx="113">
                        <c:v>1.4460051861693539</c:v>
                      </c:pt>
                      <c:pt idx="114">
                        <c:v>1.5281392614376506</c:v>
                      </c:pt>
                      <c:pt idx="115">
                        <c:v>1.6109512673760589</c:v>
                      </c:pt>
                      <c:pt idx="116">
                        <c:v>1.6943034966792228</c:v>
                      </c:pt>
                      <c:pt idx="117">
                        <c:v>1.7780620830427731</c:v>
                      </c:pt>
                      <c:pt idx="118">
                        <c:v>1.8620973139397099</c:v>
                      </c:pt>
                      <c:pt idx="119">
                        <c:v>1.9462839062555153</c:v>
                      </c:pt>
                      <c:pt idx="120">
                        <c:v>2.0305012451561417</c:v>
                      </c:pt>
                      <c:pt idx="121">
                        <c:v>2.1146335868504464</c:v>
                      </c:pt>
                      <c:pt idx="122">
                        <c:v>2.1985702261675191</c:v>
                      </c:pt>
                      <c:pt idx="123">
                        <c:v>2.282205630098753</c:v>
                      </c:pt>
                      <c:pt idx="124">
                        <c:v>2.3654395386540097</c:v>
                      </c:pt>
                      <c:pt idx="125">
                        <c:v>2.4481770345509135</c:v>
                      </c:pt>
                      <c:pt idx="126">
                        <c:v>2.5303285833966984</c:v>
                      </c:pt>
                      <c:pt idx="127">
                        <c:v>2.611810046134039</c:v>
                      </c:pt>
                      <c:pt idx="128">
                        <c:v>2.6925426656071112</c:v>
                      </c:pt>
                      <c:pt idx="129">
                        <c:v>2.7724530291633052</c:v>
                      </c:pt>
                      <c:pt idx="130">
                        <c:v>2.8514730092412344</c:v>
                      </c:pt>
                      <c:pt idx="131">
                        <c:v>2.9295396839088479</c:v>
                      </c:pt>
                      <c:pt idx="132">
                        <c:v>3.0065952393085489</c:v>
                      </c:pt>
                      <c:pt idx="133">
                        <c:v>3.0825868559413072</c:v>
                      </c:pt>
                      <c:pt idx="134">
                        <c:v>3.1574665806809721</c:v>
                      </c:pt>
                      <c:pt idx="135">
                        <c:v>3.2311911863553031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5F-47AA-9E08-F6E2968D0F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Sim'!$I$9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Sim'!$I$10:$I$172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0.65</c:v>
                      </c:pt>
                      <c:pt idx="2">
                        <c:v>0.64911016949152545</c:v>
                      </c:pt>
                      <c:pt idx="3">
                        <c:v>0.64822033898305087</c:v>
                      </c:pt>
                      <c:pt idx="4">
                        <c:v>0.64733050847457629</c:v>
                      </c:pt>
                      <c:pt idx="5">
                        <c:v>0.64644067796610172</c:v>
                      </c:pt>
                      <c:pt idx="6">
                        <c:v>0.64555084745762714</c:v>
                      </c:pt>
                      <c:pt idx="7">
                        <c:v>0.64466101694915257</c:v>
                      </c:pt>
                      <c:pt idx="8">
                        <c:v>0.64377118644067799</c:v>
                      </c:pt>
                      <c:pt idx="9">
                        <c:v>0.64288135593220341</c:v>
                      </c:pt>
                      <c:pt idx="10">
                        <c:v>0.64199152542372884</c:v>
                      </c:pt>
                      <c:pt idx="11">
                        <c:v>0.64110169491525426</c:v>
                      </c:pt>
                      <c:pt idx="12">
                        <c:v>0.64021186440677968</c:v>
                      </c:pt>
                      <c:pt idx="13">
                        <c:v>0.63932203389830511</c:v>
                      </c:pt>
                      <c:pt idx="14">
                        <c:v>0.63843220338983053</c:v>
                      </c:pt>
                      <c:pt idx="15">
                        <c:v>0.63754237288135596</c:v>
                      </c:pt>
                      <c:pt idx="16">
                        <c:v>0.63665254237288138</c:v>
                      </c:pt>
                      <c:pt idx="17">
                        <c:v>0.6357627118644068</c:v>
                      </c:pt>
                      <c:pt idx="18">
                        <c:v>0.63487288135593223</c:v>
                      </c:pt>
                      <c:pt idx="19">
                        <c:v>0.63398305084745765</c:v>
                      </c:pt>
                      <c:pt idx="20">
                        <c:v>0.63309322033898308</c:v>
                      </c:pt>
                      <c:pt idx="21">
                        <c:v>0.6322033898305085</c:v>
                      </c:pt>
                      <c:pt idx="22">
                        <c:v>0.63131355932203392</c:v>
                      </c:pt>
                      <c:pt idx="23">
                        <c:v>0.63042372881355935</c:v>
                      </c:pt>
                      <c:pt idx="24">
                        <c:v>0.62953389830508477</c:v>
                      </c:pt>
                      <c:pt idx="25">
                        <c:v>0.6286440677966102</c:v>
                      </c:pt>
                      <c:pt idx="26">
                        <c:v>0.62775423728813562</c:v>
                      </c:pt>
                      <c:pt idx="27">
                        <c:v>0.62686440677966104</c:v>
                      </c:pt>
                      <c:pt idx="28">
                        <c:v>0.62597457627118647</c:v>
                      </c:pt>
                      <c:pt idx="29">
                        <c:v>0.62508474576271189</c:v>
                      </c:pt>
                      <c:pt idx="30">
                        <c:v>0.62419491525423731</c:v>
                      </c:pt>
                      <c:pt idx="31">
                        <c:v>0.62330508474576274</c:v>
                      </c:pt>
                      <c:pt idx="32">
                        <c:v>0.62241525423728816</c:v>
                      </c:pt>
                      <c:pt idx="33">
                        <c:v>0.62152542372881359</c:v>
                      </c:pt>
                      <c:pt idx="34">
                        <c:v>0.62063559322033901</c:v>
                      </c:pt>
                      <c:pt idx="35">
                        <c:v>0.61974576271186443</c:v>
                      </c:pt>
                      <c:pt idx="36">
                        <c:v>0.61885593220338986</c:v>
                      </c:pt>
                      <c:pt idx="37">
                        <c:v>0.61796610169491528</c:v>
                      </c:pt>
                      <c:pt idx="38">
                        <c:v>0.61707627118644071</c:v>
                      </c:pt>
                      <c:pt idx="39">
                        <c:v>0.61618644067796613</c:v>
                      </c:pt>
                      <c:pt idx="40">
                        <c:v>0.61529661016949155</c:v>
                      </c:pt>
                      <c:pt idx="41">
                        <c:v>0.61440677966101698</c:v>
                      </c:pt>
                      <c:pt idx="42">
                        <c:v>0.6135169491525424</c:v>
                      </c:pt>
                      <c:pt idx="43">
                        <c:v>0.61262711864406783</c:v>
                      </c:pt>
                      <c:pt idx="44">
                        <c:v>0.61173728813559325</c:v>
                      </c:pt>
                      <c:pt idx="45">
                        <c:v>0.61084745762711867</c:v>
                      </c:pt>
                      <c:pt idx="46">
                        <c:v>0.6099576271186441</c:v>
                      </c:pt>
                      <c:pt idx="47">
                        <c:v>0.60906779661016952</c:v>
                      </c:pt>
                      <c:pt idx="48">
                        <c:v>0.60817796610169494</c:v>
                      </c:pt>
                      <c:pt idx="49">
                        <c:v>0.60728813559322037</c:v>
                      </c:pt>
                      <c:pt idx="50">
                        <c:v>0.60639830508474579</c:v>
                      </c:pt>
                      <c:pt idx="51">
                        <c:v>0.60550847457627122</c:v>
                      </c:pt>
                      <c:pt idx="52">
                        <c:v>0.60461864406779664</c:v>
                      </c:pt>
                      <c:pt idx="53">
                        <c:v>0.60372881355932206</c:v>
                      </c:pt>
                      <c:pt idx="54">
                        <c:v>0.60283898305084749</c:v>
                      </c:pt>
                      <c:pt idx="55">
                        <c:v>0.60194915254237291</c:v>
                      </c:pt>
                      <c:pt idx="56">
                        <c:v>0.60105932203389834</c:v>
                      </c:pt>
                      <c:pt idx="57">
                        <c:v>0.60016949152542376</c:v>
                      </c:pt>
                      <c:pt idx="58">
                        <c:v>0.59927966101694918</c:v>
                      </c:pt>
                      <c:pt idx="59">
                        <c:v>0.59925000000000006</c:v>
                      </c:pt>
                      <c:pt idx="60">
                        <c:v>0.59837499999999999</c:v>
                      </c:pt>
                      <c:pt idx="61">
                        <c:v>0.59750000000000003</c:v>
                      </c:pt>
                      <c:pt idx="62">
                        <c:v>0.59750000000000003</c:v>
                      </c:pt>
                      <c:pt idx="63">
                        <c:v>0.59750000000000003</c:v>
                      </c:pt>
                      <c:pt idx="64">
                        <c:v>0.59750000000000003</c:v>
                      </c:pt>
                      <c:pt idx="65">
                        <c:v>0.59750000000000003</c:v>
                      </c:pt>
                      <c:pt idx="66">
                        <c:v>0.59750000000000003</c:v>
                      </c:pt>
                      <c:pt idx="67">
                        <c:v>0.59750000000000003</c:v>
                      </c:pt>
                      <c:pt idx="68">
                        <c:v>0.59750000000000003</c:v>
                      </c:pt>
                      <c:pt idx="69">
                        <c:v>0.59750000000000003</c:v>
                      </c:pt>
                      <c:pt idx="70">
                        <c:v>0.59750000000000003</c:v>
                      </c:pt>
                      <c:pt idx="71">
                        <c:v>0.59750000000000003</c:v>
                      </c:pt>
                      <c:pt idx="72">
                        <c:v>0.59750000000000003</c:v>
                      </c:pt>
                      <c:pt idx="73">
                        <c:v>0.59750000000000003</c:v>
                      </c:pt>
                      <c:pt idx="74">
                        <c:v>0.59750000000000003</c:v>
                      </c:pt>
                      <c:pt idx="75">
                        <c:v>0.59750000000000003</c:v>
                      </c:pt>
                      <c:pt idx="76">
                        <c:v>0.59750000000000003</c:v>
                      </c:pt>
                      <c:pt idx="77">
                        <c:v>0.59750000000000003</c:v>
                      </c:pt>
                      <c:pt idx="78">
                        <c:v>0.59750000000000003</c:v>
                      </c:pt>
                      <c:pt idx="79">
                        <c:v>0.59750000000000003</c:v>
                      </c:pt>
                      <c:pt idx="80">
                        <c:v>0.59750000000000003</c:v>
                      </c:pt>
                      <c:pt idx="81">
                        <c:v>0.59750000000000003</c:v>
                      </c:pt>
                      <c:pt idx="82">
                        <c:v>0.59750000000000003</c:v>
                      </c:pt>
                      <c:pt idx="83">
                        <c:v>0.59750000000000003</c:v>
                      </c:pt>
                      <c:pt idx="84">
                        <c:v>0.59750000000000003</c:v>
                      </c:pt>
                      <c:pt idx="85">
                        <c:v>0.59750000000000003</c:v>
                      </c:pt>
                      <c:pt idx="86">
                        <c:v>0.59750000000000003</c:v>
                      </c:pt>
                      <c:pt idx="87">
                        <c:v>0.59750000000000003</c:v>
                      </c:pt>
                      <c:pt idx="88">
                        <c:v>0.59750000000000003</c:v>
                      </c:pt>
                      <c:pt idx="89">
                        <c:v>0.59750000000000003</c:v>
                      </c:pt>
                      <c:pt idx="90">
                        <c:v>0.59750000000000003</c:v>
                      </c:pt>
                      <c:pt idx="91">
                        <c:v>0.59750000000000003</c:v>
                      </c:pt>
                      <c:pt idx="92">
                        <c:v>0.59750000000000003</c:v>
                      </c:pt>
                      <c:pt idx="93">
                        <c:v>0.59750000000000003</c:v>
                      </c:pt>
                      <c:pt idx="94">
                        <c:v>0.59750000000000003</c:v>
                      </c:pt>
                      <c:pt idx="95">
                        <c:v>0.59750000000000003</c:v>
                      </c:pt>
                      <c:pt idx="96">
                        <c:v>0.59750000000000003</c:v>
                      </c:pt>
                      <c:pt idx="97">
                        <c:v>0.59750000000000003</c:v>
                      </c:pt>
                      <c:pt idx="98">
                        <c:v>0.59750000000000003</c:v>
                      </c:pt>
                      <c:pt idx="99">
                        <c:v>0.59750000000000003</c:v>
                      </c:pt>
                      <c:pt idx="100">
                        <c:v>0.59750000000000003</c:v>
                      </c:pt>
                      <c:pt idx="101">
                        <c:v>0.59750000000000003</c:v>
                      </c:pt>
                      <c:pt idx="102">
                        <c:v>0.59750000000000003</c:v>
                      </c:pt>
                      <c:pt idx="103">
                        <c:v>0.59750000000000003</c:v>
                      </c:pt>
                      <c:pt idx="104">
                        <c:v>0.59750000000000003</c:v>
                      </c:pt>
                      <c:pt idx="105">
                        <c:v>0.59750000000000003</c:v>
                      </c:pt>
                      <c:pt idx="106">
                        <c:v>0.59750000000000003</c:v>
                      </c:pt>
                      <c:pt idx="107">
                        <c:v>0.59750000000000003</c:v>
                      </c:pt>
                      <c:pt idx="108">
                        <c:v>0.59750000000000003</c:v>
                      </c:pt>
                      <c:pt idx="109">
                        <c:v>0.59750000000000003</c:v>
                      </c:pt>
                      <c:pt idx="110">
                        <c:v>0.59750000000000003</c:v>
                      </c:pt>
                      <c:pt idx="111">
                        <c:v>0.59750000000000003</c:v>
                      </c:pt>
                      <c:pt idx="112">
                        <c:v>0.59750000000000003</c:v>
                      </c:pt>
                      <c:pt idx="113">
                        <c:v>0.59750000000000003</c:v>
                      </c:pt>
                      <c:pt idx="114">
                        <c:v>0.59750000000000003</c:v>
                      </c:pt>
                      <c:pt idx="115">
                        <c:v>0.59750000000000003</c:v>
                      </c:pt>
                      <c:pt idx="116">
                        <c:v>0.59750000000000003</c:v>
                      </c:pt>
                      <c:pt idx="117">
                        <c:v>0.59750000000000003</c:v>
                      </c:pt>
                      <c:pt idx="118">
                        <c:v>0.59750000000000003</c:v>
                      </c:pt>
                      <c:pt idx="119">
                        <c:v>0.59750000000000003</c:v>
                      </c:pt>
                      <c:pt idx="120">
                        <c:v>0.59750000000000003</c:v>
                      </c:pt>
                      <c:pt idx="121">
                        <c:v>0.59750000000000003</c:v>
                      </c:pt>
                      <c:pt idx="122">
                        <c:v>0.59750000000000003</c:v>
                      </c:pt>
                      <c:pt idx="123">
                        <c:v>0.59750000000000003</c:v>
                      </c:pt>
                      <c:pt idx="124">
                        <c:v>0.59750000000000003</c:v>
                      </c:pt>
                      <c:pt idx="125">
                        <c:v>0.59750000000000003</c:v>
                      </c:pt>
                      <c:pt idx="126">
                        <c:v>0.59750000000000003</c:v>
                      </c:pt>
                      <c:pt idx="127">
                        <c:v>0.59750000000000003</c:v>
                      </c:pt>
                      <c:pt idx="128">
                        <c:v>0.59750000000000003</c:v>
                      </c:pt>
                      <c:pt idx="129">
                        <c:v>0.59750000000000003</c:v>
                      </c:pt>
                      <c:pt idx="130">
                        <c:v>0.59750000000000003</c:v>
                      </c:pt>
                      <c:pt idx="131">
                        <c:v>0.59750000000000003</c:v>
                      </c:pt>
                      <c:pt idx="132">
                        <c:v>0.59750000000000003</c:v>
                      </c:pt>
                      <c:pt idx="133">
                        <c:v>0.59750000000000003</c:v>
                      </c:pt>
                      <c:pt idx="134">
                        <c:v>0.59750000000000003</c:v>
                      </c:pt>
                      <c:pt idx="135">
                        <c:v>0.59750000000000003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5F-47AA-9E08-F6E2968D0F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Sim'!$J$9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Sim'!$J$10:$J$172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6.3765000000000009</c:v>
                      </c:pt>
                      <c:pt idx="2">
                        <c:v>6.3677707627118654</c:v>
                      </c:pt>
                      <c:pt idx="3">
                        <c:v>6.3590415254237289</c:v>
                      </c:pt>
                      <c:pt idx="4">
                        <c:v>6.3503122881355933</c:v>
                      </c:pt>
                      <c:pt idx="5">
                        <c:v>6.3415830508474578</c:v>
                      </c:pt>
                      <c:pt idx="6">
                        <c:v>6.3328538135593222</c:v>
                      </c:pt>
                      <c:pt idx="7">
                        <c:v>6.3241245762711866</c:v>
                      </c:pt>
                      <c:pt idx="8">
                        <c:v>6.3153953389830511</c:v>
                      </c:pt>
                      <c:pt idx="9">
                        <c:v>6.3066661016949155</c:v>
                      </c:pt>
                      <c:pt idx="10">
                        <c:v>6.2979368644067799</c:v>
                      </c:pt>
                      <c:pt idx="11">
                        <c:v>6.2892076271186443</c:v>
                      </c:pt>
                      <c:pt idx="12">
                        <c:v>6.2804783898305088</c:v>
                      </c:pt>
                      <c:pt idx="13">
                        <c:v>6.2717491525423732</c:v>
                      </c:pt>
                      <c:pt idx="14">
                        <c:v>6.2630199152542376</c:v>
                      </c:pt>
                      <c:pt idx="15">
                        <c:v>6.2542906779661021</c:v>
                      </c:pt>
                      <c:pt idx="16">
                        <c:v>6.2455614406779665</c:v>
                      </c:pt>
                      <c:pt idx="17">
                        <c:v>6.2368322033898309</c:v>
                      </c:pt>
                      <c:pt idx="18">
                        <c:v>6.2281029661016953</c:v>
                      </c:pt>
                      <c:pt idx="19">
                        <c:v>6.2193737288135598</c:v>
                      </c:pt>
                      <c:pt idx="20">
                        <c:v>6.2106444915254242</c:v>
                      </c:pt>
                      <c:pt idx="21">
                        <c:v>6.2019152542372886</c:v>
                      </c:pt>
                      <c:pt idx="22">
                        <c:v>6.193186016949153</c:v>
                      </c:pt>
                      <c:pt idx="23">
                        <c:v>6.1844567796610175</c:v>
                      </c:pt>
                      <c:pt idx="24">
                        <c:v>6.1757275423728819</c:v>
                      </c:pt>
                      <c:pt idx="25">
                        <c:v>6.1669983050847463</c:v>
                      </c:pt>
                      <c:pt idx="26">
                        <c:v>6.1582690677966108</c:v>
                      </c:pt>
                      <c:pt idx="27">
                        <c:v>6.1495398305084752</c:v>
                      </c:pt>
                      <c:pt idx="28">
                        <c:v>6.1408105932203396</c:v>
                      </c:pt>
                      <c:pt idx="29">
                        <c:v>6.132081355932204</c:v>
                      </c:pt>
                      <c:pt idx="30">
                        <c:v>6.1233521186440685</c:v>
                      </c:pt>
                      <c:pt idx="31">
                        <c:v>6.1146228813559329</c:v>
                      </c:pt>
                      <c:pt idx="32">
                        <c:v>6.1058936440677973</c:v>
                      </c:pt>
                      <c:pt idx="33">
                        <c:v>6.0971644067796618</c:v>
                      </c:pt>
                      <c:pt idx="34">
                        <c:v>6.0884351694915262</c:v>
                      </c:pt>
                      <c:pt idx="35">
                        <c:v>6.0797059322033906</c:v>
                      </c:pt>
                      <c:pt idx="36">
                        <c:v>6.070976694915255</c:v>
                      </c:pt>
                      <c:pt idx="37">
                        <c:v>6.0622474576271195</c:v>
                      </c:pt>
                      <c:pt idx="38">
                        <c:v>6.0535182203389839</c:v>
                      </c:pt>
                      <c:pt idx="39">
                        <c:v>6.0447889830508483</c:v>
                      </c:pt>
                      <c:pt idx="40">
                        <c:v>6.0360597457627128</c:v>
                      </c:pt>
                      <c:pt idx="41">
                        <c:v>6.0273305084745772</c:v>
                      </c:pt>
                      <c:pt idx="42">
                        <c:v>6.0186012711864416</c:v>
                      </c:pt>
                      <c:pt idx="43">
                        <c:v>6.009872033898306</c:v>
                      </c:pt>
                      <c:pt idx="44">
                        <c:v>6.0011427966101705</c:v>
                      </c:pt>
                      <c:pt idx="45">
                        <c:v>5.9924135593220349</c:v>
                      </c:pt>
                      <c:pt idx="46">
                        <c:v>5.9836843220338993</c:v>
                      </c:pt>
                      <c:pt idx="47">
                        <c:v>5.9749550847457629</c:v>
                      </c:pt>
                      <c:pt idx="48">
                        <c:v>5.9662258474576273</c:v>
                      </c:pt>
                      <c:pt idx="49">
                        <c:v>5.9574966101694917</c:v>
                      </c:pt>
                      <c:pt idx="50">
                        <c:v>5.9487673728813562</c:v>
                      </c:pt>
                      <c:pt idx="51">
                        <c:v>5.9400381355932206</c:v>
                      </c:pt>
                      <c:pt idx="52">
                        <c:v>5.931308898305085</c:v>
                      </c:pt>
                      <c:pt idx="53">
                        <c:v>5.9225796610169494</c:v>
                      </c:pt>
                      <c:pt idx="54">
                        <c:v>5.9138504237288139</c:v>
                      </c:pt>
                      <c:pt idx="55">
                        <c:v>5.9051211864406783</c:v>
                      </c:pt>
                      <c:pt idx="56">
                        <c:v>5.8963919491525427</c:v>
                      </c:pt>
                      <c:pt idx="57">
                        <c:v>5.8876627118644072</c:v>
                      </c:pt>
                      <c:pt idx="58">
                        <c:v>5.8789334745762716</c:v>
                      </c:pt>
                      <c:pt idx="59">
                        <c:v>5.8786425000000007</c:v>
                      </c:pt>
                      <c:pt idx="60">
                        <c:v>5.8700587500000001</c:v>
                      </c:pt>
                      <c:pt idx="61">
                        <c:v>5.8614750000000004</c:v>
                      </c:pt>
                      <c:pt idx="62">
                        <c:v>5.8614750000000004</c:v>
                      </c:pt>
                      <c:pt idx="63">
                        <c:v>5.8614750000000004</c:v>
                      </c:pt>
                      <c:pt idx="64">
                        <c:v>5.8614750000000004</c:v>
                      </c:pt>
                      <c:pt idx="65">
                        <c:v>5.8614750000000004</c:v>
                      </c:pt>
                      <c:pt idx="66">
                        <c:v>5.8614750000000004</c:v>
                      </c:pt>
                      <c:pt idx="67">
                        <c:v>5.8614750000000004</c:v>
                      </c:pt>
                      <c:pt idx="68">
                        <c:v>5.8614750000000004</c:v>
                      </c:pt>
                      <c:pt idx="69">
                        <c:v>5.8614750000000004</c:v>
                      </c:pt>
                      <c:pt idx="70">
                        <c:v>5.8614750000000004</c:v>
                      </c:pt>
                      <c:pt idx="71">
                        <c:v>5.8614750000000004</c:v>
                      </c:pt>
                      <c:pt idx="72">
                        <c:v>5.8614750000000004</c:v>
                      </c:pt>
                      <c:pt idx="73">
                        <c:v>5.8614750000000004</c:v>
                      </c:pt>
                      <c:pt idx="74">
                        <c:v>5.8614750000000004</c:v>
                      </c:pt>
                      <c:pt idx="75">
                        <c:v>5.8614750000000004</c:v>
                      </c:pt>
                      <c:pt idx="76">
                        <c:v>5.8614750000000004</c:v>
                      </c:pt>
                      <c:pt idx="77">
                        <c:v>5.8614750000000004</c:v>
                      </c:pt>
                      <c:pt idx="78">
                        <c:v>5.8614750000000004</c:v>
                      </c:pt>
                      <c:pt idx="79">
                        <c:v>5.8614750000000004</c:v>
                      </c:pt>
                      <c:pt idx="80">
                        <c:v>5.8614750000000004</c:v>
                      </c:pt>
                      <c:pt idx="81">
                        <c:v>5.8614750000000004</c:v>
                      </c:pt>
                      <c:pt idx="82">
                        <c:v>5.8614750000000004</c:v>
                      </c:pt>
                      <c:pt idx="83">
                        <c:v>5.8614750000000004</c:v>
                      </c:pt>
                      <c:pt idx="84">
                        <c:v>5.8614750000000004</c:v>
                      </c:pt>
                      <c:pt idx="85">
                        <c:v>5.8614750000000004</c:v>
                      </c:pt>
                      <c:pt idx="86">
                        <c:v>5.8614750000000004</c:v>
                      </c:pt>
                      <c:pt idx="87">
                        <c:v>5.8614750000000004</c:v>
                      </c:pt>
                      <c:pt idx="88">
                        <c:v>5.8614750000000004</c:v>
                      </c:pt>
                      <c:pt idx="89">
                        <c:v>5.8614750000000004</c:v>
                      </c:pt>
                      <c:pt idx="90">
                        <c:v>5.8614750000000004</c:v>
                      </c:pt>
                      <c:pt idx="91">
                        <c:v>5.8614750000000004</c:v>
                      </c:pt>
                      <c:pt idx="92">
                        <c:v>5.8614750000000004</c:v>
                      </c:pt>
                      <c:pt idx="93">
                        <c:v>5.8614750000000004</c:v>
                      </c:pt>
                      <c:pt idx="94">
                        <c:v>5.8614750000000004</c:v>
                      </c:pt>
                      <c:pt idx="95">
                        <c:v>5.8614750000000004</c:v>
                      </c:pt>
                      <c:pt idx="96">
                        <c:v>5.8614750000000004</c:v>
                      </c:pt>
                      <c:pt idx="97">
                        <c:v>5.8614750000000004</c:v>
                      </c:pt>
                      <c:pt idx="98">
                        <c:v>5.8614750000000004</c:v>
                      </c:pt>
                      <c:pt idx="99">
                        <c:v>5.8614750000000004</c:v>
                      </c:pt>
                      <c:pt idx="100">
                        <c:v>5.8614750000000004</c:v>
                      </c:pt>
                      <c:pt idx="101">
                        <c:v>5.8614750000000004</c:v>
                      </c:pt>
                      <c:pt idx="102">
                        <c:v>5.8614750000000004</c:v>
                      </c:pt>
                      <c:pt idx="103">
                        <c:v>5.8614750000000004</c:v>
                      </c:pt>
                      <c:pt idx="104">
                        <c:v>5.8614750000000004</c:v>
                      </c:pt>
                      <c:pt idx="105">
                        <c:v>5.8614750000000004</c:v>
                      </c:pt>
                      <c:pt idx="106">
                        <c:v>5.8614750000000004</c:v>
                      </c:pt>
                      <c:pt idx="107">
                        <c:v>5.8614750000000004</c:v>
                      </c:pt>
                      <c:pt idx="108">
                        <c:v>5.8614750000000004</c:v>
                      </c:pt>
                      <c:pt idx="109">
                        <c:v>5.8614750000000004</c:v>
                      </c:pt>
                      <c:pt idx="110">
                        <c:v>5.8614750000000004</c:v>
                      </c:pt>
                      <c:pt idx="111">
                        <c:v>5.8614750000000004</c:v>
                      </c:pt>
                      <c:pt idx="112">
                        <c:v>5.8614750000000004</c:v>
                      </c:pt>
                      <c:pt idx="113">
                        <c:v>5.8614750000000004</c:v>
                      </c:pt>
                      <c:pt idx="114">
                        <c:v>5.8614750000000004</c:v>
                      </c:pt>
                      <c:pt idx="115">
                        <c:v>5.8614750000000004</c:v>
                      </c:pt>
                      <c:pt idx="116">
                        <c:v>5.8614750000000004</c:v>
                      </c:pt>
                      <c:pt idx="117">
                        <c:v>5.8614750000000004</c:v>
                      </c:pt>
                      <c:pt idx="118">
                        <c:v>5.8614750000000004</c:v>
                      </c:pt>
                      <c:pt idx="119">
                        <c:v>5.8614750000000004</c:v>
                      </c:pt>
                      <c:pt idx="120">
                        <c:v>5.8614750000000004</c:v>
                      </c:pt>
                      <c:pt idx="121">
                        <c:v>5.8614750000000004</c:v>
                      </c:pt>
                      <c:pt idx="122">
                        <c:v>5.8614750000000004</c:v>
                      </c:pt>
                      <c:pt idx="123">
                        <c:v>5.8614750000000004</c:v>
                      </c:pt>
                      <c:pt idx="124">
                        <c:v>5.8614750000000004</c:v>
                      </c:pt>
                      <c:pt idx="125">
                        <c:v>5.8614750000000004</c:v>
                      </c:pt>
                      <c:pt idx="126">
                        <c:v>5.8614750000000004</c:v>
                      </c:pt>
                      <c:pt idx="127">
                        <c:v>5.8614750000000004</c:v>
                      </c:pt>
                      <c:pt idx="128">
                        <c:v>5.8614750000000004</c:v>
                      </c:pt>
                      <c:pt idx="129">
                        <c:v>5.8614750000000004</c:v>
                      </c:pt>
                      <c:pt idx="130">
                        <c:v>5.8614750000000004</c:v>
                      </c:pt>
                      <c:pt idx="131">
                        <c:v>5.8614750000000004</c:v>
                      </c:pt>
                      <c:pt idx="132">
                        <c:v>5.8614750000000004</c:v>
                      </c:pt>
                      <c:pt idx="133">
                        <c:v>5.8614750000000004</c:v>
                      </c:pt>
                      <c:pt idx="134">
                        <c:v>5.8614750000000004</c:v>
                      </c:pt>
                      <c:pt idx="135">
                        <c:v>5.8614750000000004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15F-47AA-9E08-F6E2968D0F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Sim'!$K$9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Sim'!$K$10:$K$172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-6.3765000000000009</c:v>
                      </c:pt>
                      <c:pt idx="2">
                        <c:v>-6.3677707627118654</c:v>
                      </c:pt>
                      <c:pt idx="3">
                        <c:v>-4.8590415254237289</c:v>
                      </c:pt>
                      <c:pt idx="4">
                        <c:v>-3.3503122881355933</c:v>
                      </c:pt>
                      <c:pt idx="5">
                        <c:v>2.6584169491525422</c:v>
                      </c:pt>
                      <c:pt idx="6">
                        <c:v>11.666794910555488</c:v>
                      </c:pt>
                      <c:pt idx="7">
                        <c:v>20.665652413722249</c:v>
                      </c:pt>
                      <c:pt idx="8">
                        <c:v>11.623492878335988</c:v>
                      </c:pt>
                      <c:pt idx="9">
                        <c:v>5.5847665057960114</c:v>
                      </c:pt>
                      <c:pt idx="10">
                        <c:v>4.0658376677194363</c:v>
                      </c:pt>
                      <c:pt idx="11">
                        <c:v>3.3024274191359968</c:v>
                      </c:pt>
                      <c:pt idx="12">
                        <c:v>2.5419203942162669</c:v>
                      </c:pt>
                      <c:pt idx="13">
                        <c:v>2.5350703940447534</c:v>
                      </c:pt>
                      <c:pt idx="14">
                        <c:v>2.5275871484341801</c:v>
                      </c:pt>
                      <c:pt idx="15">
                        <c:v>2.5194775842813133</c:v>
                      </c:pt>
                      <c:pt idx="16">
                        <c:v>2.5107492562889595</c:v>
                      </c:pt>
                      <c:pt idx="17">
                        <c:v>2.501410333945481</c:v>
                      </c:pt>
                      <c:pt idx="18">
                        <c:v>2.4914695871824799</c:v>
                      </c:pt>
                      <c:pt idx="19">
                        <c:v>2.4809363707554493</c:v>
                      </c:pt>
                      <c:pt idx="20">
                        <c:v>2.4698206073968754</c:v>
                      </c:pt>
                      <c:pt idx="21">
                        <c:v>2.4581327697956965</c:v>
                      </c:pt>
                      <c:pt idx="22">
                        <c:v>2.4458838614611578</c:v>
                      </c:pt>
                      <c:pt idx="23">
                        <c:v>2.4330853965329808</c:v>
                      </c:pt>
                      <c:pt idx="24">
                        <c:v>2.4197493786032913</c:v>
                      </c:pt>
                      <c:pt idx="25">
                        <c:v>2.4058882786189653</c:v>
                      </c:pt>
                      <c:pt idx="26">
                        <c:v>2.3915150119359145</c:v>
                      </c:pt>
                      <c:pt idx="27">
                        <c:v>2.3766429145993708</c:v>
                      </c:pt>
                      <c:pt idx="28">
                        <c:v>2.3612857189262817</c:v>
                      </c:pt>
                      <c:pt idx="29">
                        <c:v>2.3454575284677865</c:v>
                      </c:pt>
                      <c:pt idx="30">
                        <c:v>2.3291727924310495</c:v>
                      </c:pt>
                      <c:pt idx="31">
                        <c:v>2.3124462796407101</c:v>
                      </c:pt>
                      <c:pt idx="32">
                        <c:v>2.2952930521208748</c:v>
                      </c:pt>
                      <c:pt idx="33">
                        <c:v>2.2777284383787109</c:v>
                      </c:pt>
                      <c:pt idx="34">
                        <c:v>2.259768006470634</c:v>
                      </c:pt>
                      <c:pt idx="35">
                        <c:v>2.2414275369314591</c:v>
                      </c:pt>
                      <c:pt idx="36">
                        <c:v>2.2227229956461114</c:v>
                      </c:pt>
                      <c:pt idx="37">
                        <c:v>2.2036705067421387</c:v>
                      </c:pt>
                      <c:pt idx="38">
                        <c:v>2.1842863255798308</c:v>
                      </c:pt>
                      <c:pt idx="39">
                        <c:v>2.1645868119147575</c:v>
                      </c:pt>
                      <c:pt idx="40">
                        <c:v>2.1445884033054456</c:v>
                      </c:pt>
                      <c:pt idx="41">
                        <c:v>2.1243075888364071</c:v>
                      </c:pt>
                      <c:pt idx="42">
                        <c:v>2.1037608832240489</c:v>
                      </c:pt>
                      <c:pt idx="43">
                        <c:v>2.0829648013700233</c:v>
                      </c:pt>
                      <c:pt idx="44">
                        <c:v>2.0619358334234379</c:v>
                      </c:pt>
                      <c:pt idx="45">
                        <c:v>2.0406904204099572</c:v>
                      </c:pt>
                      <c:pt idx="46">
                        <c:v>2.0192449304823574</c:v>
                      </c:pt>
                      <c:pt idx="47">
                        <c:v>1.9976156358434087</c:v>
                      </c:pt>
                      <c:pt idx="48">
                        <c:v>1.9758186903881629</c:v>
                      </c:pt>
                      <c:pt idx="49">
                        <c:v>1.9538701081089203</c:v>
                      </c:pt>
                      <c:pt idx="50">
                        <c:v>1.9317857423021287</c:v>
                      </c:pt>
                      <c:pt idx="51">
                        <c:v>1.9095812656125579</c:v>
                      </c:pt>
                      <c:pt idx="52">
                        <c:v>1.8872721509460444</c:v>
                      </c:pt>
                      <c:pt idx="53">
                        <c:v>1.8648736532781038</c:v>
                      </c:pt>
                      <c:pt idx="54">
                        <c:v>1.842400792381726</c:v>
                      </c:pt>
                      <c:pt idx="55">
                        <c:v>1.8198683364937382</c:v>
                      </c:pt>
                      <c:pt idx="56">
                        <c:v>1.7972907869351991</c:v>
                      </c:pt>
                      <c:pt idx="57">
                        <c:v>0.27468236369753107</c:v>
                      </c:pt>
                      <c:pt idx="58">
                        <c:v>-1.2214176535711738</c:v>
                      </c:pt>
                      <c:pt idx="59">
                        <c:v>-3.4496876739324533</c:v>
                      </c:pt>
                      <c:pt idx="60">
                        <c:v>-5.6314821272012594</c:v>
                      </c:pt>
                      <c:pt idx="61">
                        <c:v>-7.0283908455325852</c:v>
                      </c:pt>
                      <c:pt idx="62">
                        <c:v>-6.9154411838046936</c:v>
                      </c:pt>
                      <c:pt idx="63">
                        <c:v>-6.8099169732957492</c:v>
                      </c:pt>
                      <c:pt idx="64">
                        <c:v>-6.7114411044337698</c:v>
                      </c:pt>
                      <c:pt idx="65">
                        <c:v>-6.6196690892670347</c:v>
                      </c:pt>
                      <c:pt idx="66">
                        <c:v>-6.534286321003119</c:v>
                      </c:pt>
                      <c:pt idx="67">
                        <c:v>-6.4550056342764019</c:v>
                      </c:pt>
                      <c:pt idx="68">
                        <c:v>-6.3815651318487454</c:v>
                      </c:pt>
                      <c:pt idx="69">
                        <c:v>-6.3137262480334888</c:v>
                      </c:pt>
                      <c:pt idx="70">
                        <c:v>-6.2512720230703511</c:v>
                      </c:pt>
                      <c:pt idx="71">
                        <c:v>-6.1940055660703761</c:v>
                      </c:pt>
                      <c:pt idx="72">
                        <c:v>-6.1417486870806872</c:v>
                      </c:pt>
                      <c:pt idx="73">
                        <c:v>-6.0943406813595464</c:v>
                      </c:pt>
                      <c:pt idx="74">
                        <c:v>-6.051637251162882</c:v>
                      </c:pt>
                      <c:pt idx="75">
                        <c:v>-6.0135095522741135</c:v>
                      </c:pt>
                      <c:pt idx="76">
                        <c:v>-5.9798433542024219</c:v>
                      </c:pt>
                      <c:pt idx="77">
                        <c:v>-5.9505383044664955</c:v>
                      </c:pt>
                      <c:pt idx="78">
                        <c:v>-5.9255072887021178</c:v>
                      </c:pt>
                      <c:pt idx="79">
                        <c:v>-5.9046758795089431</c:v>
                      </c:pt>
                      <c:pt idx="80">
                        <c:v>-5.8879818680072962</c:v>
                      </c:pt>
                      <c:pt idx="81">
                        <c:v>-5.875374873029406</c:v>
                      </c:pt>
                      <c:pt idx="82">
                        <c:v>-5.8668160237384726</c:v>
                      </c:pt>
                      <c:pt idx="83">
                        <c:v>-5.860672287731493</c:v>
                      </c:pt>
                      <c:pt idx="84">
                        <c:v>-5.8612069873775239</c:v>
                      </c:pt>
                      <c:pt idx="85">
                        <c:v>-5.8577444244243591</c:v>
                      </c:pt>
                      <c:pt idx="86">
                        <c:v>-5.8502899549283898</c:v>
                      </c:pt>
                      <c:pt idx="87">
                        <c:v>-5.8388598183358038</c:v>
                      </c:pt>
                      <c:pt idx="88">
                        <c:v>-5.8234810615231014</c:v>
                      </c:pt>
                      <c:pt idx="89">
                        <c:v>-5.8041914004170962</c:v>
                      </c:pt>
                      <c:pt idx="90">
                        <c:v>-5.7810390204249744</c:v>
                      </c:pt>
                      <c:pt idx="91">
                        <c:v>-5.7540823175066587</c:v>
                      </c:pt>
                      <c:pt idx="92">
                        <c:v>-5.723389582297453</c:v>
                      </c:pt>
                      <c:pt idx="93">
                        <c:v>-5.6890386302303178</c:v>
                      </c:pt>
                      <c:pt idx="94">
                        <c:v>-5.6511163811062586</c:v>
                      </c:pt>
                      <c:pt idx="95">
                        <c:v>-5.6097183920112839</c:v>
                      </c:pt>
                      <c:pt idx="96">
                        <c:v>-5.5649483478732789</c:v>
                      </c:pt>
                      <c:pt idx="97">
                        <c:v>-5.5169175142870106</c:v>
                      </c:pt>
                      <c:pt idx="98">
                        <c:v>-5.4657441575067578</c:v>
                      </c:pt>
                      <c:pt idx="99">
                        <c:v>-5.4115529367111659</c:v>
                      </c:pt>
                      <c:pt idx="100">
                        <c:v>-5.3544742737828255</c:v>
                      </c:pt>
                      <c:pt idx="101">
                        <c:v>-5.2946437059155995</c:v>
                      </c:pt>
                      <c:pt idx="102">
                        <c:v>-5.2322012263672537</c:v>
                      </c:pt>
                      <c:pt idx="103">
                        <c:v>-5.1672906186156746</c:v>
                      </c:pt>
                      <c:pt idx="104">
                        <c:v>-5.1000587890573374</c:v>
                      </c:pt>
                      <c:pt idx="105">
                        <c:v>-5.0306551032108624</c:v>
                      </c:pt>
                      <c:pt idx="106">
                        <c:v>-4.9592307301615506</c:v>
                      </c:pt>
                      <c:pt idx="107">
                        <c:v>-4.8859379997103964</c:v>
                      </c:pt>
                      <c:pt idx="108">
                        <c:v>-4.8109297763792638</c:v>
                      </c:pt>
                      <c:pt idx="109">
                        <c:v>-4.7343588540792965</c:v>
                      </c:pt>
                      <c:pt idx="110">
                        <c:v>-4.6563773748787405</c:v>
                      </c:pt>
                      <c:pt idx="111">
                        <c:v>-4.5771362749159286</c:v>
                      </c:pt>
                      <c:pt idx="112">
                        <c:v>-4.4967847600998336</c:v>
                      </c:pt>
                      <c:pt idx="113">
                        <c:v>-4.4154698138306463</c:v>
                      </c:pt>
                      <c:pt idx="114">
                        <c:v>-4.3333357385623499</c:v>
                      </c:pt>
                      <c:pt idx="115">
                        <c:v>-4.2505237326239413</c:v>
                      </c:pt>
                      <c:pt idx="116">
                        <c:v>-4.1671715033207777</c:v>
                      </c:pt>
                      <c:pt idx="117">
                        <c:v>-4.0834129169572275</c:v>
                      </c:pt>
                      <c:pt idx="118">
                        <c:v>-3.9993776860602903</c:v>
                      </c:pt>
                      <c:pt idx="119">
                        <c:v>-3.9151910937444852</c:v>
                      </c:pt>
                      <c:pt idx="120">
                        <c:v>-3.8309737548438587</c:v>
                      </c:pt>
                      <c:pt idx="121">
                        <c:v>-3.746841413149554</c:v>
                      </c:pt>
                      <c:pt idx="122">
                        <c:v>-3.6629047738324814</c:v>
                      </c:pt>
                      <c:pt idx="123">
                        <c:v>-3.5792693699012474</c:v>
                      </c:pt>
                      <c:pt idx="124">
                        <c:v>-3.4960354613459907</c:v>
                      </c:pt>
                      <c:pt idx="125">
                        <c:v>-3.4132979654490869</c:v>
                      </c:pt>
                      <c:pt idx="126">
                        <c:v>-3.331146416603302</c:v>
                      </c:pt>
                      <c:pt idx="127">
                        <c:v>-3.2496649538659614</c:v>
                      </c:pt>
                      <c:pt idx="128">
                        <c:v>-3.1689323343928892</c:v>
                      </c:pt>
                      <c:pt idx="129">
                        <c:v>-3.0890219708366953</c:v>
                      </c:pt>
                      <c:pt idx="130">
                        <c:v>-3.0100019907587661</c:v>
                      </c:pt>
                      <c:pt idx="131">
                        <c:v>-2.9319353160911525</c:v>
                      </c:pt>
                      <c:pt idx="132">
                        <c:v>-2.8548797606914516</c:v>
                      </c:pt>
                      <c:pt idx="133">
                        <c:v>-2.7788881440586932</c:v>
                      </c:pt>
                      <c:pt idx="134">
                        <c:v>-2.7040084193190284</c:v>
                      </c:pt>
                      <c:pt idx="135">
                        <c:v>-2.6302838136446973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15F-47AA-9E08-F6E2968D0FB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Sim'!$L$9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Sim'!$L$10:$L$172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-9.81</c:v>
                      </c:pt>
                      <c:pt idx="2">
                        <c:v>-9.81</c:v>
                      </c:pt>
                      <c:pt idx="3">
                        <c:v>-7.4959720224865993</c:v>
                      </c:pt>
                      <c:pt idx="4">
                        <c:v>-5.1755822478235256</c:v>
                      </c:pt>
                      <c:pt idx="5">
                        <c:v>4.112391190351337</c:v>
                      </c:pt>
                      <c:pt idx="6">
                        <c:v>18.072619618582838</c:v>
                      </c:pt>
                      <c:pt idx="7">
                        <c:v>32.056618704078154</c:v>
                      </c:pt>
                      <c:pt idx="8">
                        <c:v>18.055317049215382</c:v>
                      </c:pt>
                      <c:pt idx="9">
                        <c:v>8.6870873673072673</c:v>
                      </c:pt>
                      <c:pt idx="10">
                        <c:v>6.3331640788184735</c:v>
                      </c:pt>
                      <c:pt idx="11">
                        <c:v>5.151175617422969</c:v>
                      </c:pt>
                      <c:pt idx="12">
                        <c:v>3.9704362501491759</c:v>
                      </c:pt>
                      <c:pt idx="13">
                        <c:v>3.9652479652343704</c:v>
                      </c:pt>
                      <c:pt idx="14">
                        <c:v>3.9590533419424339</c:v>
                      </c:pt>
                      <c:pt idx="15">
                        <c:v>3.951859031572444</c:v>
                      </c:pt>
                      <c:pt idx="16">
                        <c:v>3.9436727087134402</c:v>
                      </c:pt>
                      <c:pt idx="17">
                        <c:v>3.934503057925443</c:v>
                      </c:pt>
                      <c:pt idx="18">
                        <c:v>3.9243597582264247</c:v>
                      </c:pt>
                      <c:pt idx="19">
                        <c:v>3.9132534654343405</c:v>
                      </c:pt>
                      <c:pt idx="20">
                        <c:v>3.9011957924212739</c:v>
                      </c:pt>
                      <c:pt idx="21">
                        <c:v>3.8881992873443991</c:v>
                      </c:pt>
                      <c:pt idx="22">
                        <c:v>3.8742774099257211</c:v>
                      </c:pt>
                      <c:pt idx="23">
                        <c:v>3.8594445058595475</c:v>
                      </c:pt>
                      <c:pt idx="24">
                        <c:v>3.8437157794331069</c:v>
                      </c:pt>
                      <c:pt idx="25">
                        <c:v>3.8271072644518456</c:v>
                      </c:pt>
                      <c:pt idx="26">
                        <c:v>3.8096357935664922</c:v>
                      </c:pt>
                      <c:pt idx="27">
                        <c:v>3.791318966104174</c:v>
                      </c:pt>
                      <c:pt idx="28">
                        <c:v>3.7721751145102718</c:v>
                      </c:pt>
                      <c:pt idx="29">
                        <c:v>3.7522232695119144</c:v>
                      </c:pt>
                      <c:pt idx="30">
                        <c:v>3.7314831241173554</c:v>
                      </c:pt>
                      <c:pt idx="31">
                        <c:v>3.7099749965683722</c:v>
                      </c:pt>
                      <c:pt idx="32">
                        <c:v>3.6877197923652147</c:v>
                      </c:pt>
                      <c:pt idx="33">
                        <c:v>3.6647389654852449</c:v>
                      </c:pt>
                      <c:pt idx="34">
                        <c:v>3.6410544789176598</c:v>
                      </c:pt>
                      <c:pt idx="35">
                        <c:v>3.6166887646371144</c:v>
                      </c:pt>
                      <c:pt idx="36">
                        <c:v>3.5916646831392143</c:v>
                      </c:pt>
                      <c:pt idx="37">
                        <c:v>3.5660054826600707</c:v>
                      </c:pt>
                      <c:pt idx="38">
                        <c:v>3.5397347582011953</c:v>
                      </c:pt>
                      <c:pt idx="39">
                        <c:v>3.512876410479183</c:v>
                      </c:pt>
                      <c:pt idx="40">
                        <c:v>3.4854546049176029</c:v>
                      </c:pt>
                      <c:pt idx="41">
                        <c:v>3.4574937307958074</c:v>
                      </c:pt>
                      <c:pt idx="42">
                        <c:v>3.4290183606663134</c:v>
                      </c:pt>
                      <c:pt idx="43">
                        <c:v>3.400053210148883</c:v>
                      </c:pt>
                      <c:pt idx="44">
                        <c:v>3.370623098205523</c:v>
                      </c:pt>
                      <c:pt idx="45">
                        <c:v>3.3407529079963227</c:v>
                      </c:pt>
                      <c:pt idx="46">
                        <c:v>3.3104675484115065</c:v>
                      </c:pt>
                      <c:pt idx="47">
                        <c:v>3.2797919163701437</c:v>
                      </c:pt>
                      <c:pt idx="48">
                        <c:v>3.2487508599707828</c:v>
                      </c:pt>
                      <c:pt idx="49">
                        <c:v>3.2173691425739963</c:v>
                      </c:pt>
                      <c:pt idx="50">
                        <c:v>3.185671407891149</c:v>
                      </c:pt>
                      <c:pt idx="51">
                        <c:v>3.1536821461481011</c:v>
                      </c:pt>
                      <c:pt idx="52">
                        <c:v>3.1214256613866875</c:v>
                      </c:pt>
                      <c:pt idx="53">
                        <c:v>3.0889260399609242</c:v>
                      </c:pt>
                      <c:pt idx="54">
                        <c:v>3.0562071202789576</c:v>
                      </c:pt>
                      <c:pt idx="55">
                        <c:v>3.0232924638358596</c:v>
                      </c:pt>
                      <c:pt idx="56">
                        <c:v>2.990205327576362</c:v>
                      </c:pt>
                      <c:pt idx="57">
                        <c:v>0.45767465287078035</c:v>
                      </c:pt>
                      <c:pt idx="58">
                        <c:v>-2.0381430123933888</c:v>
                      </c:pt>
                      <c:pt idx="59">
                        <c:v>-5.7566753006799383</c:v>
                      </c:pt>
                      <c:pt idx="60">
                        <c:v>-9.4112924624211569</c:v>
                      </c:pt>
                      <c:pt idx="61">
                        <c:v>-11.762997231016879</c:v>
                      </c:pt>
                      <c:pt idx="62">
                        <c:v>-11.573960140258901</c:v>
                      </c:pt>
                      <c:pt idx="63">
                        <c:v>-11.397350582921755</c:v>
                      </c:pt>
                      <c:pt idx="64">
                        <c:v>-11.232537413278274</c:v>
                      </c:pt>
                      <c:pt idx="65">
                        <c:v>-11.078944082455287</c:v>
                      </c:pt>
                      <c:pt idx="66">
                        <c:v>-10.936044051888064</c:v>
                      </c:pt>
                      <c:pt idx="67">
                        <c:v>-10.803356710086028</c:v>
                      </c:pt>
                      <c:pt idx="68">
                        <c:v>-10.680443735311707</c:v>
                      </c:pt>
                      <c:pt idx="69">
                        <c:v>-10.566905854449352</c:v>
                      </c:pt>
                      <c:pt idx="70">
                        <c:v>-10.462379954929457</c:v>
                      </c:pt>
                      <c:pt idx="71">
                        <c:v>-10.366536512251676</c:v>
                      </c:pt>
                      <c:pt idx="72">
                        <c:v>-10.279077300553451</c:v>
                      </c:pt>
                      <c:pt idx="73">
                        <c:v>-10.199733357923927</c:v>
                      </c:pt>
                      <c:pt idx="74">
                        <c:v>-10.128263181862563</c:v>
                      </c:pt>
                      <c:pt idx="75">
                        <c:v>-10.06445113351316</c:v>
                      </c:pt>
                      <c:pt idx="76">
                        <c:v>-10.008106032137944</c:v>
                      </c:pt>
                      <c:pt idx="77">
                        <c:v>-9.9590599237932977</c:v>
                      </c:pt>
                      <c:pt idx="78">
                        <c:v>-9.9171670103801137</c:v>
                      </c:pt>
                      <c:pt idx="79">
                        <c:v>-9.88230272721162</c:v>
                      </c:pt>
                      <c:pt idx="80">
                        <c:v>-9.8543629590080268</c:v>
                      </c:pt>
                      <c:pt idx="81">
                        <c:v>-9.8332633858232725</c:v>
                      </c:pt>
                      <c:pt idx="82">
                        <c:v>-9.8189389518635526</c:v>
                      </c:pt>
                      <c:pt idx="83">
                        <c:v>-9.8086565485045902</c:v>
                      </c:pt>
                      <c:pt idx="84">
                        <c:v>-9.8095514433096636</c:v>
                      </c:pt>
                      <c:pt idx="85">
                        <c:v>-9.8037563588692205</c:v>
                      </c:pt>
                      <c:pt idx="86">
                        <c:v>-9.7912802592943748</c:v>
                      </c:pt>
                      <c:pt idx="87">
                        <c:v>-9.7721503235745661</c:v>
                      </c:pt>
                      <c:pt idx="88">
                        <c:v>-9.7464118184487045</c:v>
                      </c:pt>
                      <c:pt idx="89">
                        <c:v>-9.7141278668068551</c:v>
                      </c:pt>
                      <c:pt idx="90">
                        <c:v>-9.6753791136819647</c:v>
                      </c:pt>
                      <c:pt idx="91">
                        <c:v>-9.6302632928981726</c:v>
                      </c:pt>
                      <c:pt idx="92">
                        <c:v>-9.5788946984057777</c:v>
                      </c:pt>
                      <c:pt idx="93">
                        <c:v>-9.5214035652390248</c:v>
                      </c:pt>
                      <c:pt idx="94">
                        <c:v>-9.4579353658682148</c:v>
                      </c:pt>
                      <c:pt idx="95">
                        <c:v>-9.3886500284707672</c:v>
                      </c:pt>
                      <c:pt idx="96">
                        <c:v>-9.3137210843067422</c:v>
                      </c:pt>
                      <c:pt idx="97">
                        <c:v>-9.2333347519447866</c:v>
                      </c:pt>
                      <c:pt idx="98">
                        <c:v>-9.1476889665385066</c:v>
                      </c:pt>
                      <c:pt idx="99">
                        <c:v>-9.0569923626965121</c:v>
                      </c:pt>
                      <c:pt idx="100">
                        <c:v>-8.9614632197202102</c:v>
                      </c:pt>
                      <c:pt idx="101">
                        <c:v>-8.8613283781014207</c:v>
                      </c:pt>
                      <c:pt idx="102">
                        <c:v>-8.7568221361795029</c:v>
                      </c:pt>
                      <c:pt idx="103">
                        <c:v>-8.6481851357584514</c:v>
                      </c:pt>
                      <c:pt idx="104">
                        <c:v>-8.5356632452842458</c:v>
                      </c:pt>
                      <c:pt idx="105">
                        <c:v>-8.4195064488884714</c:v>
                      </c:pt>
                      <c:pt idx="106">
                        <c:v>-8.2999677492243524</c:v>
                      </c:pt>
                      <c:pt idx="107">
                        <c:v>-8.177302091565517</c:v>
                      </c:pt>
                      <c:pt idx="108">
                        <c:v>-8.0517653161159224</c:v>
                      </c:pt>
                      <c:pt idx="109">
                        <c:v>-7.9236131449025882</c:v>
                      </c:pt>
                      <c:pt idx="110">
                        <c:v>-7.793100209002076</c:v>
                      </c:pt>
                      <c:pt idx="111">
                        <c:v>-7.6604791211982066</c:v>
                      </c:pt>
                      <c:pt idx="112">
                        <c:v>-7.5259995984934447</c:v>
                      </c:pt>
                      <c:pt idx="113">
                        <c:v>-7.3899076382102864</c:v>
                      </c:pt>
                      <c:pt idx="114">
                        <c:v>-7.252444750731966</c:v>
                      </c:pt>
                      <c:pt idx="115">
                        <c:v>-7.1138472512534578</c:v>
                      </c:pt>
                      <c:pt idx="116">
                        <c:v>-6.9743456122523471</c:v>
                      </c:pt>
                      <c:pt idx="117">
                        <c:v>-6.8341638777526814</c:v>
                      </c:pt>
                      <c:pt idx="118">
                        <c:v>-6.6935191398498581</c:v>
                      </c:pt>
                      <c:pt idx="119">
                        <c:v>-6.5526210773966271</c:v>
                      </c:pt>
                      <c:pt idx="120">
                        <c:v>-6.4116715562240314</c:v>
                      </c:pt>
                      <c:pt idx="121">
                        <c:v>-6.2708642897900484</c:v>
                      </c:pt>
                      <c:pt idx="122">
                        <c:v>-6.1303845587154493</c:v>
                      </c:pt>
                      <c:pt idx="123">
                        <c:v>-5.9904089872824224</c:v>
                      </c:pt>
                      <c:pt idx="124">
                        <c:v>-5.8511053746376414</c:v>
                      </c:pt>
                      <c:pt idx="125">
                        <c:v>-5.7126325781574669</c:v>
                      </c:pt>
                      <c:pt idx="126">
                        <c:v>-5.5751404461979943</c:v>
                      </c:pt>
                      <c:pt idx="127">
                        <c:v>-5.4387697972652074</c:v>
                      </c:pt>
                      <c:pt idx="128">
                        <c:v>-5.3036524424985592</c:v>
                      </c:pt>
                      <c:pt idx="129">
                        <c:v>-5.1699112482622516</c:v>
                      </c:pt>
                      <c:pt idx="130">
                        <c:v>-5.0376602355795246</c:v>
                      </c:pt>
                      <c:pt idx="131">
                        <c:v>-4.9070047131232677</c:v>
                      </c:pt>
                      <c:pt idx="132">
                        <c:v>-4.7780414404877849</c:v>
                      </c:pt>
                      <c:pt idx="133">
                        <c:v>-4.6508588185082731</c:v>
                      </c:pt>
                      <c:pt idx="134">
                        <c:v>-4.5255371034628089</c:v>
                      </c:pt>
                      <c:pt idx="135">
                        <c:v>-4.4021486420831755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F-47AA-9E08-F6E2968D0FB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Sim'!$M$9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Sim'!$M$10:$M$172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-1</c:v>
                      </c:pt>
                      <c:pt idx="3">
                        <c:v>-0.76411539474888879</c:v>
                      </c:pt>
                      <c:pt idx="4">
                        <c:v>-0.52758228825927889</c:v>
                      </c:pt>
                      <c:pt idx="5">
                        <c:v>0.4192039949389742</c:v>
                      </c:pt>
                      <c:pt idx="6">
                        <c:v>1.8422649967974349</c:v>
                      </c:pt>
                      <c:pt idx="7">
                        <c:v>3.2677491033718811</c:v>
                      </c:pt>
                      <c:pt idx="8">
                        <c:v>1.8405012282584488</c:v>
                      </c:pt>
                      <c:pt idx="9">
                        <c:v>0.88553388045945636</c:v>
                      </c:pt>
                      <c:pt idx="10">
                        <c:v>0.64558247490504317</c:v>
                      </c:pt>
                      <c:pt idx="11">
                        <c:v>0.52509435447736685</c:v>
                      </c:pt>
                      <c:pt idx="12">
                        <c:v>0.40473356270633798</c:v>
                      </c:pt>
                      <c:pt idx="13">
                        <c:v>0.40420468554886546</c:v>
                      </c:pt>
                      <c:pt idx="14">
                        <c:v>0.40357322547833169</c:v>
                      </c:pt>
                      <c:pt idx="15">
                        <c:v>0.40283986050687498</c:v>
                      </c:pt>
                      <c:pt idx="16">
                        <c:v>0.40200537295753719</c:v>
                      </c:pt>
                      <c:pt idx="17">
                        <c:v>0.40107064810656912</c:v>
                      </c:pt>
                      <c:pt idx="18">
                        <c:v>0.40003667260208203</c:v>
                      </c:pt>
                      <c:pt idx="19">
                        <c:v>0.39890453266405101</c:v>
                      </c:pt>
                      <c:pt idx="20">
                        <c:v>0.3976754120714856</c:v>
                      </c:pt>
                      <c:pt idx="21">
                        <c:v>0.39635058994336381</c:v>
                      </c:pt>
                      <c:pt idx="22">
                        <c:v>0.39493143832066474</c:v>
                      </c:pt>
                      <c:pt idx="23">
                        <c:v>0.39341941955754817</c:v>
                      </c:pt>
                      <c:pt idx="24">
                        <c:v>0.39181608353038805</c:v>
                      </c:pt>
                      <c:pt idx="25">
                        <c:v>0.39012306467399033</c:v>
                      </c:pt>
                      <c:pt idx="26">
                        <c:v>0.38834207885489214</c:v>
                      </c:pt>
                      <c:pt idx="27">
                        <c:v>0.38647492009216861</c:v>
                      </c:pt>
                      <c:pt idx="28">
                        <c:v>0.384523457136623</c:v>
                      </c:pt>
                      <c:pt idx="29">
                        <c:v>0.38248962991966506</c:v>
                      </c:pt>
                      <c:pt idx="30">
                        <c:v>0.38037544588352246</c:v>
                      </c:pt>
                      <c:pt idx="31">
                        <c:v>0.37818297620472702</c:v>
                      </c:pt>
                      <c:pt idx="32">
                        <c:v>0.37591435192305961</c:v>
                      </c:pt>
                      <c:pt idx="33">
                        <c:v>0.37357175998830222</c:v>
                      </c:pt>
                      <c:pt idx="34">
                        <c:v>0.37115743923727418</c:v>
                      </c:pt>
                      <c:pt idx="35">
                        <c:v>0.36867367631367115</c:v>
                      </c:pt>
                      <c:pt idx="36">
                        <c:v>0.366122801543243</c:v>
                      </c:pt>
                      <c:pt idx="37">
                        <c:v>0.36350718477676558</c:v>
                      </c:pt>
                      <c:pt idx="38">
                        <c:v>0.36082923121316973</c:v>
                      </c:pt>
                      <c:pt idx="39">
                        <c:v>0.35809137721500334</c:v>
                      </c:pt>
                      <c:pt idx="40">
                        <c:v>0.35529608612819602</c:v>
                      </c:pt>
                      <c:pt idx="41">
                        <c:v>0.35244584411781926</c:v>
                      </c:pt>
                      <c:pt idx="42">
                        <c:v>0.3495431560312246</c:v>
                      </c:pt>
                      <c:pt idx="43">
                        <c:v>0.34659054129958028</c:v>
                      </c:pt>
                      <c:pt idx="44">
                        <c:v>0.34359052988843247</c:v>
                      </c:pt>
                      <c:pt idx="45">
                        <c:v>0.34054565830747424</c:v>
                      </c:pt>
                      <c:pt idx="46">
                        <c:v>0.33745846568924631</c:v>
                      </c:pt>
                      <c:pt idx="47">
                        <c:v>0.3343314899459881</c:v>
                      </c:pt>
                      <c:pt idx="48">
                        <c:v>0.33116726401333157</c:v>
                      </c:pt>
                      <c:pt idx="49">
                        <c:v>0.32796831218899042</c:v>
                      </c:pt>
                      <c:pt idx="50">
                        <c:v>0.32473714657402131</c:v>
                      </c:pt>
                      <c:pt idx="51">
                        <c:v>0.32147626362365961</c:v>
                      </c:pt>
                      <c:pt idx="52">
                        <c:v>0.31818814081413732</c:v>
                      </c:pt>
                      <c:pt idx="53">
                        <c:v>0.31487523343128687</c:v>
                      </c:pt>
                      <c:pt idx="54">
                        <c:v>0.31153997148613227</c:v>
                      </c:pt>
                      <c:pt idx="55">
                        <c:v>0.30818475676206519</c:v>
                      </c:pt>
                      <c:pt idx="56">
                        <c:v>0.30481195999759042</c:v>
                      </c:pt>
                      <c:pt idx="57">
                        <c:v>4.6653889181527047E-2</c:v>
                      </c:pt>
                      <c:pt idx="58">
                        <c:v>-0.20776177496364817</c:v>
                      </c:pt>
                      <c:pt idx="59">
                        <c:v>-0.58681705409581431</c:v>
                      </c:pt>
                      <c:pt idx="60">
                        <c:v>-0.9593570298084767</c:v>
                      </c:pt>
                      <c:pt idx="61">
                        <c:v>-1.1990822865460631</c:v>
                      </c:pt>
                      <c:pt idx="62">
                        <c:v>-1.179812450587044</c:v>
                      </c:pt>
                      <c:pt idx="63">
                        <c:v>-1.1618094376067027</c:v>
                      </c:pt>
                      <c:pt idx="64">
                        <c:v>-1.1450089106297934</c:v>
                      </c:pt>
                      <c:pt idx="65">
                        <c:v>-1.1293520981096112</c:v>
                      </c:pt>
                      <c:pt idx="66">
                        <c:v>-1.1147853263902205</c:v>
                      </c:pt>
                      <c:pt idx="67">
                        <c:v>-1.1012596034746205</c:v>
                      </c:pt>
                      <c:pt idx="68">
                        <c:v>-1.0887302482478804</c:v>
                      </c:pt>
                      <c:pt idx="69">
                        <c:v>-1.0771565600865802</c:v>
                      </c:pt>
                      <c:pt idx="70">
                        <c:v>-1.0665015244576408</c:v>
                      </c:pt>
                      <c:pt idx="71">
                        <c:v>-1.0567315506882442</c:v>
                      </c:pt>
                      <c:pt idx="72">
                        <c:v>-1.047816238588527</c:v>
                      </c:pt>
                      <c:pt idx="73">
                        <c:v>-1.0397281710421944</c:v>
                      </c:pt>
                      <c:pt idx="74">
                        <c:v>-1.0324427300573458</c:v>
                      </c:pt>
                      <c:pt idx="75">
                        <c:v>-1.0259379340992008</c:v>
                      </c:pt>
                      <c:pt idx="76">
                        <c:v>-1.0201942948152847</c:v>
                      </c:pt>
                      <c:pt idx="77">
                        <c:v>-1.0151946915181751</c:v>
                      </c:pt>
                      <c:pt idx="78">
                        <c:v>-1.0109242620163215</c:v>
                      </c:pt>
                      <c:pt idx="79">
                        <c:v>-1.0073703085842629</c:v>
                      </c:pt>
                      <c:pt idx="80">
                        <c:v>-1.0045222180436317</c:v>
                      </c:pt>
                      <c:pt idx="81">
                        <c:v>-1.0023713950890185</c:v>
                      </c:pt>
                      <c:pt idx="82">
                        <c:v>-1.000911208141035</c:v>
                      </c:pt>
                      <c:pt idx="83">
                        <c:v>-0.99986305285469823</c:v>
                      </c:pt>
                      <c:pt idx="84">
                        <c:v>-0.99995427556673422</c:v>
                      </c:pt>
                      <c:pt idx="85">
                        <c:v>-0.99936354320787157</c:v>
                      </c:pt>
                      <c:pt idx="86">
                        <c:v>-0.99809176955090462</c:v>
                      </c:pt>
                      <c:pt idx="87">
                        <c:v>-0.99614172513502197</c:v>
                      </c:pt>
                      <c:pt idx="88">
                        <c:v>-0.99351802430669767</c:v>
                      </c:pt>
                      <c:pt idx="89">
                        <c:v>-0.99022710161130012</c:v>
                      </c:pt>
                      <c:pt idx="90">
                        <c:v>-0.98627717774535828</c:v>
                      </c:pt>
                      <c:pt idx="91">
                        <c:v>-0.98167821538207667</c:v>
                      </c:pt>
                      <c:pt idx="92">
                        <c:v>-0.97644186528091514</c:v>
                      </c:pt>
                      <c:pt idx="93">
                        <c:v>-0.97058140318440611</c:v>
                      </c:pt>
                      <c:pt idx="94">
                        <c:v>-0.96411165809054178</c:v>
                      </c:pt>
                      <c:pt idx="95">
                        <c:v>-0.95704893256582735</c:v>
                      </c:pt>
                      <c:pt idx="96">
                        <c:v>-0.94941091583147219</c:v>
                      </c:pt>
                      <c:pt idx="97">
                        <c:v>-0.94121659041231254</c:v>
                      </c:pt>
                      <c:pt idx="98">
                        <c:v>-0.93248613318435336</c:v>
                      </c:pt>
                      <c:pt idx="99">
                        <c:v>-0.92324081169179528</c:v>
                      </c:pt>
                      <c:pt idx="100">
                        <c:v>-0.91350287662795204</c:v>
                      </c:pt>
                      <c:pt idx="101">
                        <c:v>-0.90329545138648526</c:v>
                      </c:pt>
                      <c:pt idx="102">
                        <c:v>-0.89264241959016333</c:v>
                      </c:pt>
                      <c:pt idx="103">
                        <c:v>-0.88156831149423553</c:v>
                      </c:pt>
                      <c:pt idx="104">
                        <c:v>-0.87009819014110557</c:v>
                      </c:pt>
                      <c:pt idx="105">
                        <c:v>-0.85825753811299399</c:v>
                      </c:pt>
                      <c:pt idx="106">
                        <c:v>-0.84607214569055578</c:v>
                      </c:pt>
                      <c:pt idx="107">
                        <c:v>-0.83356800117895169</c:v>
                      </c:pt>
                      <c:pt idx="108">
                        <c:v>-0.82077118410967609</c:v>
                      </c:pt>
                      <c:pt idx="109">
                        <c:v>-0.80770776196764404</c:v>
                      </c:pt>
                      <c:pt idx="110">
                        <c:v>-0.79440369102977326</c:v>
                      </c:pt>
                      <c:pt idx="111">
                        <c:v>-0.7808847218346795</c:v>
                      </c:pt>
                      <c:pt idx="112">
                        <c:v>-0.76717630973429607</c:v>
                      </c:pt>
                      <c:pt idx="113">
                        <c:v>-0.75330353090828606</c:v>
                      </c:pt>
                      <c:pt idx="114">
                        <c:v>-0.73929100415208615</c:v>
                      </c:pt>
                      <c:pt idx="115">
                        <c:v>-0.72516281868027088</c:v>
                      </c:pt>
                      <c:pt idx="116">
                        <c:v>-0.71094246811950523</c:v>
                      </c:pt>
                      <c:pt idx="117">
                        <c:v>-0.69665279080047715</c:v>
                      </c:pt>
                      <c:pt idx="118">
                        <c:v>-0.68231591639651967</c:v>
                      </c:pt>
                      <c:pt idx="119">
                        <c:v>-0.66795321889873871</c:v>
                      </c:pt>
                      <c:pt idx="120">
                        <c:v>-0.65358527586381565</c:v>
                      </c:pt>
                      <c:pt idx="121">
                        <c:v>-0.63923183382161552</c:v>
                      </c:pt>
                      <c:pt idx="122">
                        <c:v>-0.62491177968557077</c:v>
                      </c:pt>
                      <c:pt idx="123">
                        <c:v>-0.61064311796966586</c:v>
                      </c:pt>
                      <c:pt idx="124">
                        <c:v>-0.59644295358181865</c:v>
                      </c:pt>
                      <c:pt idx="125">
                        <c:v>-0.58232747993450218</c:v>
                      </c:pt>
                      <c:pt idx="126">
                        <c:v>-0.56831197208949991</c:v>
                      </c:pt>
                      <c:pt idx="127">
                        <c:v>-0.55441078463457771</c:v>
                      </c:pt>
                      <c:pt idx="128">
                        <c:v>-0.54063735397538826</c:v>
                      </c:pt>
                      <c:pt idx="129">
                        <c:v>-0.52700420471582587</c:v>
                      </c:pt>
                      <c:pt idx="130">
                        <c:v>-0.51352295979403917</c:v>
                      </c:pt>
                      <c:pt idx="131">
                        <c:v>-0.50020435403906904</c:v>
                      </c:pt>
                      <c:pt idx="132">
                        <c:v>-0.48705825081424919</c:v>
                      </c:pt>
                      <c:pt idx="133">
                        <c:v>-0.47409366141776482</c:v>
                      </c:pt>
                      <c:pt idx="134">
                        <c:v>-0.4613187669177175</c:v>
                      </c:pt>
                      <c:pt idx="135">
                        <c:v>-0.44874094210837667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5F-47AA-9E08-F6E2968D0FB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Sim'!$N$9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Sim'!$N$10:$N$172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0.41123911903513372</c:v>
                      </c:pt>
                      <c:pt idx="6">
                        <c:v>2.2185010808934176</c:v>
                      </c:pt>
                      <c:pt idx="7">
                        <c:v>5.4241629513012333</c:v>
                      </c:pt>
                      <c:pt idx="8">
                        <c:v>7.2296946562227715</c:v>
                      </c:pt>
                      <c:pt idx="9">
                        <c:v>8.0984033929534984</c:v>
                      </c:pt>
                      <c:pt idx="10">
                        <c:v>8.7317198008353465</c:v>
                      </c:pt>
                      <c:pt idx="11">
                        <c:v>9.2468373625776437</c:v>
                      </c:pt>
                      <c:pt idx="12">
                        <c:v>9.6438809875925617</c:v>
                      </c:pt>
                      <c:pt idx="13">
                        <c:v>10.040405784115999</c:v>
                      </c:pt>
                      <c:pt idx="14">
                        <c:v>10.436311118310241</c:v>
                      </c:pt>
                      <c:pt idx="15">
                        <c:v>10.831497021467486</c:v>
                      </c:pt>
                      <c:pt idx="16">
                        <c:v>11.22586429233883</c:v>
                      </c:pt>
                      <c:pt idx="17">
                        <c:v>11.619314598131375</c:v>
                      </c:pt>
                      <c:pt idx="18">
                        <c:v>12.011750573954018</c:v>
                      </c:pt>
                      <c:pt idx="19">
                        <c:v>12.403075920497452</c:v>
                      </c:pt>
                      <c:pt idx="20">
                        <c:v>12.793195499739578</c:v>
                      </c:pt>
                      <c:pt idx="21">
                        <c:v>13.182015428474019</c:v>
                      </c:pt>
                      <c:pt idx="22">
                        <c:v>13.569443169466592</c:v>
                      </c:pt>
                      <c:pt idx="23">
                        <c:v>13.955387620052546</c:v>
                      </c:pt>
                      <c:pt idx="24">
                        <c:v>14.339759197995857</c:v>
                      </c:pt>
                      <c:pt idx="25">
                        <c:v>14.722469924441041</c:v>
                      </c:pt>
                      <c:pt idx="26">
                        <c:v>15.103433503797691</c:v>
                      </c:pt>
                      <c:pt idx="27">
                        <c:v>15.482565400408108</c:v>
                      </c:pt>
                      <c:pt idx="28">
                        <c:v>15.859782911859135</c:v>
                      </c:pt>
                      <c:pt idx="29">
                        <c:v>16.235005238810327</c:v>
                      </c:pt>
                      <c:pt idx="30">
                        <c:v>16.608153551222063</c:v>
                      </c:pt>
                      <c:pt idx="31">
                        <c:v>16.979151050878901</c:v>
                      </c:pt>
                      <c:pt idx="32">
                        <c:v>17.347923030115421</c:v>
                      </c:pt>
                      <c:pt idx="33">
                        <c:v>17.714396926663944</c:v>
                      </c:pt>
                      <c:pt idx="34">
                        <c:v>18.078502374555711</c:v>
                      </c:pt>
                      <c:pt idx="35">
                        <c:v>18.440171251019422</c:v>
                      </c:pt>
                      <c:pt idx="36">
                        <c:v>18.799337719333344</c:v>
                      </c:pt>
                      <c:pt idx="37">
                        <c:v>19.155938267599353</c:v>
                      </c:pt>
                      <c:pt idx="38">
                        <c:v>19.509911743419472</c:v>
                      </c:pt>
                      <c:pt idx="39">
                        <c:v>19.86119938446739</c:v>
                      </c:pt>
                      <c:pt idx="40">
                        <c:v>20.20974484495915</c:v>
                      </c:pt>
                      <c:pt idx="41">
                        <c:v>20.555494218038731</c:v>
                      </c:pt>
                      <c:pt idx="42">
                        <c:v>20.898396054105362</c:v>
                      </c:pt>
                      <c:pt idx="43">
                        <c:v>21.238401375120251</c:v>
                      </c:pt>
                      <c:pt idx="44">
                        <c:v>21.575463684940804</c:v>
                      </c:pt>
                      <c:pt idx="45">
                        <c:v>21.909538975740436</c:v>
                      </c:pt>
                      <c:pt idx="46">
                        <c:v>22.240585730581586</c:v>
                      </c:pt>
                      <c:pt idx="47">
                        <c:v>22.568564922218599</c:v>
                      </c:pt>
                      <c:pt idx="48">
                        <c:v>22.893440008215677</c:v>
                      </c:pt>
                      <c:pt idx="49">
                        <c:v>23.215176922473077</c:v>
                      </c:pt>
                      <c:pt idx="50">
                        <c:v>23.533744063262191</c:v>
                      </c:pt>
                      <c:pt idx="51">
                        <c:v>23.849112277877001</c:v>
                      </c:pt>
                      <c:pt idx="52">
                        <c:v>24.161254844015669</c:v>
                      </c:pt>
                      <c:pt idx="53">
                        <c:v>24.470147448011762</c:v>
                      </c:pt>
                      <c:pt idx="54">
                        <c:v>24.775768160039657</c:v>
                      </c:pt>
                      <c:pt idx="55">
                        <c:v>25.078097406423243</c:v>
                      </c:pt>
                      <c:pt idx="56">
                        <c:v>25.377117939180881</c:v>
                      </c:pt>
                      <c:pt idx="57">
                        <c:v>25.422885404467959</c:v>
                      </c:pt>
                      <c:pt idx="58">
                        <c:v>25.219071103228618</c:v>
                      </c:pt>
                      <c:pt idx="59">
                        <c:v>24.643403573160626</c:v>
                      </c:pt>
                      <c:pt idx="60">
                        <c:v>23.702274326918509</c:v>
                      </c:pt>
                      <c:pt idx="61">
                        <c:v>22.52597460381682</c:v>
                      </c:pt>
                      <c:pt idx="62">
                        <c:v>21.368578589790928</c:v>
                      </c:pt>
                      <c:pt idx="63">
                        <c:v>20.228843531498754</c:v>
                      </c:pt>
                      <c:pt idx="64">
                        <c:v>19.105589790170928</c:v>
                      </c:pt>
                      <c:pt idx="65">
                        <c:v>17.9976953819254</c:v>
                      </c:pt>
                      <c:pt idx="66">
                        <c:v>16.904090976736594</c:v>
                      </c:pt>
                      <c:pt idx="67">
                        <c:v>15.823755305727991</c:v>
                      </c:pt>
                      <c:pt idx="68">
                        <c:v>14.75571093219682</c:v>
                      </c:pt>
                      <c:pt idx="69">
                        <c:v>13.699020346751885</c:v>
                      </c:pt>
                      <c:pt idx="70">
                        <c:v>12.652782351258939</c:v>
                      </c:pt>
                      <c:pt idx="71">
                        <c:v>11.616128700033771</c:v>
                      </c:pt>
                      <c:pt idx="72">
                        <c:v>10.588220969978426</c:v>
                      </c:pt>
                      <c:pt idx="73">
                        <c:v>9.568247634186033</c:v>
                      </c:pt>
                      <c:pt idx="74">
                        <c:v>8.5554213159997765</c:v>
                      </c:pt>
                      <c:pt idx="75">
                        <c:v>7.5489762026484604</c:v>
                      </c:pt>
                      <c:pt idx="76">
                        <c:v>6.5481655994346664</c:v>
                      </c:pt>
                      <c:pt idx="77">
                        <c:v>5.5522596070553369</c:v>
                      </c:pt>
                      <c:pt idx="78">
                        <c:v>4.560542906017325</c:v>
                      </c:pt>
                      <c:pt idx="79">
                        <c:v>3.5723126332961632</c:v>
                      </c:pt>
                      <c:pt idx="80">
                        <c:v>2.5868763373953607</c:v>
                      </c:pt>
                      <c:pt idx="81">
                        <c:v>1.6035499988130333</c:v>
                      </c:pt>
                      <c:pt idx="82">
                        <c:v>0.621656103626678</c:v>
                      </c:pt>
                      <c:pt idx="83">
                        <c:v>-0.35920955122378107</c:v>
                      </c:pt>
                      <c:pt idx="84">
                        <c:v>-1.3401646955547475</c:v>
                      </c:pt>
                      <c:pt idx="85">
                        <c:v>-2.3205403314416695</c:v>
                      </c:pt>
                      <c:pt idx="86">
                        <c:v>-3.299668357371107</c:v>
                      </c:pt>
                      <c:pt idx="87">
                        <c:v>-4.2768833897285639</c:v>
                      </c:pt>
                      <c:pt idx="88">
                        <c:v>-5.2515245715734347</c:v>
                      </c:pt>
                      <c:pt idx="89">
                        <c:v>-6.2229373582541205</c:v>
                      </c:pt>
                      <c:pt idx="90">
                        <c:v>-7.1904752696223166</c:v>
                      </c:pt>
                      <c:pt idx="91">
                        <c:v>-8.1535015989121344</c:v>
                      </c:pt>
                      <c:pt idx="92">
                        <c:v>-9.1113910687527131</c:v>
                      </c:pt>
                      <c:pt idx="93">
                        <c:v>-10.063531425276615</c:v>
                      </c:pt>
                      <c:pt idx="94">
                        <c:v>-11.009324961863436</c:v>
                      </c:pt>
                      <c:pt idx="95">
                        <c:v>-11.948189964710513</c:v>
                      </c:pt>
                      <c:pt idx="96">
                        <c:v>-12.879562073141187</c:v>
                      </c:pt>
                      <c:pt idx="97">
                        <c:v>-13.802895548335666</c:v>
                      </c:pt>
                      <c:pt idx="98">
                        <c:v>-14.717664444989516</c:v>
                      </c:pt>
                      <c:pt idx="99">
                        <c:v>-15.623363681259168</c:v>
                      </c:pt>
                      <c:pt idx="100">
                        <c:v>-16.51951000323119</c:v>
                      </c:pt>
                      <c:pt idx="101">
                        <c:v>-17.405642841041331</c:v>
                      </c:pt>
                      <c:pt idx="102">
                        <c:v>-18.28132505465928</c:v>
                      </c:pt>
                      <c:pt idx="103">
                        <c:v>-19.146143568235125</c:v>
                      </c:pt>
                      <c:pt idx="104">
                        <c:v>-19.999709892763551</c:v>
                      </c:pt>
                      <c:pt idx="105">
                        <c:v>-20.841660537652398</c:v>
                      </c:pt>
                      <c:pt idx="106">
                        <c:v>-21.671657312574833</c:v>
                      </c:pt>
                      <c:pt idx="107">
                        <c:v>-22.489387521731384</c:v>
                      </c:pt>
                      <c:pt idx="108">
                        <c:v>-23.294564053342977</c:v>
                      </c:pt>
                      <c:pt idx="109">
                        <c:v>-24.086925367833235</c:v>
                      </c:pt>
                      <c:pt idx="110">
                        <c:v>-24.866235388733443</c:v>
                      </c:pt>
                      <c:pt idx="111">
                        <c:v>-25.632283300853263</c:v>
                      </c:pt>
                      <c:pt idx="112">
                        <c:v>-26.384883260702608</c:v>
                      </c:pt>
                      <c:pt idx="113">
                        <c:v>-27.123874024523637</c:v>
                      </c:pt>
                      <c:pt idx="114">
                        <c:v>-27.849118499596834</c:v>
                      </c:pt>
                      <c:pt idx="115">
                        <c:v>-28.560503224722179</c:v>
                      </c:pt>
                      <c:pt idx="116">
                        <c:v>-29.257937785947416</c:v>
                      </c:pt>
                      <c:pt idx="117">
                        <c:v>-29.941354173722683</c:v>
                      </c:pt>
                      <c:pt idx="118">
                        <c:v>-30.610706087707669</c:v>
                      </c:pt>
                      <c:pt idx="119">
                        <c:v>-31.265968195447332</c:v>
                      </c:pt>
                      <c:pt idx="120">
                        <c:v>-31.907135351069734</c:v>
                      </c:pt>
                      <c:pt idx="121">
                        <c:v>-32.534221780048739</c:v>
                      </c:pt>
                      <c:pt idx="122">
                        <c:v>-33.147260235920285</c:v>
                      </c:pt>
                      <c:pt idx="123">
                        <c:v>-33.746301134648526</c:v>
                      </c:pt>
                      <c:pt idx="124">
                        <c:v>-34.331411672112289</c:v>
                      </c:pt>
                      <c:pt idx="125">
                        <c:v>-34.902674929928033</c:v>
                      </c:pt>
                      <c:pt idx="126">
                        <c:v>-35.460188974547833</c:v>
                      </c:pt>
                      <c:pt idx="127">
                        <c:v>-36.004065954274353</c:v>
                      </c:pt>
                      <c:pt idx="128">
                        <c:v>-36.53443119852421</c:v>
                      </c:pt>
                      <c:pt idx="129">
                        <c:v>-37.051422323350437</c:v>
                      </c:pt>
                      <c:pt idx="130">
                        <c:v>-37.555188346908388</c:v>
                      </c:pt>
                      <c:pt idx="131">
                        <c:v>-38.045888818220718</c:v>
                      </c:pt>
                      <c:pt idx="132">
                        <c:v>-38.523692962269493</c:v>
                      </c:pt>
                      <c:pt idx="133">
                        <c:v>-38.988778844120318</c:v>
                      </c:pt>
                      <c:pt idx="134">
                        <c:v>-39.441332554466598</c:v>
                      </c:pt>
                      <c:pt idx="135">
                        <c:v>-39.881547418674913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5F-47AA-9E08-F6E2968D0FB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Sim'!$O$9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Sim'!$O$10:$O$172</c15:sqref>
                        </c15:formulaRef>
                      </c:ext>
                    </c:extLst>
                    <c:numCache>
                      <c:formatCode>General</c:formatCode>
                      <c:ptCount val="16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15F-47AA-9E08-F6E2968D0FB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Sim'!$P$9</c15:sqref>
                        </c15:formulaRef>
                      </c:ext>
                    </c:extLst>
                    <c:strCache>
                      <c:ptCount val="1"/>
                      <c:pt idx="0">
                        <c:v>Altitude /m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Sim'!$P$10:$P$172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4.081951488423375E-2</c:v>
                      </c:pt>
                      <c:pt idx="3">
                        <c:v>0.44813543980350934</c:v>
                      </c:pt>
                      <c:pt idx="4">
                        <c:v>1.9221877156881315</c:v>
                      </c:pt>
                      <c:pt idx="5">
                        <c:v>3.8523510271900934</c:v>
                      </c:pt>
                      <c:pt idx="6">
                        <c:v>6.1415834213119753</c:v>
                      </c:pt>
                      <c:pt idx="7">
                        <c:v>8.7393981248731087</c:v>
                      </c:pt>
                      <c:pt idx="8">
                        <c:v>11.642234607656867</c:v>
                      </c:pt>
                      <c:pt idx="9">
                        <c:v>14.845951048642899</c:v>
                      </c:pt>
                      <c:pt idx="10">
                        <c:v>18.345852138035696</c:v>
                      </c:pt>
                      <c:pt idx="11">
                        <c:v>22.136720928410334</c:v>
                      </c:pt>
                      <c:pt idx="12">
                        <c:v>26.21285426339518</c:v>
                      </c:pt>
                      <c:pt idx="13">
                        <c:v>30.56810126289114</c:v>
                      </c:pt>
                      <c:pt idx="14">
                        <c:v>35.195904307722934</c:v>
                      </c:pt>
                      <c:pt idx="15">
                        <c:v>40.089341944387151</c:v>
                      </c:pt>
                      <c:pt idx="16">
                        <c:v>45.241173122238727</c:v>
                      </c:pt>
                      <c:pt idx="17">
                        <c:v>50.643882180577705</c:v>
                      </c:pt>
                      <c:pt idx="18">
                        <c:v>56.289724020749716</c:v>
                      </c:pt>
                      <c:pt idx="19">
                        <c:v>62.170768927264518</c:v>
                      </c:pt>
                      <c:pt idx="20">
                        <c:v>68.229708556893115</c:v>
                      </c:pt>
                      <c:pt idx="21">
                        <c:v>74.312015044564177</c:v>
                      </c:pt>
                      <c:pt idx="22">
                        <c:v>80.317971041830134</c:v>
                      </c:pt>
                      <c:pt idx="23">
                        <c:v>86.101984908813492</c:v>
                      </c:pt>
                      <c:pt idx="24">
                        <c:v>91.673040372952954</c:v>
                      </c:pt>
                      <c:pt idx="25">
                        <c:v>97.039439548260461</c:v>
                      </c:pt>
                      <c:pt idx="26">
                        <c:v>102.20886746321712</c:v>
                      </c:pt>
                      <c:pt idx="27">
                        <c:v>107.1884489660965</c:v>
                      </c:pt>
                      <c:pt idx="28">
                        <c:v>111.9847990618142</c:v>
                      </c:pt>
                      <c:pt idx="29">
                        <c:v>116.60406756737474</c:v>
                      </c:pt>
                      <c:pt idx="30">
                        <c:v>121.05197883559472</c:v>
                      </c:pt>
                      <c:pt idx="31">
                        <c:v>125.33386718322203</c:v>
                      </c:pt>
                      <c:pt idx="32">
                        <c:v>129.45470856528269</c:v>
                      </c:pt>
                      <c:pt idx="33">
                        <c:v>133.41914895885822</c:v>
                      </c:pt>
                      <c:pt idx="34">
                        <c:v>137.23152985365209</c:v>
                      </c:pt>
                      <c:pt idx="35">
                        <c:v>140.89591119134849</c:v>
                      </c:pt>
                      <c:pt idx="36">
                        <c:v>144.41609204904927</c:v>
                      </c:pt>
                      <c:pt idx="37">
                        <c:v>147.79562932250579</c:v>
                      </c:pt>
                      <c:pt idx="38">
                        <c:v>151.03785463122946</c:v>
                      </c:pt>
                      <c:pt idx="39">
                        <c:v>154.14588963888016</c:v>
                      </c:pt>
                      <c:pt idx="40">
                        <c:v>157.12265995778969</c:v>
                      </c:pt>
                      <c:pt idx="41">
                        <c:v>159.97090778541198</c:v>
                      </c:pt>
                      <c:pt idx="42">
                        <c:v>162.69320340235694</c:v>
                      </c:pt>
                      <c:pt idx="43">
                        <c:v>165.29195564600579</c:v>
                      </c:pt>
                      <c:pt idx="44">
                        <c:v>167.76942146014648</c:v>
                      </c:pt>
                      <c:pt idx="45">
                        <c:v>170.12771460929417</c:v>
                      </c:pt>
                      <c:pt idx="46">
                        <c:v>172.36881363610928</c:v>
                      </c:pt>
                      <c:pt idx="47">
                        <c:v>174.49456913137561</c:v>
                      </c:pt>
                      <c:pt idx="48">
                        <c:v>176.50671037816576</c:v>
                      </c:pt>
                      <c:pt idx="49">
                        <c:v>178.40685142494434</c:v>
                      </c:pt>
                      <c:pt idx="50">
                        <c:v>180.1964966363079</c:v>
                      </c:pt>
                      <c:pt idx="51">
                        <c:v>181.87704576472092</c:v>
                      </c:pt>
                      <c:pt idx="52">
                        <c:v>183.44979858188316</c:v>
                      </c:pt>
                      <c:pt idx="53">
                        <c:v>184.91595910417252</c:v>
                      </c:pt>
                      <c:pt idx="54">
                        <c:v>186.27663944287954</c:v>
                      </c:pt>
                      <c:pt idx="55">
                        <c:v>187.53286330662183</c:v>
                      </c:pt>
                      <c:pt idx="56">
                        <c:v>188.68556918034929</c:v>
                      </c:pt>
                      <c:pt idx="57">
                        <c:v>189.73561320267666</c:v>
                      </c:pt>
                      <c:pt idx="58">
                        <c:v>190.68377176086952</c:v>
                      </c:pt>
                      <c:pt idx="59">
                        <c:v>191.53074382062994</c:v>
                      </c:pt>
                      <c:pt idx="60">
                        <c:v>192.27715300584754</c:v>
                      </c:pt>
                      <c:pt idx="61">
                        <c:v>192.92354944167468</c:v>
                      </c:pt>
                      <c:pt idx="62">
                        <c:v>193.47041137262789</c:v>
                      </c:pt>
                      <c:pt idx="63">
                        <c:v>193.9181465658898</c:v>
                      </c:pt>
                      <c:pt idx="64">
                        <c:v>194.26709350857027</c:v>
                      </c:pt>
                      <c:pt idx="65">
                        <c:v>194.51752240636273</c:v>
                      </c:pt>
                      <c:pt idx="66">
                        <c:v>194.66963598978984</c:v>
                      </c:pt>
                      <c:pt idx="67">
                        <c:v>194.72357013305574</c:v>
                      </c:pt>
                      <c:pt idx="68">
                        <c:v>194.67941426324441</c:v>
                      </c:pt>
                      <c:pt idx="69">
                        <c:v>194.53716508736068</c:v>
                      </c:pt>
                      <c:pt idx="70">
                        <c:v>194.29688538249127</c:v>
                      </c:pt>
                      <c:pt idx="71">
                        <c:v>193.95870389343645</c:v>
                      </c:pt>
                      <c:pt idx="72">
                        <c:v>193.52281505274001</c:v>
                      </c:pt>
                      <c:pt idx="73">
                        <c:v>192.98947852442717</c:v>
                      </c:pt>
                      <c:pt idx="74">
                        <c:v>192.35901857376516</c:v>
                      </c:pt>
                      <c:pt idx="75">
                        <c:v>191.63182326634654</c:v>
                      </c:pt>
                      <c:pt idx="76">
                        <c:v>190.8083435007492</c:v>
                      </c:pt>
                      <c:pt idx="77">
                        <c:v>189.88909187994349</c:v>
                      </c:pt>
                      <c:pt idx="78">
                        <c:v>188.87464142748499</c:v>
                      </c:pt>
                      <c:pt idx="79">
                        <c:v>187.76562415534309</c:v>
                      </c:pt>
                      <c:pt idx="80">
                        <c:v>186.56272949096615</c:v>
                      </c:pt>
                      <c:pt idx="81">
                        <c:v>185.26670257186433</c:v>
                      </c:pt>
                      <c:pt idx="82">
                        <c:v>183.87834241659755</c:v>
                      </c:pt>
                      <c:pt idx="83">
                        <c:v>182.39849998158397</c:v>
                      </c:pt>
                      <c:pt idx="84">
                        <c:v>180.82807611359078</c:v>
                      </c:pt>
                      <c:pt idx="85">
                        <c:v>179.16801940813045</c:v>
                      </c:pt>
                      <c:pt idx="86">
                        <c:v>177.41932398426323</c:v>
                      </c:pt>
                      <c:pt idx="87">
                        <c:v>175.58302718649784</c:v>
                      </c:pt>
                      <c:pt idx="88">
                        <c:v>173.66020722459029</c:v>
                      </c:pt>
                      <c:pt idx="89">
                        <c:v>171.65198076206539</c:v>
                      </c:pt>
                      <c:pt idx="90">
                        <c:v>169.55950046423152</c:v>
                      </c:pt>
                      <c:pt idx="91">
                        <c:v>167.38395251632841</c:v>
                      </c:pt>
                      <c:pt idx="92">
                        <c:v>165.12655412224595</c:v>
                      </c:pt>
                      <c:pt idx="93">
                        <c:v>162.7885509939828</c:v>
                      </c:pt>
                      <c:pt idx="94">
                        <c:v>160.37121484168381</c:v>
                      </c:pt>
                      <c:pt idx="95">
                        <c:v>157.87584087370979</c:v>
                      </c:pt>
                      <c:pt idx="96">
                        <c:v>155.30374531575828</c:v>
                      </c:pt>
                      <c:pt idx="97">
                        <c:v>152.65626295757676</c:v>
                      </c:pt>
                      <c:pt idx="98">
                        <c:v>149.93474473529625</c:v>
                      </c:pt>
                      <c:pt idx="99">
                        <c:v>147.14055535686961</c:v>
                      </c:pt>
                      <c:pt idx="100">
                        <c:v>144.27507097753249</c:v>
                      </c:pt>
                      <c:pt idx="101">
                        <c:v>141.33967693162117</c:v>
                      </c:pt>
                      <c:pt idx="102">
                        <c:v>138.33576552648753</c:v>
                      </c:pt>
                      <c:pt idx="103">
                        <c:v>135.26473390365175</c:v>
                      </c:pt>
                      <c:pt idx="104">
                        <c:v>132.12798197173396</c:v>
                      </c:pt>
                      <c:pt idx="105">
                        <c:v>128.92691041511321</c:v>
                      </c:pt>
                      <c:pt idx="106">
                        <c:v>125.66291878167797</c:v>
                      </c:pt>
                      <c:pt idx="107">
                        <c:v>122.33740365246311</c:v>
                      </c:pt>
                      <c:pt idx="108">
                        <c:v>118.9517568954172</c:v>
                      </c:pt>
                      <c:pt idx="109">
                        <c:v>115.50736400501364</c:v>
                      </c:pt>
                      <c:pt idx="110">
                        <c:v>112.00560252891275</c:v>
                      </c:pt>
                      <c:pt idx="111">
                        <c:v>108.44784058240229</c:v>
                      </c:pt>
                      <c:pt idx="112">
                        <c:v>104.83543545089188</c:v>
                      </c:pt>
                      <c:pt idx="113">
                        <c:v>101.16973228031426</c:v>
                      </c:pt>
                      <c:pt idx="114">
                        <c:v>97.452062854895189</c:v>
                      </c:pt>
                      <c:pt idx="115">
                        <c:v>93.683744461392337</c:v>
                      </c:pt>
                      <c:pt idx="116">
                        <c:v>89.866078838575191</c:v>
                      </c:pt>
                      <c:pt idx="117">
                        <c:v>86.000351210419623</c:v>
                      </c:pt>
                      <c:pt idx="118">
                        <c:v>82.087829401224383</c:v>
                      </c:pt>
                      <c:pt idx="119">
                        <c:v>78.129763030620367</c:v>
                      </c:pt>
                      <c:pt idx="120">
                        <c:v>74.127382786236836</c:v>
                      </c:pt>
                      <c:pt idx="121">
                        <c:v>70.081899771610807</c:v>
                      </c:pt>
                      <c:pt idx="122">
                        <c:v>65.994504926775079</c:v>
                      </c:pt>
                      <c:pt idx="123">
                        <c:v>61.866368518835813</c:v>
                      </c:pt>
                      <c:pt idx="124">
                        <c:v>57.698639699750807</c:v>
                      </c:pt>
                      <c:pt idx="125">
                        <c:v>53.492446128442786</c:v>
                      </c:pt>
                      <c:pt idx="126">
                        <c:v>49.248893654327119</c:v>
                      </c:pt>
                      <c:pt idx="127">
                        <c:v>44.969066059298271</c:v>
                      </c:pt>
                      <c:pt idx="128">
                        <c:v>40.654024855202863</c:v>
                      </c:pt>
                      <c:pt idx="129">
                        <c:v>36.304809133827476</c:v>
                      </c:pt>
                      <c:pt idx="130">
                        <c:v>31.922435466445052</c:v>
                      </c:pt>
                      <c:pt idx="131">
                        <c:v>27.507897849993178</c:v>
                      </c:pt>
                      <c:pt idx="132">
                        <c:v>23.062167696999257</c:v>
                      </c:pt>
                      <c:pt idx="133">
                        <c:v>18.586193866420185</c:v>
                      </c:pt>
                      <c:pt idx="134">
                        <c:v>14.08090273262626</c:v>
                      </c:pt>
                      <c:pt idx="135">
                        <c:v>9.5471982898293675</c:v>
                      </c:pt>
                      <c:pt idx="136">
                        <c:v>4.9859622893327673</c:v>
                      </c:pt>
                      <c:pt idx="137">
                        <c:v>0.39805440706293993</c:v>
                      </c:pt>
                      <c:pt idx="138">
                        <c:v>-4.215687561068151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F-47AA-9E08-F6E2968D0FB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Sim'!$Q$9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Sim'!$Q$10:$Q$172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3.4609488016204353E-4</c:v>
                      </c:pt>
                      <c:pt idx="4">
                        <c:v>3.4460555730193514E-2</c:v>
                      </c:pt>
                      <c:pt idx="5">
                        <c:v>0.45132071540207219</c:v>
                      </c:pt>
                      <c:pt idx="6">
                        <c:v>0.77383364679796907</c:v>
                      </c:pt>
                      <c:pt idx="7">
                        <c:v>1.0885271414419848</c:v>
                      </c:pt>
                      <c:pt idx="8">
                        <c:v>1.401767019363354</c:v>
                      </c:pt>
                      <c:pt idx="9">
                        <c:v>1.7502683594846882</c:v>
                      </c:pt>
                      <c:pt idx="10">
                        <c:v>2.131903961201898</c:v>
                      </c:pt>
                      <c:pt idx="11">
                        <c:v>2.5443159382841709</c:v>
                      </c:pt>
                      <c:pt idx="12">
                        <c:v>2.9849495983462822</c:v>
                      </c:pt>
                      <c:pt idx="13">
                        <c:v>3.4510898012347737</c:v>
                      </c:pt>
                      <c:pt idx="14">
                        <c:v>3.93989889374937</c:v>
                      </c:pt>
                      <c:pt idx="15">
                        <c:v>4.4484553063896293</c:v>
                      </c:pt>
                      <c:pt idx="16">
                        <c:v>4.9737919194955182</c:v>
                      </c:pt>
                      <c:pt idx="17">
                        <c:v>5.5129333585611864</c:v>
                      </c:pt>
                      <c:pt idx="18">
                        <c:v>6.0629314575302198</c:v>
                      </c:pt>
                      <c:pt idx="19">
                        <c:v>6.6208982293269329</c:v>
                      </c:pt>
                      <c:pt idx="20">
                        <c:v>7.1840357988516628</c:v>
                      </c:pt>
                      <c:pt idx="21">
                        <c:v>7.6252264759938182</c:v>
                      </c:pt>
                      <c:pt idx="22">
                        <c:v>7.6841546629841346</c:v>
                      </c:pt>
                      <c:pt idx="23">
                        <c:v>7.4924488820972526</c:v>
                      </c:pt>
                      <c:pt idx="24">
                        <c:v>6.9489333720552988</c:v>
                      </c:pt>
                      <c:pt idx="25">
                        <c:v>6.4466554743332534</c:v>
                      </c:pt>
                      <c:pt idx="26">
                        <c:v>5.9817112512267228</c:v>
                      </c:pt>
                      <c:pt idx="27">
                        <c:v>5.5506579306743511</c:v>
                      </c:pt>
                      <c:pt idx="28">
                        <c:v>5.1504501332824999</c:v>
                      </c:pt>
                      <c:pt idx="29">
                        <c:v>4.7783862045082017</c:v>
                      </c:pt>
                      <c:pt idx="30">
                        <c:v>4.4320628591032545</c:v>
                      </c:pt>
                      <c:pt idx="31">
                        <c:v>4.1093366958574951</c:v>
                      </c:pt>
                      <c:pt idx="32">
                        <c:v>3.8082914167812363</c:v>
                      </c:pt>
                      <c:pt idx="33">
                        <c:v>3.5272098033513921</c:v>
                      </c:pt>
                      <c:pt idx="34">
                        <c:v>3.2645496762900654</c:v>
                      </c:pt>
                      <c:pt idx="35">
                        <c:v>3.018923204396633</c:v>
                      </c:pt>
                      <c:pt idx="36">
                        <c:v>2.7890790397360479</c:v>
                      </c:pt>
                      <c:pt idx="37">
                        <c:v>2.573886846776666</c:v>
                      </c:pt>
                      <c:pt idx="38">
                        <c:v>2.3723238663370503</c:v>
                      </c:pt>
                      <c:pt idx="39">
                        <c:v>2.1834632149146169</c:v>
                      </c:pt>
                      <c:pt idx="40">
                        <c:v>2.0064636688417909</c:v>
                      </c:pt>
                      <c:pt idx="41">
                        <c:v>1.840560722877852</c:v>
                      </c:pt>
                      <c:pt idx="42">
                        <c:v>1.685058745977752</c:v>
                      </c:pt>
                      <c:pt idx="43">
                        <c:v>1.5393240844157341</c:v>
                      </c:pt>
                      <c:pt idx="44">
                        <c:v>1.4027789852432369</c:v>
                      </c:pt>
                      <c:pt idx="45">
                        <c:v>1.2748962320764341</c:v>
                      </c:pt>
                      <c:pt idx="46">
                        <c:v>1.1551944011210751</c:v>
                      </c:pt>
                      <c:pt idx="47">
                        <c:v>1.0432336587011888</c:v>
                      </c:pt>
                      <c:pt idx="48">
                        <c:v>0.93861203280922434</c:v>
                      </c:pt>
                      <c:pt idx="49">
                        <c:v>0.84096210070036881</c:v>
                      </c:pt>
                      <c:pt idx="50">
                        <c:v>0.74994804260844961</c:v>
                      </c:pt>
                      <c:pt idx="51">
                        <c:v>0.66526301850679082</c:v>
                      </c:pt>
                      <c:pt idx="52">
                        <c:v>0.58662683067323418</c:v>
                      </c:pt>
                      <c:pt idx="53">
                        <c:v>0.51378383980797393</c:v>
                      </c:pt>
                      <c:pt idx="54">
                        <c:v>0.44650110673123794</c:v>
                      </c:pt>
                      <c:pt idx="55">
                        <c:v>0.38456673536751146</c:v>
                      </c:pt>
                      <c:pt idx="56">
                        <c:v>0.32778839589740577</c:v>
                      </c:pt>
                      <c:pt idx="57">
                        <c:v>0.27599200970550525</c:v>
                      </c:pt>
                      <c:pt idx="58">
                        <c:v>0.22902058013797616</c:v>
                      </c:pt>
                      <c:pt idx="59">
                        <c:v>0.18673315516238587</c:v>
                      </c:pt>
                      <c:pt idx="60">
                        <c:v>0.14900390984044223</c:v>
                      </c:pt>
                      <c:pt idx="61">
                        <c:v>0.11572133812151196</c:v>
                      </c:pt>
                      <c:pt idx="62">
                        <c:v>8.6787544874209782E-2</c:v>
                      </c:pt>
                      <c:pt idx="63">
                        <c:v>6.2117630323608494E-2</c:v>
                      </c:pt>
                      <c:pt idx="64">
                        <c:v>4.16391601771871E-2</c:v>
                      </c:pt>
                      <c:pt idx="65">
                        <c:v>2.5291715724671409E-2</c:v>
                      </c:pt>
                      <c:pt idx="66">
                        <c:v>1.3026519103810962E-2</c:v>
                      </c:pt>
                      <c:pt idx="67">
                        <c:v>4.8061297519966933E-3</c:v>
                      </c:pt>
                      <c:pt idx="68">
                        <c:v>6.0420882671104366E-4</c:v>
                      </c:pt>
                      <c:pt idx="69">
                        <c:v>4.0498261936712017E-4</c:v>
                      </c:pt>
                      <c:pt idx="70">
                        <c:v>4.2029963669343237E-3</c:v>
                      </c:pt>
                      <c:pt idx="71">
                        <c:v>1.1992056783734422E-2</c:v>
                      </c:pt>
                      <c:pt idx="72">
                        <c:v>2.3755225682233268E-2</c:v>
                      </c:pt>
                      <c:pt idx="73">
                        <c:v>3.9464899205746751E-2</c:v>
                      </c:pt>
                      <c:pt idx="74">
                        <c:v>5.9082947876671912E-2</c:v>
                      </c:pt>
                      <c:pt idx="75">
                        <c:v>8.2560916225283942E-2</c:v>
                      </c:pt>
                      <c:pt idx="76">
                        <c:v>0.10984028018600984</c:v>
                      </c:pt>
                      <c:pt idx="77">
                        <c:v>0.14085275989530444</c:v>
                      </c:pt>
                      <c:pt idx="78">
                        <c:v>0.17552068500587109</c:v>
                      </c:pt>
                      <c:pt idx="79">
                        <c:v>0.21375740915337138</c:v>
                      </c:pt>
                      <c:pt idx="80">
                        <c:v>0.2554677697805246</c:v>
                      </c:pt>
                      <c:pt idx="81">
                        <c:v>0.30054858914522808</c:v>
                      </c:pt>
                      <c:pt idx="82">
                        <c:v>0.34888921201861411</c:v>
                      </c:pt>
                      <c:pt idx="83">
                        <c:v>0.40037207531925528</c:v>
                      </c:pt>
                      <c:pt idx="84">
                        <c:v>0.45487330473333898</c:v>
                      </c:pt>
                      <c:pt idx="85">
                        <c:v>0.51226333323867301</c:v>
                      </c:pt>
                      <c:pt idx="86">
                        <c:v>0.57240753638282504</c:v>
                      </c:pt>
                      <c:pt idx="87">
                        <c:v>0.63516687916137016</c:v>
                      </c:pt>
                      <c:pt idx="88">
                        <c:v>0.70039856939892553</c:v>
                      </c:pt>
                      <c:pt idx="89">
                        <c:v>0.76795671265020227</c:v>
                      </c:pt>
                      <c:pt idx="90">
                        <c:v>0.83769296380667424</c:v>
                      </c:pt>
                      <c:pt idx="91">
                        <c:v>0.90945717081189548</c:v>
                      </c:pt>
                      <c:pt idx="92">
                        <c:v>0.98309800614960863</c:v>
                      </c:pt>
                      <c:pt idx="93">
                        <c:v>1.0584635820677781</c:v>
                      </c:pt>
                      <c:pt idx="94">
                        <c:v>1.1354020458323755</c:v>
                      </c:pt>
                      <c:pt idx="95">
                        <c:v>1.2137621516608601</c:v>
                      </c:pt>
                      <c:pt idx="96">
                        <c:v>1.2933938063604322</c:v>
                      </c:pt>
                      <c:pt idx="97">
                        <c:v>1.3741485860840392</c:v>
                      </c:pt>
                      <c:pt idx="98">
                        <c:v>1.4558802220116918</c:v>
                      </c:pt>
                      <c:pt idx="99">
                        <c:v>1.5384450531601321</c:v>
                      </c:pt>
                      <c:pt idx="100">
                        <c:v>1.6217024449148889</c:v>
                      </c:pt>
                      <c:pt idx="101">
                        <c:v>1.7055151722603579</c:v>
                      </c:pt>
                      <c:pt idx="102">
                        <c:v>1.7897497670513376</c:v>
                      </c:pt>
                      <c:pt idx="103">
                        <c:v>1.8742768290195724</c:v>
                      </c:pt>
                      <c:pt idx="104">
                        <c:v>1.9589713005381111</c:v>
                      </c:pt>
                      <c:pt idx="105">
                        <c:v>2.0437127054719162</c:v>
                      </c:pt>
                      <c:pt idx="106">
                        <c:v>2.1283853527231522</c:v>
                      </c:pt>
                      <c:pt idx="107">
                        <c:v>2.2128785053323976</c:v>
                      </c:pt>
                      <c:pt idx="108">
                        <c:v>2.2970865162217162</c:v>
                      </c:pt>
                      <c:pt idx="109">
                        <c:v>2.3809089318616117</c:v>
                      </c:pt>
                      <c:pt idx="110">
                        <c:v>2.4642505653114113</c:v>
                      </c:pt>
                      <c:pt idx="111">
                        <c:v>2.5470215402220466</c:v>
                      </c:pt>
                      <c:pt idx="112">
                        <c:v>2.6291373075022122</c:v>
                      </c:pt>
                      <c:pt idx="113">
                        <c:v>2.7105186364347902</c:v>
                      </c:pt>
                      <c:pt idx="114">
                        <c:v>2.7910915820914615</c:v>
                      </c:pt>
                      <c:pt idx="115">
                        <c:v>2.8707874309312413</c:v>
                      </c:pt>
                      <c:pt idx="116">
                        <c:v>2.9495426264851052</c:v>
                      </c:pt>
                      <c:pt idx="117">
                        <c:v>3.0272986770256862</c:v>
                      </c:pt>
                      <c:pt idx="118">
                        <c:v>3.1040020471002623</c:v>
                      </c:pt>
                      <c:pt idx="119">
                        <c:v>3.179604034768853</c:v>
                      </c:pt>
                      <c:pt idx="120">
                        <c:v>3.2540606363392439</c:v>
                      </c:pt>
                      <c:pt idx="121">
                        <c:v>3.327332400329007</c:v>
                      </c:pt>
                      <c:pt idx="122">
                        <c:v>3.3993842723131098</c:v>
                      </c:pt>
                      <c:pt idx="123">
                        <c:v>3.4701854322361716</c:v>
                      </c:pt>
                      <c:pt idx="124">
                        <c:v>3.5397091256826267</c:v>
                      </c:pt>
                      <c:pt idx="125">
                        <c:v>3.6079324905075647</c:v>
                      </c:pt>
                      <c:pt idx="126">
                        <c:v>3.6748363801372443</c:v>
                      </c:pt>
                      <c:pt idx="127">
                        <c:v>3.740405184752662</c:v>
                      </c:pt>
                      <c:pt idx="128">
                        <c:v>3.8046266514731695</c:v>
                      </c:pt>
                      <c:pt idx="129">
                        <c:v>3.8674917045611679</c:v>
                      </c:pt>
                      <c:pt idx="130">
                        <c:v>3.9289942665742204</c:v>
                      </c:pt>
                      <c:pt idx="131">
                        <c:v>3.9891310812983085</c:v>
                      </c:pt>
                      <c:pt idx="132">
                        <c:v>4.047901539206185</c:v>
                      </c:pt>
                      <c:pt idx="133">
                        <c:v>4.1053075060983391</c:v>
                      </c:pt>
                      <c:pt idx="134">
                        <c:v>4.1613531555014118</c:v>
                      </c:pt>
                      <c:pt idx="135">
                        <c:v>4.2160448053204975</c:v>
                      </c:pt>
                      <c:pt idx="136">
                        <c:v>4.2693907591676759</c:v>
                      </c:pt>
                      <c:pt idx="137">
                        <c:v>4.3214011527197602</c:v>
                      </c:pt>
                      <c:pt idx="138">
                        <c:v>4.3720878053935097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15F-47AA-9E08-F6E2968D0FB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Sim'!$R$9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Sim'!$R$10:$R$172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0.65</c:v>
                      </c:pt>
                      <c:pt idx="2">
                        <c:v>0.6478571428571428</c:v>
                      </c:pt>
                      <c:pt idx="3">
                        <c:v>0.64571428571428569</c:v>
                      </c:pt>
                      <c:pt idx="4">
                        <c:v>0.64357142857142857</c:v>
                      </c:pt>
                      <c:pt idx="5">
                        <c:v>0.64142857142857146</c:v>
                      </c:pt>
                      <c:pt idx="6">
                        <c:v>0.63928571428571423</c:v>
                      </c:pt>
                      <c:pt idx="7">
                        <c:v>0.63714285714285712</c:v>
                      </c:pt>
                      <c:pt idx="8">
                        <c:v>0.63500000000000001</c:v>
                      </c:pt>
                      <c:pt idx="9">
                        <c:v>0.63285714285714278</c:v>
                      </c:pt>
                      <c:pt idx="10">
                        <c:v>0.63071428571428567</c:v>
                      </c:pt>
                      <c:pt idx="11">
                        <c:v>0.62857142857142856</c:v>
                      </c:pt>
                      <c:pt idx="12">
                        <c:v>0.62642857142857145</c:v>
                      </c:pt>
                      <c:pt idx="13">
                        <c:v>0.62428571428571422</c:v>
                      </c:pt>
                      <c:pt idx="14">
                        <c:v>0.62214285714285711</c:v>
                      </c:pt>
                      <c:pt idx="15">
                        <c:v>0.62</c:v>
                      </c:pt>
                      <c:pt idx="16">
                        <c:v>0.61785714285714288</c:v>
                      </c:pt>
                      <c:pt idx="17">
                        <c:v>0.61571428571428566</c:v>
                      </c:pt>
                      <c:pt idx="18">
                        <c:v>0.61357142857142855</c:v>
                      </c:pt>
                      <c:pt idx="19">
                        <c:v>0.61142857142857143</c:v>
                      </c:pt>
                      <c:pt idx="20">
                        <c:v>0.60928571428571432</c:v>
                      </c:pt>
                      <c:pt idx="21">
                        <c:v>0.6071428571428571</c:v>
                      </c:pt>
                      <c:pt idx="22">
                        <c:v>0.60500000300000001</c:v>
                      </c:pt>
                      <c:pt idx="23">
                        <c:v>0.60499999999999998</c:v>
                      </c:pt>
                      <c:pt idx="24">
                        <c:v>0.60499999999999998</c:v>
                      </c:pt>
                      <c:pt idx="25">
                        <c:v>0.60499999999999998</c:v>
                      </c:pt>
                      <c:pt idx="26">
                        <c:v>0.60499999999999998</c:v>
                      </c:pt>
                      <c:pt idx="27">
                        <c:v>0.60499999999999998</c:v>
                      </c:pt>
                      <c:pt idx="28">
                        <c:v>0.60499999999999998</c:v>
                      </c:pt>
                      <c:pt idx="29">
                        <c:v>0.60499999999999998</c:v>
                      </c:pt>
                      <c:pt idx="30">
                        <c:v>0.60499999999999998</c:v>
                      </c:pt>
                      <c:pt idx="31">
                        <c:v>0.60499999999999998</c:v>
                      </c:pt>
                      <c:pt idx="32">
                        <c:v>0.60499999999999998</c:v>
                      </c:pt>
                      <c:pt idx="33">
                        <c:v>0.60499999999999998</c:v>
                      </c:pt>
                      <c:pt idx="34">
                        <c:v>0.60499999999999998</c:v>
                      </c:pt>
                      <c:pt idx="35">
                        <c:v>0.60499999999999998</c:v>
                      </c:pt>
                      <c:pt idx="36">
                        <c:v>0.60499999999999998</c:v>
                      </c:pt>
                      <c:pt idx="37">
                        <c:v>0.60499999999999998</c:v>
                      </c:pt>
                      <c:pt idx="38">
                        <c:v>0.60499999999999998</c:v>
                      </c:pt>
                      <c:pt idx="39">
                        <c:v>0.60499999999999998</c:v>
                      </c:pt>
                      <c:pt idx="40">
                        <c:v>0.60499999999999998</c:v>
                      </c:pt>
                      <c:pt idx="41">
                        <c:v>0.60499999999999998</c:v>
                      </c:pt>
                      <c:pt idx="42">
                        <c:v>0.60499999999999998</c:v>
                      </c:pt>
                      <c:pt idx="43">
                        <c:v>0.60499999999999998</c:v>
                      </c:pt>
                      <c:pt idx="44">
                        <c:v>0.60499999999999998</c:v>
                      </c:pt>
                      <c:pt idx="45">
                        <c:v>0.60499999999999998</c:v>
                      </c:pt>
                      <c:pt idx="46">
                        <c:v>0.60499999999999998</c:v>
                      </c:pt>
                      <c:pt idx="47">
                        <c:v>0.60499999999999998</c:v>
                      </c:pt>
                      <c:pt idx="48">
                        <c:v>0.60499999999999998</c:v>
                      </c:pt>
                      <c:pt idx="49">
                        <c:v>0.60499999999999998</c:v>
                      </c:pt>
                      <c:pt idx="50">
                        <c:v>0.60499999999999998</c:v>
                      </c:pt>
                      <c:pt idx="51">
                        <c:v>0.60499999999999998</c:v>
                      </c:pt>
                      <c:pt idx="52">
                        <c:v>0.60499999999999998</c:v>
                      </c:pt>
                      <c:pt idx="53">
                        <c:v>0.60499999999999998</c:v>
                      </c:pt>
                      <c:pt idx="54">
                        <c:v>0.60499999999999998</c:v>
                      </c:pt>
                      <c:pt idx="55">
                        <c:v>0.60499999999999998</c:v>
                      </c:pt>
                      <c:pt idx="56">
                        <c:v>0.60499999999999998</c:v>
                      </c:pt>
                      <c:pt idx="57">
                        <c:v>0.60499999999999998</c:v>
                      </c:pt>
                      <c:pt idx="58">
                        <c:v>0.60499999999999998</c:v>
                      </c:pt>
                      <c:pt idx="59">
                        <c:v>0.60499999999999998</c:v>
                      </c:pt>
                      <c:pt idx="60">
                        <c:v>0.60499999999999998</c:v>
                      </c:pt>
                      <c:pt idx="61">
                        <c:v>0.60499999999999998</c:v>
                      </c:pt>
                      <c:pt idx="62">
                        <c:v>0.60499999999999998</c:v>
                      </c:pt>
                      <c:pt idx="63">
                        <c:v>0.60499999999999998</c:v>
                      </c:pt>
                      <c:pt idx="64">
                        <c:v>0.60499999999999998</c:v>
                      </c:pt>
                      <c:pt idx="65">
                        <c:v>0.60499999999999998</c:v>
                      </c:pt>
                      <c:pt idx="66">
                        <c:v>0.60499999999999998</c:v>
                      </c:pt>
                      <c:pt idx="67">
                        <c:v>0.60499999999999998</c:v>
                      </c:pt>
                      <c:pt idx="68">
                        <c:v>0.60499999999999998</c:v>
                      </c:pt>
                      <c:pt idx="69">
                        <c:v>0.60499999999999998</c:v>
                      </c:pt>
                      <c:pt idx="70">
                        <c:v>0.60499999999999998</c:v>
                      </c:pt>
                      <c:pt idx="71">
                        <c:v>0.60499999999999998</c:v>
                      </c:pt>
                      <c:pt idx="72">
                        <c:v>0.60499999999999998</c:v>
                      </c:pt>
                      <c:pt idx="73">
                        <c:v>0.60499999999999998</c:v>
                      </c:pt>
                      <c:pt idx="74">
                        <c:v>0.60499999999999998</c:v>
                      </c:pt>
                      <c:pt idx="75">
                        <c:v>0.60499999999999998</c:v>
                      </c:pt>
                      <c:pt idx="76">
                        <c:v>0.60499999999999998</c:v>
                      </c:pt>
                      <c:pt idx="77">
                        <c:v>0.60499999999999998</c:v>
                      </c:pt>
                      <c:pt idx="78">
                        <c:v>0.60499999999999998</c:v>
                      </c:pt>
                      <c:pt idx="79">
                        <c:v>0.60499999999999998</c:v>
                      </c:pt>
                      <c:pt idx="80">
                        <c:v>0.60499999999999998</c:v>
                      </c:pt>
                      <c:pt idx="81">
                        <c:v>0.60499999999999998</c:v>
                      </c:pt>
                      <c:pt idx="82">
                        <c:v>0.60499999999999998</c:v>
                      </c:pt>
                      <c:pt idx="83">
                        <c:v>0.60499999999999998</c:v>
                      </c:pt>
                      <c:pt idx="84">
                        <c:v>0.60499999999999998</c:v>
                      </c:pt>
                      <c:pt idx="85">
                        <c:v>0.60499999999999998</c:v>
                      </c:pt>
                      <c:pt idx="86">
                        <c:v>0.60499999999999998</c:v>
                      </c:pt>
                      <c:pt idx="87">
                        <c:v>0.60499999999999998</c:v>
                      </c:pt>
                      <c:pt idx="88">
                        <c:v>0.60499999999999998</c:v>
                      </c:pt>
                      <c:pt idx="89">
                        <c:v>0.60499999999999998</c:v>
                      </c:pt>
                      <c:pt idx="90">
                        <c:v>0.60499999999999998</c:v>
                      </c:pt>
                      <c:pt idx="91">
                        <c:v>0.60499999999999998</c:v>
                      </c:pt>
                      <c:pt idx="92">
                        <c:v>0.60499999999999998</c:v>
                      </c:pt>
                      <c:pt idx="93">
                        <c:v>0.60499999999999998</c:v>
                      </c:pt>
                      <c:pt idx="94">
                        <c:v>0.60499999999999998</c:v>
                      </c:pt>
                      <c:pt idx="95">
                        <c:v>0.60499999999999998</c:v>
                      </c:pt>
                      <c:pt idx="96">
                        <c:v>0.60499999999999998</c:v>
                      </c:pt>
                      <c:pt idx="97">
                        <c:v>0.60499999999999998</c:v>
                      </c:pt>
                      <c:pt idx="98">
                        <c:v>0.60499999999999998</c:v>
                      </c:pt>
                      <c:pt idx="99">
                        <c:v>0.60499999999999998</c:v>
                      </c:pt>
                      <c:pt idx="100">
                        <c:v>0.60499999999999998</c:v>
                      </c:pt>
                      <c:pt idx="101">
                        <c:v>0.60499999999999998</c:v>
                      </c:pt>
                      <c:pt idx="102">
                        <c:v>0.60499999999999998</c:v>
                      </c:pt>
                      <c:pt idx="103">
                        <c:v>0.60499999999999998</c:v>
                      </c:pt>
                      <c:pt idx="104">
                        <c:v>0.60499999999999998</c:v>
                      </c:pt>
                      <c:pt idx="105">
                        <c:v>0.60499999999999998</c:v>
                      </c:pt>
                      <c:pt idx="106">
                        <c:v>0.60499999999999998</c:v>
                      </c:pt>
                      <c:pt idx="107">
                        <c:v>0.60499999999999998</c:v>
                      </c:pt>
                      <c:pt idx="108">
                        <c:v>0.60499999999999998</c:v>
                      </c:pt>
                      <c:pt idx="109">
                        <c:v>0.60499999999999998</c:v>
                      </c:pt>
                      <c:pt idx="110">
                        <c:v>0.60499999999999998</c:v>
                      </c:pt>
                      <c:pt idx="111">
                        <c:v>0.60499999999999998</c:v>
                      </c:pt>
                      <c:pt idx="112">
                        <c:v>0.60499999999999998</c:v>
                      </c:pt>
                      <c:pt idx="113">
                        <c:v>0.60499999999999998</c:v>
                      </c:pt>
                      <c:pt idx="114">
                        <c:v>0.60499999999999998</c:v>
                      </c:pt>
                      <c:pt idx="115">
                        <c:v>0.60499999999999998</c:v>
                      </c:pt>
                      <c:pt idx="116">
                        <c:v>0.60499999999999998</c:v>
                      </c:pt>
                      <c:pt idx="117">
                        <c:v>0.60499999999999998</c:v>
                      </c:pt>
                      <c:pt idx="118">
                        <c:v>0.60499999999999998</c:v>
                      </c:pt>
                      <c:pt idx="119">
                        <c:v>0.60499999999999998</c:v>
                      </c:pt>
                      <c:pt idx="120">
                        <c:v>0.60499999999999998</c:v>
                      </c:pt>
                      <c:pt idx="121">
                        <c:v>0.60499999999999998</c:v>
                      </c:pt>
                      <c:pt idx="122">
                        <c:v>0.60499999999999998</c:v>
                      </c:pt>
                      <c:pt idx="123">
                        <c:v>0.60499999999999998</c:v>
                      </c:pt>
                      <c:pt idx="124">
                        <c:v>0.60499999999999998</c:v>
                      </c:pt>
                      <c:pt idx="125">
                        <c:v>0.60499999999999998</c:v>
                      </c:pt>
                      <c:pt idx="126">
                        <c:v>0.60499999999999998</c:v>
                      </c:pt>
                      <c:pt idx="127">
                        <c:v>0.60499999999999998</c:v>
                      </c:pt>
                      <c:pt idx="128">
                        <c:v>0.60499999999999998</c:v>
                      </c:pt>
                      <c:pt idx="129">
                        <c:v>0.60499999999999998</c:v>
                      </c:pt>
                      <c:pt idx="130">
                        <c:v>0.60499999999999998</c:v>
                      </c:pt>
                      <c:pt idx="131">
                        <c:v>0.60499999999999998</c:v>
                      </c:pt>
                      <c:pt idx="132">
                        <c:v>0.60499999999999998</c:v>
                      </c:pt>
                      <c:pt idx="133">
                        <c:v>0.60499999999999998</c:v>
                      </c:pt>
                      <c:pt idx="134">
                        <c:v>0.60499999999999998</c:v>
                      </c:pt>
                      <c:pt idx="135">
                        <c:v>0.60499999999999998</c:v>
                      </c:pt>
                      <c:pt idx="136">
                        <c:v>0.60499999999999998</c:v>
                      </c:pt>
                      <c:pt idx="137">
                        <c:v>0.60499999999999998</c:v>
                      </c:pt>
                      <c:pt idx="138">
                        <c:v>0.60499999999999998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15F-47AA-9E08-F6E2968D0FB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Sim'!$S$9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Sim'!$S$10:$S$172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6.3765000000000009</c:v>
                      </c:pt>
                      <c:pt idx="2">
                        <c:v>6.3554785714285709</c:v>
                      </c:pt>
                      <c:pt idx="3">
                        <c:v>6.3344571428571426</c:v>
                      </c:pt>
                      <c:pt idx="4">
                        <c:v>6.3134357142857143</c:v>
                      </c:pt>
                      <c:pt idx="5">
                        <c:v>6.292414285714286</c:v>
                      </c:pt>
                      <c:pt idx="6">
                        <c:v>6.2713928571428568</c:v>
                      </c:pt>
                      <c:pt idx="7">
                        <c:v>6.2503714285714285</c:v>
                      </c:pt>
                      <c:pt idx="8">
                        <c:v>6.2293500000000002</c:v>
                      </c:pt>
                      <c:pt idx="9">
                        <c:v>6.208328571428571</c:v>
                      </c:pt>
                      <c:pt idx="10">
                        <c:v>6.1873071428571427</c:v>
                      </c:pt>
                      <c:pt idx="11">
                        <c:v>6.1662857142857144</c:v>
                      </c:pt>
                      <c:pt idx="12">
                        <c:v>6.1452642857142861</c:v>
                      </c:pt>
                      <c:pt idx="13">
                        <c:v>6.1242428571428569</c:v>
                      </c:pt>
                      <c:pt idx="14">
                        <c:v>6.1032214285714286</c:v>
                      </c:pt>
                      <c:pt idx="15">
                        <c:v>6.0822000000000003</c:v>
                      </c:pt>
                      <c:pt idx="16">
                        <c:v>6.061178571428572</c:v>
                      </c:pt>
                      <c:pt idx="17">
                        <c:v>6.0401571428571428</c:v>
                      </c:pt>
                      <c:pt idx="18">
                        <c:v>6.0191357142857145</c:v>
                      </c:pt>
                      <c:pt idx="19">
                        <c:v>5.9981142857142862</c:v>
                      </c:pt>
                      <c:pt idx="20">
                        <c:v>5.9770928571428579</c:v>
                      </c:pt>
                      <c:pt idx="21">
                        <c:v>5.9560714285714287</c:v>
                      </c:pt>
                      <c:pt idx="22">
                        <c:v>5.9350500294300002</c:v>
                      </c:pt>
                      <c:pt idx="23">
                        <c:v>5.9350500000000004</c:v>
                      </c:pt>
                      <c:pt idx="24">
                        <c:v>5.9350500000000004</c:v>
                      </c:pt>
                      <c:pt idx="25">
                        <c:v>5.9350500000000004</c:v>
                      </c:pt>
                      <c:pt idx="26">
                        <c:v>5.9350500000000004</c:v>
                      </c:pt>
                      <c:pt idx="27">
                        <c:v>5.9350500000000004</c:v>
                      </c:pt>
                      <c:pt idx="28">
                        <c:v>5.9350500000000004</c:v>
                      </c:pt>
                      <c:pt idx="29">
                        <c:v>5.9350500000000004</c:v>
                      </c:pt>
                      <c:pt idx="30">
                        <c:v>5.9350500000000004</c:v>
                      </c:pt>
                      <c:pt idx="31">
                        <c:v>5.9350500000000004</c:v>
                      </c:pt>
                      <c:pt idx="32">
                        <c:v>5.9350500000000004</c:v>
                      </c:pt>
                      <c:pt idx="33">
                        <c:v>5.9350500000000004</c:v>
                      </c:pt>
                      <c:pt idx="34">
                        <c:v>5.9350500000000004</c:v>
                      </c:pt>
                      <c:pt idx="35">
                        <c:v>5.9350500000000004</c:v>
                      </c:pt>
                      <c:pt idx="36">
                        <c:v>5.9350500000000004</c:v>
                      </c:pt>
                      <c:pt idx="37">
                        <c:v>5.9350500000000004</c:v>
                      </c:pt>
                      <c:pt idx="38">
                        <c:v>5.9350500000000004</c:v>
                      </c:pt>
                      <c:pt idx="39">
                        <c:v>5.9350500000000004</c:v>
                      </c:pt>
                      <c:pt idx="40">
                        <c:v>5.9350500000000004</c:v>
                      </c:pt>
                      <c:pt idx="41">
                        <c:v>5.9350500000000004</c:v>
                      </c:pt>
                      <c:pt idx="42">
                        <c:v>5.9350500000000004</c:v>
                      </c:pt>
                      <c:pt idx="43">
                        <c:v>5.9350500000000004</c:v>
                      </c:pt>
                      <c:pt idx="44">
                        <c:v>5.9350500000000004</c:v>
                      </c:pt>
                      <c:pt idx="45">
                        <c:v>5.9350500000000004</c:v>
                      </c:pt>
                      <c:pt idx="46">
                        <c:v>5.9350500000000004</c:v>
                      </c:pt>
                      <c:pt idx="47">
                        <c:v>5.9350500000000004</c:v>
                      </c:pt>
                      <c:pt idx="48">
                        <c:v>5.9350500000000004</c:v>
                      </c:pt>
                      <c:pt idx="49">
                        <c:v>5.9350500000000004</c:v>
                      </c:pt>
                      <c:pt idx="50">
                        <c:v>5.9350500000000004</c:v>
                      </c:pt>
                      <c:pt idx="51">
                        <c:v>5.9350500000000004</c:v>
                      </c:pt>
                      <c:pt idx="52">
                        <c:v>5.9350500000000004</c:v>
                      </c:pt>
                      <c:pt idx="53">
                        <c:v>5.9350500000000004</c:v>
                      </c:pt>
                      <c:pt idx="54">
                        <c:v>5.9350500000000004</c:v>
                      </c:pt>
                      <c:pt idx="55">
                        <c:v>5.9350500000000004</c:v>
                      </c:pt>
                      <c:pt idx="56">
                        <c:v>5.9350500000000004</c:v>
                      </c:pt>
                      <c:pt idx="57">
                        <c:v>5.9350500000000004</c:v>
                      </c:pt>
                      <c:pt idx="58">
                        <c:v>5.9350500000000004</c:v>
                      </c:pt>
                      <c:pt idx="59">
                        <c:v>5.9350500000000004</c:v>
                      </c:pt>
                      <c:pt idx="60">
                        <c:v>5.9350500000000004</c:v>
                      </c:pt>
                      <c:pt idx="61">
                        <c:v>5.9350500000000004</c:v>
                      </c:pt>
                      <c:pt idx="62">
                        <c:v>5.9350500000000004</c:v>
                      </c:pt>
                      <c:pt idx="63">
                        <c:v>5.9350500000000004</c:v>
                      </c:pt>
                      <c:pt idx="64">
                        <c:v>5.9350500000000004</c:v>
                      </c:pt>
                      <c:pt idx="65">
                        <c:v>5.9350500000000004</c:v>
                      </c:pt>
                      <c:pt idx="66">
                        <c:v>5.9350500000000004</c:v>
                      </c:pt>
                      <c:pt idx="67">
                        <c:v>5.9350500000000004</c:v>
                      </c:pt>
                      <c:pt idx="68">
                        <c:v>5.9350500000000004</c:v>
                      </c:pt>
                      <c:pt idx="69">
                        <c:v>5.9350500000000004</c:v>
                      </c:pt>
                      <c:pt idx="70">
                        <c:v>5.9350500000000004</c:v>
                      </c:pt>
                      <c:pt idx="71">
                        <c:v>5.9350500000000004</c:v>
                      </c:pt>
                      <c:pt idx="72">
                        <c:v>5.9350500000000004</c:v>
                      </c:pt>
                      <c:pt idx="73">
                        <c:v>5.9350500000000004</c:v>
                      </c:pt>
                      <c:pt idx="74">
                        <c:v>5.9350500000000004</c:v>
                      </c:pt>
                      <c:pt idx="75">
                        <c:v>5.9350500000000004</c:v>
                      </c:pt>
                      <c:pt idx="76">
                        <c:v>5.9350500000000004</c:v>
                      </c:pt>
                      <c:pt idx="77">
                        <c:v>5.9350500000000004</c:v>
                      </c:pt>
                      <c:pt idx="78">
                        <c:v>5.9350500000000004</c:v>
                      </c:pt>
                      <c:pt idx="79">
                        <c:v>5.9350500000000004</c:v>
                      </c:pt>
                      <c:pt idx="80">
                        <c:v>5.9350500000000004</c:v>
                      </c:pt>
                      <c:pt idx="81">
                        <c:v>5.9350500000000004</c:v>
                      </c:pt>
                      <c:pt idx="82">
                        <c:v>5.9350500000000004</c:v>
                      </c:pt>
                      <c:pt idx="83">
                        <c:v>5.9350500000000004</c:v>
                      </c:pt>
                      <c:pt idx="84">
                        <c:v>5.9350500000000004</c:v>
                      </c:pt>
                      <c:pt idx="85">
                        <c:v>5.9350500000000004</c:v>
                      </c:pt>
                      <c:pt idx="86">
                        <c:v>5.9350500000000004</c:v>
                      </c:pt>
                      <c:pt idx="87">
                        <c:v>5.9350500000000004</c:v>
                      </c:pt>
                      <c:pt idx="88">
                        <c:v>5.9350500000000004</c:v>
                      </c:pt>
                      <c:pt idx="89">
                        <c:v>5.9350500000000004</c:v>
                      </c:pt>
                      <c:pt idx="90">
                        <c:v>5.9350500000000004</c:v>
                      </c:pt>
                      <c:pt idx="91">
                        <c:v>5.9350500000000004</c:v>
                      </c:pt>
                      <c:pt idx="92">
                        <c:v>5.9350500000000004</c:v>
                      </c:pt>
                      <c:pt idx="93">
                        <c:v>5.9350500000000004</c:v>
                      </c:pt>
                      <c:pt idx="94">
                        <c:v>5.9350500000000004</c:v>
                      </c:pt>
                      <c:pt idx="95">
                        <c:v>5.9350500000000004</c:v>
                      </c:pt>
                      <c:pt idx="96">
                        <c:v>5.9350500000000004</c:v>
                      </c:pt>
                      <c:pt idx="97">
                        <c:v>5.9350500000000004</c:v>
                      </c:pt>
                      <c:pt idx="98">
                        <c:v>5.9350500000000004</c:v>
                      </c:pt>
                      <c:pt idx="99">
                        <c:v>5.9350500000000004</c:v>
                      </c:pt>
                      <c:pt idx="100">
                        <c:v>5.9350500000000004</c:v>
                      </c:pt>
                      <c:pt idx="101">
                        <c:v>5.9350500000000004</c:v>
                      </c:pt>
                      <c:pt idx="102">
                        <c:v>5.9350500000000004</c:v>
                      </c:pt>
                      <c:pt idx="103">
                        <c:v>5.9350500000000004</c:v>
                      </c:pt>
                      <c:pt idx="104">
                        <c:v>5.9350500000000004</c:v>
                      </c:pt>
                      <c:pt idx="105">
                        <c:v>5.9350500000000004</c:v>
                      </c:pt>
                      <c:pt idx="106">
                        <c:v>5.9350500000000004</c:v>
                      </c:pt>
                      <c:pt idx="107">
                        <c:v>5.9350500000000004</c:v>
                      </c:pt>
                      <c:pt idx="108">
                        <c:v>5.9350500000000004</c:v>
                      </c:pt>
                      <c:pt idx="109">
                        <c:v>5.9350500000000004</c:v>
                      </c:pt>
                      <c:pt idx="110">
                        <c:v>5.9350500000000004</c:v>
                      </c:pt>
                      <c:pt idx="111">
                        <c:v>5.9350500000000004</c:v>
                      </c:pt>
                      <c:pt idx="112">
                        <c:v>5.9350500000000004</c:v>
                      </c:pt>
                      <c:pt idx="113">
                        <c:v>5.9350500000000004</c:v>
                      </c:pt>
                      <c:pt idx="114">
                        <c:v>5.9350500000000004</c:v>
                      </c:pt>
                      <c:pt idx="115">
                        <c:v>5.9350500000000004</c:v>
                      </c:pt>
                      <c:pt idx="116">
                        <c:v>5.9350500000000004</c:v>
                      </c:pt>
                      <c:pt idx="117">
                        <c:v>5.9350500000000004</c:v>
                      </c:pt>
                      <c:pt idx="118">
                        <c:v>5.9350500000000004</c:v>
                      </c:pt>
                      <c:pt idx="119">
                        <c:v>5.9350500000000004</c:v>
                      </c:pt>
                      <c:pt idx="120">
                        <c:v>5.9350500000000004</c:v>
                      </c:pt>
                      <c:pt idx="121">
                        <c:v>5.9350500000000004</c:v>
                      </c:pt>
                      <c:pt idx="122">
                        <c:v>5.9350500000000004</c:v>
                      </c:pt>
                      <c:pt idx="123">
                        <c:v>5.9350500000000004</c:v>
                      </c:pt>
                      <c:pt idx="124">
                        <c:v>5.9350500000000004</c:v>
                      </c:pt>
                      <c:pt idx="125">
                        <c:v>5.9350500000000004</c:v>
                      </c:pt>
                      <c:pt idx="126">
                        <c:v>5.9350500000000004</c:v>
                      </c:pt>
                      <c:pt idx="127">
                        <c:v>5.9350500000000004</c:v>
                      </c:pt>
                      <c:pt idx="128">
                        <c:v>5.9350500000000004</c:v>
                      </c:pt>
                      <c:pt idx="129">
                        <c:v>5.9350500000000004</c:v>
                      </c:pt>
                      <c:pt idx="130">
                        <c:v>5.9350500000000004</c:v>
                      </c:pt>
                      <c:pt idx="131">
                        <c:v>5.9350500000000004</c:v>
                      </c:pt>
                      <c:pt idx="132">
                        <c:v>5.9350500000000004</c:v>
                      </c:pt>
                      <c:pt idx="133">
                        <c:v>5.9350500000000004</c:v>
                      </c:pt>
                      <c:pt idx="134">
                        <c:v>5.9350500000000004</c:v>
                      </c:pt>
                      <c:pt idx="135">
                        <c:v>5.9350500000000004</c:v>
                      </c:pt>
                      <c:pt idx="136">
                        <c:v>5.9350500000000004</c:v>
                      </c:pt>
                      <c:pt idx="137">
                        <c:v>5.9350500000000004</c:v>
                      </c:pt>
                      <c:pt idx="138">
                        <c:v>5.9350500000000004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15F-47AA-9E08-F6E2968D0FB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Sim'!$T$9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Sim'!$T$10:$T$172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-6.3765000000000009</c:v>
                      </c:pt>
                      <c:pt idx="2">
                        <c:v>2.6445214285714291</c:v>
                      </c:pt>
                      <c:pt idx="3">
                        <c:v>23.665196762262696</c:v>
                      </c:pt>
                      <c:pt idx="4">
                        <c:v>68.652103729984091</c:v>
                      </c:pt>
                      <c:pt idx="5">
                        <c:v>29.256264998883644</c:v>
                      </c:pt>
                      <c:pt idx="6">
                        <c:v>22.954773496059175</c:v>
                      </c:pt>
                      <c:pt idx="7">
                        <c:v>19.661101429986587</c:v>
                      </c:pt>
                      <c:pt idx="8">
                        <c:v>19.368882980636645</c:v>
                      </c:pt>
                      <c:pt idx="9">
                        <c:v>19.041403069086741</c:v>
                      </c:pt>
                      <c:pt idx="10">
                        <c:v>18.680788895940957</c:v>
                      </c:pt>
                      <c:pt idx="11">
                        <c:v>18.289398347430115</c:v>
                      </c:pt>
                      <c:pt idx="12">
                        <c:v>17.86978611593943</c:v>
                      </c:pt>
                      <c:pt idx="13">
                        <c:v>17.424667341622371</c:v>
                      </c:pt>
                      <c:pt idx="14">
                        <c:v>16.956879677679204</c:v>
                      </c:pt>
                      <c:pt idx="15">
                        <c:v>16.46934469361037</c:v>
                      </c:pt>
                      <c:pt idx="16">
                        <c:v>15.96502950907591</c:v>
                      </c:pt>
                      <c:pt idx="17">
                        <c:v>15.446909498581672</c:v>
                      </c:pt>
                      <c:pt idx="18">
                        <c:v>14.917932828184068</c:v>
                      </c:pt>
                      <c:pt idx="19">
                        <c:v>14.38098748495878</c:v>
                      </c:pt>
                      <c:pt idx="20">
                        <c:v>10.838871344005479</c:v>
                      </c:pt>
                      <c:pt idx="21">
                        <c:v>1.4187020954347531</c:v>
                      </c:pt>
                      <c:pt idx="22">
                        <c:v>-4.6192046924141348</c:v>
                      </c:pt>
                      <c:pt idx="23">
                        <c:v>-13.427498882097254</c:v>
                      </c:pt>
                      <c:pt idx="24">
                        <c:v>-12.883983372055299</c:v>
                      </c:pt>
                      <c:pt idx="25">
                        <c:v>-12.381705474333254</c:v>
                      </c:pt>
                      <c:pt idx="26">
                        <c:v>-11.916761251226724</c:v>
                      </c:pt>
                      <c:pt idx="27">
                        <c:v>-11.485707930674351</c:v>
                      </c:pt>
                      <c:pt idx="28">
                        <c:v>-11.085500133282501</c:v>
                      </c:pt>
                      <c:pt idx="29">
                        <c:v>-10.713436204508202</c:v>
                      </c:pt>
                      <c:pt idx="30">
                        <c:v>-10.367112859103255</c:v>
                      </c:pt>
                      <c:pt idx="31">
                        <c:v>-10.044386695857495</c:v>
                      </c:pt>
                      <c:pt idx="32">
                        <c:v>-9.7433414167812362</c:v>
                      </c:pt>
                      <c:pt idx="33">
                        <c:v>-9.4622598033513921</c:v>
                      </c:pt>
                      <c:pt idx="34">
                        <c:v>-9.1995996762900667</c:v>
                      </c:pt>
                      <c:pt idx="35">
                        <c:v>-8.9539732043966325</c:v>
                      </c:pt>
                      <c:pt idx="36">
                        <c:v>-8.7241290397360487</c:v>
                      </c:pt>
                      <c:pt idx="37">
                        <c:v>-8.5089368467766668</c:v>
                      </c:pt>
                      <c:pt idx="38">
                        <c:v>-8.3073738663370502</c:v>
                      </c:pt>
                      <c:pt idx="39">
                        <c:v>-8.1185132149146177</c:v>
                      </c:pt>
                      <c:pt idx="40">
                        <c:v>-7.9415136688417913</c:v>
                      </c:pt>
                      <c:pt idx="41">
                        <c:v>-7.7756107228778522</c:v>
                      </c:pt>
                      <c:pt idx="42">
                        <c:v>-7.6201087459777526</c:v>
                      </c:pt>
                      <c:pt idx="43">
                        <c:v>-7.474374084415734</c:v>
                      </c:pt>
                      <c:pt idx="44">
                        <c:v>-7.3378289852432372</c:v>
                      </c:pt>
                      <c:pt idx="45">
                        <c:v>-7.2099462320764349</c:v>
                      </c:pt>
                      <c:pt idx="46">
                        <c:v>-7.0902444011210752</c:v>
                      </c:pt>
                      <c:pt idx="47">
                        <c:v>-6.9782836587011889</c:v>
                      </c:pt>
                      <c:pt idx="48">
                        <c:v>-6.8736620328092251</c:v>
                      </c:pt>
                      <c:pt idx="49">
                        <c:v>-6.7760121007003695</c:v>
                      </c:pt>
                      <c:pt idx="50">
                        <c:v>-6.6849980426084503</c:v>
                      </c:pt>
                      <c:pt idx="51">
                        <c:v>-6.6003130185067915</c:v>
                      </c:pt>
                      <c:pt idx="52">
                        <c:v>-6.5216768306732344</c:v>
                      </c:pt>
                      <c:pt idx="53">
                        <c:v>-6.4488338398079748</c:v>
                      </c:pt>
                      <c:pt idx="54">
                        <c:v>-6.381551106731238</c:v>
                      </c:pt>
                      <c:pt idx="55">
                        <c:v>-6.3196167353675117</c:v>
                      </c:pt>
                      <c:pt idx="56">
                        <c:v>-6.2628383958974059</c:v>
                      </c:pt>
                      <c:pt idx="57">
                        <c:v>-6.2110420097055057</c:v>
                      </c:pt>
                      <c:pt idx="58">
                        <c:v>-6.1640705801379765</c:v>
                      </c:pt>
                      <c:pt idx="59">
                        <c:v>-6.1217831551623867</c:v>
                      </c:pt>
                      <c:pt idx="60">
                        <c:v>-6.0840539098404429</c:v>
                      </c:pt>
                      <c:pt idx="61">
                        <c:v>-6.0507713381215122</c:v>
                      </c:pt>
                      <c:pt idx="62">
                        <c:v>-6.0218375448742103</c:v>
                      </c:pt>
                      <c:pt idx="63">
                        <c:v>-5.9971676303236086</c:v>
                      </c:pt>
                      <c:pt idx="64">
                        <c:v>-5.9766891601771874</c:v>
                      </c:pt>
                      <c:pt idx="65">
                        <c:v>-5.9603417157246721</c:v>
                      </c:pt>
                      <c:pt idx="66">
                        <c:v>-5.948076519103811</c:v>
                      </c:pt>
                      <c:pt idx="67">
                        <c:v>-5.9398561297519974</c:v>
                      </c:pt>
                      <c:pt idx="68">
                        <c:v>-5.9344457911732897</c:v>
                      </c:pt>
                      <c:pt idx="69">
                        <c:v>-5.9346450173806335</c:v>
                      </c:pt>
                      <c:pt idx="70">
                        <c:v>-5.9308470036330663</c:v>
                      </c:pt>
                      <c:pt idx="71">
                        <c:v>-5.923057943216266</c:v>
                      </c:pt>
                      <c:pt idx="72">
                        <c:v>-5.9112947743177671</c:v>
                      </c:pt>
                      <c:pt idx="73">
                        <c:v>-5.8955851007942535</c:v>
                      </c:pt>
                      <c:pt idx="74">
                        <c:v>-5.875967052123328</c:v>
                      </c:pt>
                      <c:pt idx="75">
                        <c:v>-5.8524890837747163</c:v>
                      </c:pt>
                      <c:pt idx="76">
                        <c:v>-5.8252097198139907</c:v>
                      </c:pt>
                      <c:pt idx="77">
                        <c:v>-5.7941972401046957</c:v>
                      </c:pt>
                      <c:pt idx="78">
                        <c:v>-5.7595293149941291</c:v>
                      </c:pt>
                      <c:pt idx="79">
                        <c:v>-5.7212925908466286</c:v>
                      </c:pt>
                      <c:pt idx="80">
                        <c:v>-5.6795822302194754</c:v>
                      </c:pt>
                      <c:pt idx="81">
                        <c:v>-5.6345014108547726</c:v>
                      </c:pt>
                      <c:pt idx="82">
                        <c:v>-5.5861607879813864</c:v>
                      </c:pt>
                      <c:pt idx="83">
                        <c:v>-5.5346779246807447</c:v>
                      </c:pt>
                      <c:pt idx="84">
                        <c:v>-5.4801766952666613</c:v>
                      </c:pt>
                      <c:pt idx="85">
                        <c:v>-5.4227866667613274</c:v>
                      </c:pt>
                      <c:pt idx="86">
                        <c:v>-5.362642463617175</c:v>
                      </c:pt>
                      <c:pt idx="87">
                        <c:v>-5.2998831208386301</c:v>
                      </c:pt>
                      <c:pt idx="88">
                        <c:v>-5.2346514306010752</c:v>
                      </c:pt>
                      <c:pt idx="89">
                        <c:v>-5.1670932873497986</c:v>
                      </c:pt>
                      <c:pt idx="90">
                        <c:v>-5.0973570361933263</c:v>
                      </c:pt>
                      <c:pt idx="91">
                        <c:v>-5.0255928291881045</c:v>
                      </c:pt>
                      <c:pt idx="92">
                        <c:v>-4.9519519938503915</c:v>
                      </c:pt>
                      <c:pt idx="93">
                        <c:v>-4.8765864179322218</c:v>
                      </c:pt>
                      <c:pt idx="94">
                        <c:v>-4.7996479541676251</c:v>
                      </c:pt>
                      <c:pt idx="95">
                        <c:v>-4.7212878483391405</c:v>
                      </c:pt>
                      <c:pt idx="96">
                        <c:v>-4.6416561936395677</c:v>
                      </c:pt>
                      <c:pt idx="97">
                        <c:v>-4.5609014139159614</c:v>
                      </c:pt>
                      <c:pt idx="98">
                        <c:v>-4.4791697779883091</c:v>
                      </c:pt>
                      <c:pt idx="99">
                        <c:v>-4.3966049468398687</c:v>
                      </c:pt>
                      <c:pt idx="100">
                        <c:v>-4.3133475550851115</c:v>
                      </c:pt>
                      <c:pt idx="101">
                        <c:v>-4.2295348277396423</c:v>
                      </c:pt>
                      <c:pt idx="102">
                        <c:v>-4.1453002329486628</c:v>
                      </c:pt>
                      <c:pt idx="103">
                        <c:v>-4.0607731709804282</c:v>
                      </c:pt>
                      <c:pt idx="104">
                        <c:v>-3.9760786994618895</c:v>
                      </c:pt>
                      <c:pt idx="105">
                        <c:v>-3.8913372945280842</c:v>
                      </c:pt>
                      <c:pt idx="106">
                        <c:v>-3.8066646472768482</c:v>
                      </c:pt>
                      <c:pt idx="107">
                        <c:v>-3.7221714946676028</c:v>
                      </c:pt>
                      <c:pt idx="108">
                        <c:v>-3.6379634837782842</c:v>
                      </c:pt>
                      <c:pt idx="109">
                        <c:v>-3.5541410681383887</c:v>
                      </c:pt>
                      <c:pt idx="110">
                        <c:v>-3.4707994346885891</c:v>
                      </c:pt>
                      <c:pt idx="111">
                        <c:v>-3.3880284597779537</c:v>
                      </c:pt>
                      <c:pt idx="112">
                        <c:v>-3.3059126924977882</c:v>
                      </c:pt>
                      <c:pt idx="113">
                        <c:v>-3.2245313635652102</c:v>
                      </c:pt>
                      <c:pt idx="114">
                        <c:v>-3.1439584179085389</c:v>
                      </c:pt>
                      <c:pt idx="115">
                        <c:v>-3.064262569068759</c:v>
                      </c:pt>
                      <c:pt idx="116">
                        <c:v>-2.9855073735148951</c:v>
                      </c:pt>
                      <c:pt idx="117">
                        <c:v>-2.9077513229743142</c:v>
                      </c:pt>
                      <c:pt idx="118">
                        <c:v>-2.8310479528997381</c:v>
                      </c:pt>
                      <c:pt idx="119">
                        <c:v>-2.7554459652311474</c:v>
                      </c:pt>
                      <c:pt idx="120">
                        <c:v>-2.6809893636607565</c:v>
                      </c:pt>
                      <c:pt idx="121">
                        <c:v>-2.6077175996709934</c:v>
                      </c:pt>
                      <c:pt idx="122">
                        <c:v>-2.5356657276868906</c:v>
                      </c:pt>
                      <c:pt idx="123">
                        <c:v>-2.4648645677638288</c:v>
                      </c:pt>
                      <c:pt idx="124">
                        <c:v>-2.3953408743173736</c:v>
                      </c:pt>
                      <c:pt idx="125">
                        <c:v>-2.3271175094924357</c:v>
                      </c:pt>
                      <c:pt idx="126">
                        <c:v>-2.260213619862756</c:v>
                      </c:pt>
                      <c:pt idx="127">
                        <c:v>-2.1946448152473383</c:v>
                      </c:pt>
                      <c:pt idx="128">
                        <c:v>-2.1304233485268309</c:v>
                      </c:pt>
                      <c:pt idx="129">
                        <c:v>-2.0675582954388325</c:v>
                      </c:pt>
                      <c:pt idx="130">
                        <c:v>-2.00605573342578</c:v>
                      </c:pt>
                      <c:pt idx="131">
                        <c:v>-1.9459189187016919</c:v>
                      </c:pt>
                      <c:pt idx="132">
                        <c:v>-1.8871484607938154</c:v>
                      </c:pt>
                      <c:pt idx="133">
                        <c:v>-1.8297424939016613</c:v>
                      </c:pt>
                      <c:pt idx="134">
                        <c:v>-1.7736968444985886</c:v>
                      </c:pt>
                      <c:pt idx="135">
                        <c:v>-1.7190051946795029</c:v>
                      </c:pt>
                      <c:pt idx="136">
                        <c:v>-1.6656592408323245</c:v>
                      </c:pt>
                      <c:pt idx="137">
                        <c:v>-1.6136488472802402</c:v>
                      </c:pt>
                      <c:pt idx="138">
                        <c:v>-1.5629621946064907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15F-47AA-9E08-F6E2968D0FB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Sim'!$U$9</c15:sqref>
                        </c15:formulaRef>
                      </c:ext>
                    </c:extLst>
                    <c:strCache>
                      <c:ptCount val="1"/>
                      <c:pt idx="0">
                        <c:v>Acceleration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Sim'!$U$10:$U$172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-9.81</c:v>
                      </c:pt>
                      <c:pt idx="2">
                        <c:v>4.0819514884233747</c:v>
                      </c:pt>
                      <c:pt idx="3">
                        <c:v>36.649641003504179</c:v>
                      </c:pt>
                      <c:pt idx="4">
                        <c:v>106.67363509653465</c:v>
                      </c:pt>
                      <c:pt idx="5">
                        <c:v>45.611103561733962</c:v>
                      </c:pt>
                      <c:pt idx="6">
                        <c:v>35.906908261992008</c:v>
                      </c:pt>
                      <c:pt idx="7">
                        <c:v>30.858230943925136</c:v>
                      </c:pt>
                      <c:pt idx="8">
                        <c:v>30.502177922262433</c:v>
                      </c:pt>
                      <c:pt idx="9">
                        <c:v>30.087995820227359</c:v>
                      </c:pt>
                      <c:pt idx="10">
                        <c:v>29.618464840676491</c:v>
                      </c:pt>
                      <c:pt idx="11">
                        <c:v>29.096770098184276</c:v>
                      </c:pt>
                      <c:pt idx="12">
                        <c:v>28.526454461020755</c:v>
                      </c:pt>
                      <c:pt idx="13">
                        <c:v>27.911366451111352</c:v>
                      </c:pt>
                      <c:pt idx="14">
                        <c:v>27.255604533583107</c:v>
                      </c:pt>
                      <c:pt idx="15">
                        <c:v>26.563459183242532</c:v>
                      </c:pt>
                      <c:pt idx="16">
                        <c:v>25.839354118735574</c:v>
                      </c:pt>
                      <c:pt idx="17">
                        <c:v>25.087788048740535</c:v>
                      </c:pt>
                      <c:pt idx="18">
                        <c:v>24.313278183303488</c:v>
                      </c:pt>
                      <c:pt idx="19">
                        <c:v>23.520306634278377</c:v>
                      </c:pt>
                      <c:pt idx="20">
                        <c:v>17.789472311380621</c:v>
                      </c:pt>
                      <c:pt idx="21">
                        <c:v>2.3366858042454761</c:v>
                      </c:pt>
                      <c:pt idx="22">
                        <c:v>-7.6350490405107232</c:v>
                      </c:pt>
                      <c:pt idx="23">
                        <c:v>-22.194213028259924</c:v>
                      </c:pt>
                      <c:pt idx="24">
                        <c:v>-21.295840284388923</c:v>
                      </c:pt>
                      <c:pt idx="25">
                        <c:v>-20.46562888319546</c:v>
                      </c:pt>
                      <c:pt idx="26">
                        <c:v>-19.697126035085496</c:v>
                      </c:pt>
                      <c:pt idx="27">
                        <c:v>-18.984641207726202</c:v>
                      </c:pt>
                      <c:pt idx="28">
                        <c:v>-18.323140716169423</c:v>
                      </c:pt>
                      <c:pt idx="29">
                        <c:v>-17.708159015716038</c:v>
                      </c:pt>
                      <c:pt idx="30">
                        <c:v>-17.135723734054967</c:v>
                      </c:pt>
                      <c:pt idx="31">
                        <c:v>-16.602292059268589</c:v>
                      </c:pt>
                      <c:pt idx="32">
                        <c:v>-16.1046965566632</c:v>
                      </c:pt>
                      <c:pt idx="33">
                        <c:v>-15.640098848514699</c:v>
                      </c:pt>
                      <c:pt idx="34">
                        <c:v>-15.2059498781654</c:v>
                      </c:pt>
                      <c:pt idx="35">
                        <c:v>-14.7999557097465</c:v>
                      </c:pt>
                      <c:pt idx="36">
                        <c:v>-14.420047999563717</c:v>
                      </c:pt>
                      <c:pt idx="37">
                        <c:v>-14.064358424424244</c:v>
                      </c:pt>
                      <c:pt idx="38">
                        <c:v>-13.731196473284381</c:v>
                      </c:pt>
                      <c:pt idx="39">
                        <c:v>-13.419030107296889</c:v>
                      </c:pt>
                      <c:pt idx="40">
                        <c:v>-13.126468874118665</c:v>
                      </c:pt>
                      <c:pt idx="41">
                        <c:v>-12.852249128723724</c:v>
                      </c:pt>
                      <c:pt idx="42">
                        <c:v>-12.595221067731822</c:v>
                      </c:pt>
                      <c:pt idx="43">
                        <c:v>-12.354337329612784</c:v>
                      </c:pt>
                      <c:pt idx="44">
                        <c:v>-12.128642950815269</c:v>
                      </c:pt>
                      <c:pt idx="45">
                        <c:v>-11.917266499299894</c:v>
                      </c:pt>
                      <c:pt idx="46">
                        <c:v>-11.719412233257977</c:v>
                      </c:pt>
                      <c:pt idx="47">
                        <c:v>-11.534353154877998</c:v>
                      </c:pt>
                      <c:pt idx="48">
                        <c:v>-11.361424847618554</c:v>
                      </c:pt>
                      <c:pt idx="49">
                        <c:v>-11.200020001157636</c:v>
                      </c:pt>
                      <c:pt idx="50">
                        <c:v>-11.049583541501571</c:v>
                      </c:pt>
                      <c:pt idx="51">
                        <c:v>-10.909608295052548</c:v>
                      </c:pt>
                      <c:pt idx="52">
                        <c:v>-10.779631125079726</c:v>
                      </c:pt>
                      <c:pt idx="53">
                        <c:v>-10.659229487285909</c:v>
                      </c:pt>
                      <c:pt idx="54">
                        <c:v>-10.548018358233451</c:v>
                      </c:pt>
                      <c:pt idx="55">
                        <c:v>-10.445647496475226</c:v>
                      </c:pt>
                      <c:pt idx="56">
                        <c:v>-10.351799001483316</c:v>
                      </c:pt>
                      <c:pt idx="57">
                        <c:v>-10.266185140009101</c:v>
                      </c:pt>
                      <c:pt idx="58">
                        <c:v>-10.188546413451201</c:v>
                      </c:pt>
                      <c:pt idx="59">
                        <c:v>-10.118649843243615</c:v>
                      </c:pt>
                      <c:pt idx="60">
                        <c:v>-10.056287454281724</c:v>
                      </c:pt>
                      <c:pt idx="61">
                        <c:v>-10.001274939043823</c:v>
                      </c:pt>
                      <c:pt idx="62">
                        <c:v>-9.95345048739539</c:v>
                      </c:pt>
                      <c:pt idx="63">
                        <c:v>-9.9126737691299311</c:v>
                      </c:pt>
                      <c:pt idx="64">
                        <c:v>-9.8788250581441126</c:v>
                      </c:pt>
                      <c:pt idx="65">
                        <c:v>-9.8518044888011111</c:v>
                      </c:pt>
                      <c:pt idx="66">
                        <c:v>-9.8315314365352258</c:v>
                      </c:pt>
                      <c:pt idx="67">
                        <c:v>-9.8179440161190037</c:v>
                      </c:pt>
                      <c:pt idx="68">
                        <c:v>-9.8090013077244453</c:v>
                      </c:pt>
                      <c:pt idx="69">
                        <c:v>-9.8093306072407174</c:v>
                      </c:pt>
                      <c:pt idx="70">
                        <c:v>-9.8030528985670529</c:v>
                      </c:pt>
                      <c:pt idx="71">
                        <c:v>-9.7901784185392824</c:v>
                      </c:pt>
                      <c:pt idx="72">
                        <c:v>-9.7707351641615983</c:v>
                      </c:pt>
                      <c:pt idx="73">
                        <c:v>-9.7447687616433942</c:v>
                      </c:pt>
                      <c:pt idx="74">
                        <c:v>-9.7123422349145923</c:v>
                      </c:pt>
                      <c:pt idx="75">
                        <c:v>-9.6735356756606876</c:v>
                      </c:pt>
                      <c:pt idx="76">
                        <c:v>-9.6284458178743648</c:v>
                      </c:pt>
                      <c:pt idx="77">
                        <c:v>-9.5771855208342078</c:v>
                      </c:pt>
                      <c:pt idx="78">
                        <c:v>-9.5198831652795519</c:v>
                      </c:pt>
                      <c:pt idx="79">
                        <c:v>-9.4566819683415346</c:v>
                      </c:pt>
                      <c:pt idx="80">
                        <c:v>-9.3877392235032655</c:v>
                      </c:pt>
                      <c:pt idx="81">
                        <c:v>-9.3132254724872272</c:v>
                      </c:pt>
                      <c:pt idx="82">
                        <c:v>-9.2333236164981596</c:v>
                      </c:pt>
                      <c:pt idx="83">
                        <c:v>-9.1482279746789175</c:v>
                      </c:pt>
                      <c:pt idx="84">
                        <c:v>-9.0581432979614238</c:v>
                      </c:pt>
                      <c:pt idx="85">
                        <c:v>-8.9632837467129374</c:v>
                      </c:pt>
                      <c:pt idx="86">
                        <c:v>-8.863871840689546</c:v>
                      </c:pt>
                      <c:pt idx="87">
                        <c:v>-8.7601373898159185</c:v>
                      </c:pt>
                      <c:pt idx="88">
                        <c:v>-8.6523164142166529</c:v>
                      </c:pt>
                      <c:pt idx="89">
                        <c:v>-8.5406500617352048</c:v>
                      </c:pt>
                      <c:pt idx="90">
                        <c:v>-8.4253835308980598</c:v>
                      </c:pt>
                      <c:pt idx="91">
                        <c:v>-8.3067650069224861</c:v>
                      </c:pt>
                      <c:pt idx="92">
                        <c:v>-8.1850446179345315</c:v>
                      </c:pt>
                      <c:pt idx="93">
                        <c:v>-8.0604734180697886</c:v>
                      </c:pt>
                      <c:pt idx="94">
                        <c:v>-7.9333024035828519</c:v>
                      </c:pt>
                      <c:pt idx="95">
                        <c:v>-7.8037815675027122</c:v>
                      </c:pt>
                      <c:pt idx="96">
                        <c:v>-7.6721589977513522</c:v>
                      </c:pt>
                      <c:pt idx="97">
                        <c:v>-7.5386800230015893</c:v>
                      </c:pt>
                      <c:pt idx="98">
                        <c:v>-7.4035864098980317</c:v>
                      </c:pt>
                      <c:pt idx="99">
                        <c:v>-7.2671156146113534</c:v>
                      </c:pt>
                      <c:pt idx="100">
                        <c:v>-7.1295000910497714</c:v>
                      </c:pt>
                      <c:pt idx="101">
                        <c:v>-6.9909666574208966</c:v>
                      </c:pt>
                      <c:pt idx="102">
                        <c:v>-6.8517359222291949</c:v>
                      </c:pt>
                      <c:pt idx="103">
                        <c:v>-6.7120217702155838</c:v>
                      </c:pt>
                      <c:pt idx="104">
                        <c:v>-6.5720309082014703</c:v>
                      </c:pt>
                      <c:pt idx="105">
                        <c:v>-6.4319624702943541</c:v>
                      </c:pt>
                      <c:pt idx="106">
                        <c:v>-6.292007681449336</c:v>
                      </c:pt>
                      <c:pt idx="107">
                        <c:v>-6.1523495779629798</c:v>
                      </c:pt>
                      <c:pt idx="108">
                        <c:v>-6.0131627831046019</c:v>
                      </c:pt>
                      <c:pt idx="109">
                        <c:v>-5.8746133357659316</c:v>
                      </c:pt>
                      <c:pt idx="110">
                        <c:v>-5.7368585697332053</c:v>
                      </c:pt>
                      <c:pt idx="111">
                        <c:v>-5.600047040955296</c:v>
                      </c:pt>
                      <c:pt idx="112">
                        <c:v>-5.4643184999963443</c:v>
                      </c:pt>
                      <c:pt idx="113">
                        <c:v>-5.3298039067193557</c:v>
                      </c:pt>
                      <c:pt idx="114">
                        <c:v>-5.1966254841463453</c:v>
                      </c:pt>
                      <c:pt idx="115">
                        <c:v>-5.0648968083781138</c:v>
                      </c:pt>
                      <c:pt idx="116">
                        <c:v>-4.9347229314295786</c:v>
                      </c:pt>
                      <c:pt idx="117">
                        <c:v>-4.8062005338418414</c:v>
                      </c:pt>
                      <c:pt idx="118">
                        <c:v>-4.6794181039665093</c:v>
                      </c:pt>
                      <c:pt idx="119">
                        <c:v>-4.5544561408779298</c:v>
                      </c:pt>
                      <c:pt idx="120">
                        <c:v>-4.4313873779516637</c:v>
                      </c:pt>
                      <c:pt idx="121">
                        <c:v>-4.3102770242495758</c:v>
                      </c:pt>
                      <c:pt idx="122">
                        <c:v>-4.1911830209700671</c:v>
                      </c:pt>
                      <c:pt idx="123">
                        <c:v>-4.0741563103534357</c:v>
                      </c:pt>
                      <c:pt idx="124">
                        <c:v>-3.9592411145741715</c:v>
                      </c:pt>
                      <c:pt idx="125">
                        <c:v>-3.8464752223015468</c:v>
                      </c:pt>
                      <c:pt idx="126">
                        <c:v>-3.7358902807648859</c:v>
                      </c:pt>
                      <c:pt idx="127">
                        <c:v>-3.6275120913179149</c:v>
                      </c:pt>
                      <c:pt idx="128">
                        <c:v>-3.5213609066559188</c:v>
                      </c:pt>
                      <c:pt idx="129">
                        <c:v>-3.4174517279980705</c:v>
                      </c:pt>
                      <c:pt idx="130">
                        <c:v>-3.3157946007037689</c:v>
                      </c:pt>
                      <c:pt idx="131">
                        <c:v>-3.2163949069449451</c:v>
                      </c:pt>
                      <c:pt idx="132">
                        <c:v>-3.1192536542046536</c:v>
                      </c:pt>
                      <c:pt idx="133">
                        <c:v>-3.0243677585151429</c:v>
                      </c:pt>
                      <c:pt idx="134">
                        <c:v>-2.9317303214852704</c:v>
                      </c:pt>
                      <c:pt idx="135">
                        <c:v>-2.8413309002966991</c:v>
                      </c:pt>
                      <c:pt idx="136">
                        <c:v>-2.7531557699707845</c:v>
                      </c:pt>
                      <c:pt idx="137">
                        <c:v>-2.6671881773227111</c:v>
                      </c:pt>
                      <c:pt idx="138">
                        <c:v>-2.5834085861264309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F-47AA-9E08-F6E2968D0FB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Sim'!$V$9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Sim'!$V$10:$V$172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0.41610106915630729</c:v>
                      </c:pt>
                      <c:pt idx="3">
                        <c:v>3.7359470951584277</c:v>
                      </c:pt>
                      <c:pt idx="4">
                        <c:v>10.873968919116681</c:v>
                      </c:pt>
                      <c:pt idx="5">
                        <c:v>4.649449904356163</c:v>
                      </c:pt>
                      <c:pt idx="6">
                        <c:v>3.6602352968391445</c:v>
                      </c:pt>
                      <c:pt idx="7">
                        <c:v>3.1455892909199932</c:v>
                      </c:pt>
                      <c:pt idx="8">
                        <c:v>3.1092943855517259</c:v>
                      </c:pt>
                      <c:pt idx="9">
                        <c:v>3.06707398779076</c:v>
                      </c:pt>
                      <c:pt idx="10">
                        <c:v>3.0192115026173791</c:v>
                      </c:pt>
                      <c:pt idx="11">
                        <c:v>2.966031610416338</c:v>
                      </c:pt>
                      <c:pt idx="12">
                        <c:v>2.9078954598390165</c:v>
                      </c:pt>
                      <c:pt idx="13">
                        <c:v>2.8451953568920847</c:v>
                      </c:pt>
                      <c:pt idx="14">
                        <c:v>2.7783490859921618</c:v>
                      </c:pt>
                      <c:pt idx="15">
                        <c:v>2.7077940044080053</c:v>
                      </c:pt>
                      <c:pt idx="16">
                        <c:v>2.6339810518588758</c:v>
                      </c:pt>
                      <c:pt idx="17">
                        <c:v>2.5573688123079035</c:v>
                      </c:pt>
                      <c:pt idx="18">
                        <c:v>2.478417755688429</c:v>
                      </c:pt>
                      <c:pt idx="19">
                        <c:v>2.3975847741364298</c:v>
                      </c:pt>
                      <c:pt idx="20">
                        <c:v>1.813401866603529</c:v>
                      </c:pt>
                      <c:pt idx="21">
                        <c:v>0.23819427158465606</c:v>
                      </c:pt>
                      <c:pt idx="22">
                        <c:v>-0.7782924608063938</c:v>
                      </c:pt>
                      <c:pt idx="23">
                        <c:v>-2.2624070365198699</c:v>
                      </c:pt>
                      <c:pt idx="24">
                        <c:v>-2.1708297945350585</c:v>
                      </c:pt>
                      <c:pt idx="25">
                        <c:v>-2.0862007016509132</c:v>
                      </c:pt>
                      <c:pt idx="26">
                        <c:v>-2.0078619811504073</c:v>
                      </c:pt>
                      <c:pt idx="27">
                        <c:v>-1.9352335583818758</c:v>
                      </c:pt>
                      <c:pt idx="28">
                        <c:v>-1.8678023156136006</c:v>
                      </c:pt>
                      <c:pt idx="29">
                        <c:v>-1.8051130495123382</c:v>
                      </c:pt>
                      <c:pt idx="30">
                        <c:v>-1.7467608291595276</c:v>
                      </c:pt>
                      <c:pt idx="31">
                        <c:v>-1.6923845116481742</c:v>
                      </c:pt>
                      <c:pt idx="32">
                        <c:v>-1.6416612188239754</c:v>
                      </c:pt>
                      <c:pt idx="33">
                        <c:v>-1.5943016155468601</c:v>
                      </c:pt>
                      <c:pt idx="34">
                        <c:v>-1.5500458591402038</c:v>
                      </c:pt>
                      <c:pt idx="35">
                        <c:v>-1.5086601131240061</c:v>
                      </c:pt>
                      <c:pt idx="36">
                        <c:v>-1.4699335371624584</c:v>
                      </c:pt>
                      <c:pt idx="37">
                        <c:v>-1.4336756803694437</c:v>
                      </c:pt>
                      <c:pt idx="38">
                        <c:v>-1.3997142174601815</c:v>
                      </c:pt>
                      <c:pt idx="39">
                        <c:v>-1.3678929772983577</c:v>
                      </c:pt>
                      <c:pt idx="40">
                        <c:v>-1.3380702216226976</c:v>
                      </c:pt>
                      <c:pt idx="41">
                        <c:v>-1.3101171385039474</c:v>
                      </c:pt>
                      <c:pt idx="42">
                        <c:v>-1.2839165206658329</c:v>
                      </c:pt>
                      <c:pt idx="43">
                        <c:v>-1.2593616034263795</c:v>
                      </c:pt>
                      <c:pt idx="44">
                        <c:v>-1.2363550408578257</c:v>
                      </c:pt>
                      <c:pt idx="45">
                        <c:v>-1.2148080019673693</c:v>
                      </c:pt>
                      <c:pt idx="46">
                        <c:v>-1.1946393713820567</c:v>
                      </c:pt>
                      <c:pt idx="47">
                        <c:v>-1.1757750412719672</c:v>
                      </c:pt>
                      <c:pt idx="48">
                        <c:v>-1.1581472831415447</c:v>
                      </c:pt>
                      <c:pt idx="49">
                        <c:v>-1.1416941897204522</c:v>
                      </c:pt>
                      <c:pt idx="50">
                        <c:v>-1.1263591785424638</c:v>
                      </c:pt>
                      <c:pt idx="51">
                        <c:v>-1.1120905499543881</c:v>
                      </c:pt>
                      <c:pt idx="52">
                        <c:v>-1.0988410932802983</c:v>
                      </c:pt>
                      <c:pt idx="53">
                        <c:v>-1.0865677357070243</c:v>
                      </c:pt>
                      <c:pt idx="54">
                        <c:v>-1.0752312291777217</c:v>
                      </c:pt>
                      <c:pt idx="55">
                        <c:v>-1.0647958712003289</c:v>
                      </c:pt>
                      <c:pt idx="56">
                        <c:v>-1.0552292560125704</c:v>
                      </c:pt>
                      <c:pt idx="57">
                        <c:v>-1.0465020530080633</c:v>
                      </c:pt>
                      <c:pt idx="58">
                        <c:v>-1.0385878097299899</c:v>
                      </c:pt>
                      <c:pt idx="59">
                        <c:v>-1.0314627770890534</c:v>
                      </c:pt>
                      <c:pt idx="60">
                        <c:v>-1.0251057547687792</c:v>
                      </c:pt>
                      <c:pt idx="61">
                        <c:v>-1.0194979550503387</c:v>
                      </c:pt>
                      <c:pt idx="62">
                        <c:v>-1.0146228835265432</c:v>
                      </c:pt>
                      <c:pt idx="63">
                        <c:v>-1.010466235385314</c:v>
                      </c:pt>
                      <c:pt idx="64">
                        <c:v>-1.0070158061308983</c:v>
                      </c:pt>
                      <c:pt idx="65">
                        <c:v>-1.0042614157799297</c:v>
                      </c:pt>
                      <c:pt idx="66">
                        <c:v>-1.0021948457222452</c:v>
                      </c:pt>
                      <c:pt idx="67">
                        <c:v>-1.0008097875758413</c:v>
                      </c:pt>
                      <c:pt idx="68">
                        <c:v>-0.9998981965060596</c:v>
                      </c:pt>
                      <c:pt idx="69">
                        <c:v>-0.99993176424472141</c:v>
                      </c:pt>
                      <c:pt idx="70">
                        <c:v>-0.99929183471631522</c:v>
                      </c:pt>
                      <c:pt idx="71">
                        <c:v>-0.99797945143111944</c:v>
                      </c:pt>
                      <c:pt idx="72">
                        <c:v>-0.99599746831412816</c:v>
                      </c:pt>
                      <c:pt idx="73">
                        <c:v>-0.99335053635508597</c:v>
                      </c:pt>
                      <c:pt idx="74">
                        <c:v>-0.99004508001168112</c:v>
                      </c:pt>
                      <c:pt idx="75">
                        <c:v>-0.9860892635739742</c:v>
                      </c:pt>
                      <c:pt idx="76">
                        <c:v>-0.98149294779555196</c:v>
                      </c:pt>
                      <c:pt idx="77">
                        <c:v>-0.97626763719003129</c:v>
                      </c:pt>
                      <c:pt idx="78">
                        <c:v>-0.9704264184790572</c:v>
                      </c:pt>
                      <c:pt idx="79">
                        <c:v>-0.96398389075856616</c:v>
                      </c:pt>
                      <c:pt idx="80">
                        <c:v>-0.95695608802275889</c:v>
                      </c:pt>
                      <c:pt idx="81">
                        <c:v>-0.94936039474895273</c:v>
                      </c:pt>
                      <c:pt idx="82">
                        <c:v>-0.94121545530052586</c:v>
                      </c:pt>
                      <c:pt idx="83">
                        <c:v>-0.93254107794892116</c:v>
                      </c:pt>
                      <c:pt idx="84">
                        <c:v>-0.9233581343487689</c:v>
                      </c:pt>
                      <c:pt idx="85">
                        <c:v>-0.91368845532241971</c:v>
                      </c:pt>
                      <c:pt idx="86">
                        <c:v>-0.90355472382156432</c:v>
                      </c:pt>
                      <c:pt idx="87">
                        <c:v>-0.89298036593434438</c:v>
                      </c:pt>
                      <c:pt idx="88">
                        <c:v>-0.88198944079680452</c:v>
                      </c:pt>
                      <c:pt idx="89">
                        <c:v>-0.87060653024823698</c:v>
                      </c:pt>
                      <c:pt idx="90">
                        <c:v>-0.85885662904159632</c:v>
                      </c:pt>
                      <c:pt idx="91">
                        <c:v>-0.84676503638353573</c:v>
                      </c:pt>
                      <c:pt idx="92">
                        <c:v>-0.83435724953461077</c:v>
                      </c:pt>
                      <c:pt idx="93">
                        <c:v>-0.82165886014982548</c:v>
                      </c:pt>
                      <c:pt idx="94">
                        <c:v>-0.80869545398398079</c:v>
                      </c:pt>
                      <c:pt idx="95">
                        <c:v>-0.79549251452627034</c:v>
                      </c:pt>
                      <c:pt idx="96">
                        <c:v>-0.7820753310653773</c:v>
                      </c:pt>
                      <c:pt idx="97">
                        <c:v>-0.7684689116209571</c:v>
                      </c:pt>
                      <c:pt idx="98">
                        <c:v>-0.7546979011109104</c:v>
                      </c:pt>
                      <c:pt idx="99">
                        <c:v>-0.74078650505722254</c:v>
                      </c:pt>
                      <c:pt idx="100">
                        <c:v>-0.72675841906725491</c:v>
                      </c:pt>
                      <c:pt idx="101">
                        <c:v>-0.71263676426308831</c:v>
                      </c:pt>
                      <c:pt idx="102">
                        <c:v>-0.6984440287695407</c:v>
                      </c:pt>
                      <c:pt idx="103">
                        <c:v>-0.6842020153124958</c:v>
                      </c:pt>
                      <c:pt idx="104">
                        <c:v>-0.66993179492369725</c:v>
                      </c:pt>
                      <c:pt idx="105">
                        <c:v>-0.65565366669667213</c:v>
                      </c:pt>
                      <c:pt idx="106">
                        <c:v>-0.6413871234912677</c:v>
                      </c:pt>
                      <c:pt idx="107">
                        <c:v>-0.62715082344169004</c:v>
                      </c:pt>
                      <c:pt idx="108">
                        <c:v>-0.61296256708507657</c:v>
                      </c:pt>
                      <c:pt idx="109">
                        <c:v>-0.59883927989459029</c:v>
                      </c:pt>
                      <c:pt idx="110">
                        <c:v>-0.58479699997280377</c:v>
                      </c:pt>
                      <c:pt idx="111">
                        <c:v>-0.57085087063764484</c:v>
                      </c:pt>
                      <c:pt idx="112">
                        <c:v>-0.55701513761430621</c:v>
                      </c:pt>
                      <c:pt idx="113">
                        <c:v>-0.54330315053204437</c:v>
                      </c:pt>
                      <c:pt idx="114">
                        <c:v>-0.52972736841451018</c:v>
                      </c:pt>
                      <c:pt idx="115">
                        <c:v>-0.51629936884588312</c:v>
                      </c:pt>
                      <c:pt idx="116">
                        <c:v>-0.5030298604923118</c:v>
                      </c:pt>
                      <c:pt idx="117">
                        <c:v>-0.48992869865869942</c:v>
                      </c:pt>
                      <c:pt idx="118">
                        <c:v>-0.47700490356437403</c:v>
                      </c:pt>
                      <c:pt idx="119">
                        <c:v>-0.46426668102731189</c:v>
                      </c:pt>
                      <c:pt idx="120">
                        <c:v>-0.45172144525501157</c:v>
                      </c:pt>
                      <c:pt idx="121">
                        <c:v>-0.43937584345051739</c:v>
                      </c:pt>
                      <c:pt idx="122">
                        <c:v>-0.42723578195413525</c:v>
                      </c:pt>
                      <c:pt idx="123">
                        <c:v>-0.41530645365478447</c:v>
                      </c:pt>
                      <c:pt idx="124">
                        <c:v>-0.40359236641938545</c:v>
                      </c:pt>
                      <c:pt idx="125">
                        <c:v>-0.39209737230392933</c:v>
                      </c:pt>
                      <c:pt idx="126">
                        <c:v>-0.38082469732567642</c:v>
                      </c:pt>
                      <c:pt idx="127">
                        <c:v>-0.3697769715920402</c:v>
                      </c:pt>
                      <c:pt idx="128">
                        <c:v>-0.35895625959795296</c:v>
                      </c:pt>
                      <c:pt idx="129">
                        <c:v>-0.34836409051968098</c:v>
                      </c:pt>
                      <c:pt idx="130">
                        <c:v>-0.33800148834900801</c:v>
                      </c:pt>
                      <c:pt idx="131">
                        <c:v>-0.32786900172731342</c:v>
                      </c:pt>
                      <c:pt idx="132">
                        <c:v>-0.31796673335419506</c:v>
                      </c:pt>
                      <c:pt idx="133">
                        <c:v>-0.30829436885985145</c:v>
                      </c:pt>
                      <c:pt idx="134">
                        <c:v>-0.29885120504437007</c:v>
                      </c:pt>
                      <c:pt idx="135">
                        <c:v>-0.28963617740027514</c:v>
                      </c:pt>
                      <c:pt idx="136">
                        <c:v>-0.28064788684717473</c:v>
                      </c:pt>
                      <c:pt idx="137">
                        <c:v>-0.2718846256190327</c:v>
                      </c:pt>
                      <c:pt idx="138">
                        <c:v>-0.26334440225549754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15F-47AA-9E08-F6E2968D0FB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Sim'!$W$9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Sim'!$W$10:$W$172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0.40819514884233749</c:v>
                      </c:pt>
                      <c:pt idx="3">
                        <c:v>4.0731592491927557</c:v>
                      </c:pt>
                      <c:pt idx="4">
                        <c:v>14.740522758846222</c:v>
                      </c:pt>
                      <c:pt idx="5">
                        <c:v>19.301633115019619</c:v>
                      </c:pt>
                      <c:pt idx="6">
                        <c:v>22.89232394121882</c:v>
                      </c:pt>
                      <c:pt idx="7">
                        <c:v>25.978147035611332</c:v>
                      </c:pt>
                      <c:pt idx="8">
                        <c:v>29.028364827837578</c:v>
                      </c:pt>
                      <c:pt idx="9">
                        <c:v>32.037164409860317</c:v>
                      </c:pt>
                      <c:pt idx="10">
                        <c:v>34.999010893927966</c:v>
                      </c:pt>
                      <c:pt idx="11">
                        <c:v>37.908687903746397</c:v>
                      </c:pt>
                      <c:pt idx="12">
                        <c:v>40.761333349848471</c:v>
                      </c:pt>
                      <c:pt idx="13">
                        <c:v>43.552469994959608</c:v>
                      </c:pt>
                      <c:pt idx="14">
                        <c:v>46.278030448317921</c:v>
                      </c:pt>
                      <c:pt idx="15">
                        <c:v>48.934376366642176</c:v>
                      </c:pt>
                      <c:pt idx="16">
                        <c:v>51.518311778515738</c:v>
                      </c:pt>
                      <c:pt idx="17">
                        <c:v>54.027090583389793</c:v>
                      </c:pt>
                      <c:pt idx="18">
                        <c:v>56.458418401720138</c:v>
                      </c:pt>
                      <c:pt idx="19">
                        <c:v>58.810449065147978</c:v>
                      </c:pt>
                      <c:pt idx="20">
                        <c:v>60.58939629628604</c:v>
                      </c:pt>
                      <c:pt idx="21">
                        <c:v>60.823064876710589</c:v>
                      </c:pt>
                      <c:pt idx="22">
                        <c:v>60.059559972659514</c:v>
                      </c:pt>
                      <c:pt idx="23">
                        <c:v>57.840138669833522</c:v>
                      </c:pt>
                      <c:pt idx="24">
                        <c:v>55.71055464139463</c:v>
                      </c:pt>
                      <c:pt idx="25">
                        <c:v>53.663991753075081</c:v>
                      </c:pt>
                      <c:pt idx="26">
                        <c:v>51.694279149566533</c:v>
                      </c:pt>
                      <c:pt idx="27">
                        <c:v>49.795815028793911</c:v>
                      </c:pt>
                      <c:pt idx="28">
                        <c:v>47.963500957176969</c:v>
                      </c:pt>
                      <c:pt idx="29">
                        <c:v>46.192685055605367</c:v>
                      </c:pt>
                      <c:pt idx="30">
                        <c:v>44.479112682199869</c:v>
                      </c:pt>
                      <c:pt idx="31">
                        <c:v>42.818883476273008</c:v>
                      </c:pt>
                      <c:pt idx="32">
                        <c:v>41.208413820606687</c:v>
                      </c:pt>
                      <c:pt idx="33">
                        <c:v>39.644403935755214</c:v>
                      </c:pt>
                      <c:pt idx="34">
                        <c:v>38.123808947938677</c:v>
                      </c:pt>
                      <c:pt idx="35">
                        <c:v>36.643813376964026</c:v>
                      </c:pt>
                      <c:pt idx="36">
                        <c:v>35.201808577007654</c:v>
                      </c:pt>
                      <c:pt idx="37">
                        <c:v>33.795372734565227</c:v>
                      </c:pt>
                      <c:pt idx="38">
                        <c:v>32.42225308723679</c:v>
                      </c:pt>
                      <c:pt idx="39">
                        <c:v>31.080350076507102</c:v>
                      </c:pt>
                      <c:pt idx="40">
                        <c:v>29.767703189095236</c:v>
                      </c:pt>
                      <c:pt idx="41">
                        <c:v>28.482478276222864</c:v>
                      </c:pt>
                      <c:pt idx="42">
                        <c:v>27.222956169449681</c:v>
                      </c:pt>
                      <c:pt idx="43">
                        <c:v>25.987522436488401</c:v>
                      </c:pt>
                      <c:pt idx="44">
                        <c:v>24.774658141406874</c:v>
                      </c:pt>
                      <c:pt idx="45">
                        <c:v>23.582931491476884</c:v>
                      </c:pt>
                      <c:pt idx="46">
                        <c:v>22.410990268151085</c:v>
                      </c:pt>
                      <c:pt idx="47">
                        <c:v>21.257554952663284</c:v>
                      </c:pt>
                      <c:pt idx="48">
                        <c:v>20.121412467901429</c:v>
                      </c:pt>
                      <c:pt idx="49">
                        <c:v>19.001410467785664</c:v>
                      </c:pt>
                      <c:pt idx="50">
                        <c:v>17.896452113635508</c:v>
                      </c:pt>
                      <c:pt idx="51">
                        <c:v>16.805491284130252</c:v>
                      </c:pt>
                      <c:pt idx="52">
                        <c:v>15.727528171622279</c:v>
                      </c:pt>
                      <c:pt idx="53">
                        <c:v>14.661605222893687</c:v>
                      </c:pt>
                      <c:pt idx="54">
                        <c:v>13.606803387070343</c:v>
                      </c:pt>
                      <c:pt idx="55">
                        <c:v>12.562238637422821</c:v>
                      </c:pt>
                      <c:pt idx="56">
                        <c:v>11.527058737274489</c:v>
                      </c:pt>
                      <c:pt idx="57">
                        <c:v>10.500440223273579</c:v>
                      </c:pt>
                      <c:pt idx="58">
                        <c:v>9.4815855819284582</c:v>
                      </c:pt>
                      <c:pt idx="59">
                        <c:v>8.4697205976040966</c:v>
                      </c:pt>
                      <c:pt idx="60">
                        <c:v>7.4640918521759243</c:v>
                      </c:pt>
                      <c:pt idx="61">
                        <c:v>6.463964358271542</c:v>
                      </c:pt>
                      <c:pt idx="62">
                        <c:v>5.468619309532003</c:v>
                      </c:pt>
                      <c:pt idx="63">
                        <c:v>4.4773519326190101</c:v>
                      </c:pt>
                      <c:pt idx="64">
                        <c:v>3.4894694268045989</c:v>
                      </c:pt>
                      <c:pt idx="65">
                        <c:v>2.5042889779244879</c:v>
                      </c:pt>
                      <c:pt idx="66">
                        <c:v>1.5211358342709653</c:v>
                      </c:pt>
                      <c:pt idx="67">
                        <c:v>0.53934143265906487</c:v>
                      </c:pt>
                      <c:pt idx="68">
                        <c:v>-0.44155869811337967</c:v>
                      </c:pt>
                      <c:pt idx="69">
                        <c:v>-1.4224917588374515</c:v>
                      </c:pt>
                      <c:pt idx="70">
                        <c:v>-2.4027970486941568</c:v>
                      </c:pt>
                      <c:pt idx="71">
                        <c:v>-3.3818148905480849</c:v>
                      </c:pt>
                      <c:pt idx="72">
                        <c:v>-4.3588884069642448</c:v>
                      </c:pt>
                      <c:pt idx="73">
                        <c:v>-5.3333652831285843</c:v>
                      </c:pt>
                      <c:pt idx="74">
                        <c:v>-6.3045995066200433</c:v>
                      </c:pt>
                      <c:pt idx="75">
                        <c:v>-7.2719530741861123</c:v>
                      </c:pt>
                      <c:pt idx="76">
                        <c:v>-8.2347976559735478</c:v>
                      </c:pt>
                      <c:pt idx="77">
                        <c:v>-9.1925162080569685</c:v>
                      </c:pt>
                      <c:pt idx="78">
                        <c:v>-10.144504524584924</c:v>
                      </c:pt>
                      <c:pt idx="79">
                        <c:v>-11.090172721419078</c:v>
                      </c:pt>
                      <c:pt idx="80">
                        <c:v>-12.028946643769405</c:v>
                      </c:pt>
                      <c:pt idx="81">
                        <c:v>-12.960269191018128</c:v>
                      </c:pt>
                      <c:pt idx="82">
                        <c:v>-13.883601552667944</c:v>
                      </c:pt>
                      <c:pt idx="83">
                        <c:v>-14.798424350135836</c:v>
                      </c:pt>
                      <c:pt idx="84">
                        <c:v>-15.704238679931978</c:v>
                      </c:pt>
                      <c:pt idx="85">
                        <c:v>-16.600567054603271</c:v>
                      </c:pt>
                      <c:pt idx="86">
                        <c:v>-17.486954238672226</c:v>
                      </c:pt>
                      <c:pt idx="87">
                        <c:v>-18.362967977653817</c:v>
                      </c:pt>
                      <c:pt idx="88">
                        <c:v>-19.228199619075482</c:v>
                      </c:pt>
                      <c:pt idx="89">
                        <c:v>-20.082264625249003</c:v>
                      </c:pt>
                      <c:pt idx="90">
                        <c:v>-20.924802978338811</c:v>
                      </c:pt>
                      <c:pt idx="91">
                        <c:v>-21.755479479031059</c:v>
                      </c:pt>
                      <c:pt idx="92">
                        <c:v>-22.573983940824512</c:v>
                      </c:pt>
                      <c:pt idx="93">
                        <c:v>-23.380031282631492</c:v>
                      </c:pt>
                      <c:pt idx="94">
                        <c:v>-24.173361522989776</c:v>
                      </c:pt>
                      <c:pt idx="95">
                        <c:v>-24.953739679740046</c:v>
                      </c:pt>
                      <c:pt idx="96">
                        <c:v>-25.720955579515181</c:v>
                      </c:pt>
                      <c:pt idx="97">
                        <c:v>-26.47482358181534</c:v>
                      </c:pt>
                      <c:pt idx="98">
                        <c:v>-27.215182222805144</c:v>
                      </c:pt>
                      <c:pt idx="99">
                        <c:v>-27.941893784266281</c:v>
                      </c:pt>
                      <c:pt idx="100">
                        <c:v>-28.654843793371256</c:v>
                      </c:pt>
                      <c:pt idx="101">
                        <c:v>-29.353940459113346</c:v>
                      </c:pt>
                      <c:pt idx="102">
                        <c:v>-30.039114051336266</c:v>
                      </c:pt>
                      <c:pt idx="103">
                        <c:v>-30.710316228357826</c:v>
                      </c:pt>
                      <c:pt idx="104">
                        <c:v>-31.367519319177973</c:v>
                      </c:pt>
                      <c:pt idx="105">
                        <c:v>-32.010715566207409</c:v>
                      </c:pt>
                      <c:pt idx="106">
                        <c:v>-32.639916334352343</c:v>
                      </c:pt>
                      <c:pt idx="107">
                        <c:v>-33.255151292148639</c:v>
                      </c:pt>
                      <c:pt idx="108">
                        <c:v>-33.856467570459102</c:v>
                      </c:pt>
                      <c:pt idx="109">
                        <c:v>-34.443928904035694</c:v>
                      </c:pt>
                      <c:pt idx="110">
                        <c:v>-35.017614761009014</c:v>
                      </c:pt>
                      <c:pt idx="111">
                        <c:v>-35.577619465104547</c:v>
                      </c:pt>
                      <c:pt idx="112">
                        <c:v>-36.124051315104182</c:v>
                      </c:pt>
                      <c:pt idx="113">
                        <c:v>-36.65703170577612</c:v>
                      </c:pt>
                      <c:pt idx="114">
                        <c:v>-37.176694254190757</c:v>
                      </c:pt>
                      <c:pt idx="115">
                        <c:v>-37.683183935028566</c:v>
                      </c:pt>
                      <c:pt idx="116">
                        <c:v>-38.176656228171524</c:v>
                      </c:pt>
                      <c:pt idx="117">
                        <c:v>-38.65727628155571</c:v>
                      </c:pt>
                      <c:pt idx="118">
                        <c:v>-39.125218091952362</c:v>
                      </c:pt>
                      <c:pt idx="119">
                        <c:v>-39.580663706040156</c:v>
                      </c:pt>
                      <c:pt idx="120">
                        <c:v>-40.023802443835322</c:v>
                      </c:pt>
                      <c:pt idx="121">
                        <c:v>-40.454830146260278</c:v>
                      </c:pt>
                      <c:pt idx="122">
                        <c:v>-40.873948448357282</c:v>
                      </c:pt>
                      <c:pt idx="123">
                        <c:v>-41.281364079392624</c:v>
                      </c:pt>
                      <c:pt idx="124">
                        <c:v>-41.677288190850042</c:v>
                      </c:pt>
                      <c:pt idx="125">
                        <c:v>-42.061935713080196</c:v>
                      </c:pt>
                      <c:pt idx="126">
                        <c:v>-42.435524741156684</c:v>
                      </c:pt>
                      <c:pt idx="127">
                        <c:v>-42.798275950288478</c:v>
                      </c:pt>
                      <c:pt idx="128">
                        <c:v>-43.150412040954066</c:v>
                      </c:pt>
                      <c:pt idx="129">
                        <c:v>-43.49215721375387</c:v>
                      </c:pt>
                      <c:pt idx="130">
                        <c:v>-43.82373667382425</c:v>
                      </c:pt>
                      <c:pt idx="131">
                        <c:v>-44.145376164518744</c:v>
                      </c:pt>
                      <c:pt idx="132">
                        <c:v>-44.457301529939208</c:v>
                      </c:pt>
                      <c:pt idx="133">
                        <c:v>-44.759738305790719</c:v>
                      </c:pt>
                      <c:pt idx="134">
                        <c:v>-45.05291133793925</c:v>
                      </c:pt>
                      <c:pt idx="135">
                        <c:v>-45.33704442796892</c:v>
                      </c:pt>
                      <c:pt idx="136">
                        <c:v>-45.612360004966</c:v>
                      </c:pt>
                      <c:pt idx="137">
                        <c:v>-45.879078822698268</c:v>
                      </c:pt>
                      <c:pt idx="138">
                        <c:v>-46.137419681310909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F-47AA-9E08-F6E2968D0FB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Sim'!$X$9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Sim'!$X$10:$X$172</c15:sqref>
                        </c15:formulaRef>
                      </c:ext>
                    </c:extLst>
                    <c:numCache>
                      <c:formatCode>General</c:formatCode>
                      <c:ptCount val="16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15F-47AA-9E08-F6E2968D0FB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Sim'!$Z$9</c15:sqref>
                        </c15:formulaRef>
                      </c:ext>
                    </c:extLst>
                    <c:strCache>
                      <c:ptCount val="1"/>
                      <c:pt idx="0">
                        <c:v>Drag /N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Sim'!$Z$10:$Z$172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</c:v>
                      </c:pt>
                      <c:pt idx="2">
                        <c:v>0</c:v>
                      </c:pt>
                      <c:pt idx="3">
                        <c:v>1.5841307623808043E-3</c:v>
                      </c:pt>
                      <c:pt idx="4">
                        <c:v>7.7301540731762056E-2</c:v>
                      </c:pt>
                      <c:pt idx="5">
                        <c:v>0.88981737142088535</c:v>
                      </c:pt>
                      <c:pt idx="6">
                        <c:v>1.5247824930561764</c:v>
                      </c:pt>
                      <c:pt idx="7">
                        <c:v>2.1489980231537089</c:v>
                      </c:pt>
                      <c:pt idx="8">
                        <c:v>2.7722760630211241</c:v>
                      </c:pt>
                      <c:pt idx="9">
                        <c:v>3.4621345916909774</c:v>
                      </c:pt>
                      <c:pt idx="10">
                        <c:v>4.212464423526102</c:v>
                      </c:pt>
                      <c:pt idx="11">
                        <c:v>5.0166192810953563</c:v>
                      </c:pt>
                      <c:pt idx="12">
                        <c:v>5.8675496903157374</c:v>
                      </c:pt>
                      <c:pt idx="13">
                        <c:v>6.7579414287274853</c:v>
                      </c:pt>
                      <c:pt idx="14">
                        <c:v>7.6803538492670844</c:v>
                      </c:pt>
                      <c:pt idx="15">
                        <c:v>8.6273536694262916</c:v>
                      </c:pt>
                      <c:pt idx="16">
                        <c:v>9.5916402896939239</c:v>
                      </c:pt>
                      <c:pt idx="17">
                        <c:v>10.566159340772465</c:v>
                      </c:pt>
                      <c:pt idx="18">
                        <c:v>11.544201903509697</c:v>
                      </c:pt>
                      <c:pt idx="19">
                        <c:v>12.519487643483156</c:v>
                      </c:pt>
                      <c:pt idx="20">
                        <c:v>13.486230900773128</c:v>
                      </c:pt>
                      <c:pt idx="21">
                        <c:v>14.207556320864143</c:v>
                      </c:pt>
                      <c:pt idx="22">
                        <c:v>14.206195353997165</c:v>
                      </c:pt>
                      <c:pt idx="23">
                        <c:v>13.744512612726194</c:v>
                      </c:pt>
                      <c:pt idx="24">
                        <c:v>12.648539837895948</c:v>
                      </c:pt>
                      <c:pt idx="25">
                        <c:v>11.655832176328845</c:v>
                      </c:pt>
                      <c:pt idx="26">
                        <c:v>10.753923183697076</c:v>
                      </c:pt>
                      <c:pt idx="27">
                        <c:v>9.9321918227151311</c:v>
                      </c:pt>
                      <c:pt idx="28">
                        <c:v>9.1815429902783823</c:v>
                      </c:pt>
                      <c:pt idx="29">
                        <c:v>8.4941510046349116</c:v>
                      </c:pt>
                      <c:pt idx="30">
                        <c:v>7.8632522196922539</c:v>
                      </c:pt>
                      <c:pt idx="31">
                        <c:v>7.2829762699294101</c:v>
                      </c:pt>
                      <c:pt idx="32">
                        <c:v>6.748207913045781</c:v>
                      </c:pt>
                      <c:pt idx="33">
                        <c:v>6.2544732736117776</c:v>
                      </c:pt>
                      <c:pt idx="34">
                        <c:v>5.7978456713734623</c:v>
                      </c:pt>
                      <c:pt idx="35">
                        <c:v>5.374867264150665</c:v>
                      </c:pt>
                      <c:pt idx="36">
                        <c:v>4.9824835344617835</c:v>
                      </c:pt>
                      <c:pt idx="37">
                        <c:v>4.6179882639299761</c:v>
                      </c:pt>
                      <c:pt idx="38">
                        <c:v>4.2789771159393117</c:v>
                      </c:pt>
                      <c:pt idx="39">
                        <c:v>3.9633083185358546</c:v>
                      </c:pt>
                      <c:pt idx="40">
                        <c:v>3.6690692311043995</c:v>
                      </c:pt>
                      <c:pt idx="41">
                        <c:v>3.3945478084732326</c:v>
                      </c:pt>
                      <c:pt idx="42">
                        <c:v>3.1382081587676662</c:v>
                      </c:pt>
                      <c:pt idx="43">
                        <c:v>2.8986695371121924</c:v>
                      </c:pt>
                      <c:pt idx="44">
                        <c:v>2.6746882342166303</c:v>
                      </c:pt>
                      <c:pt idx="45">
                        <c:v>2.4651419131397883</c:v>
                      </c:pt>
                      <c:pt idx="46">
                        <c:v>2.2690160238584589</c:v>
                      </c:pt>
                      <c:pt idx="47">
                        <c:v>2.0853919873656066</c:v>
                      </c:pt>
                      <c:pt idx="48">
                        <c:v>1.9134368917523115</c:v>
                      </c:pt>
                      <c:pt idx="49">
                        <c:v>1.7523944843447457</c:v>
                      </c:pt>
                      <c:pt idx="50">
                        <c:v>1.6015772782428817</c:v>
                      </c:pt>
                      <c:pt idx="51">
                        <c:v>1.4603596199447386</c:v>
                      </c:pt>
                      <c:pt idx="52">
                        <c:v>1.3281715882537564</c:v>
                      </c:pt>
                      <c:pt idx="53">
                        <c:v>1.2044936142478198</c:v>
                      </c:pt>
                      <c:pt idx="54">
                        <c:v>1.0888517284503669</c:v>
                      </c:pt>
                      <c:pt idx="55">
                        <c:v>0.98081335506184675</c:v>
                      </c:pt>
                      <c:pt idx="56">
                        <c:v>0.87998358464806659</c:v>
                      </c:pt>
                      <c:pt idx="57">
                        <c:v>0.78600186641783165</c:v>
                      </c:pt>
                      <c:pt idx="58">
                        <c:v>0.69853906946275668</c:v>
                      </c:pt>
                      <c:pt idx="59">
                        <c:v>0.61729486932825028</c:v>
                      </c:pt>
                      <c:pt idx="60">
                        <c:v>0.54199542224234387</c:v>
                      </c:pt>
                      <c:pt idx="61">
                        <c:v>0.47239129441773842</c:v>
                      </c:pt>
                      <c:pt idx="62">
                        <c:v>0.40825561820215039</c:v>
                      </c:pt>
                      <c:pt idx="63">
                        <c:v>0.34938245059873407</c:v>
                      </c:pt>
                      <c:pt idx="64">
                        <c:v>0.2955853129085011</c:v>
                      </c:pt>
                      <c:pt idx="65">
                        <c:v>0.24669589304067649</c:v>
                      </c:pt>
                      <c:pt idx="66">
                        <c:v>0.20256289446218709</c:v>
                      </c:pt>
                      <c:pt idx="67">
                        <c:v>0.16305101787053325</c:v>
                      </c:pt>
                      <c:pt idx="68">
                        <c:v>0.12804006352285077</c:v>
                      </c:pt>
                      <c:pt idx="69">
                        <c:v>9.7424143778408134E-2</c:v>
                      </c:pt>
                      <c:pt idx="70">
                        <c:v>7.1110996846433419E-2</c:v>
                      </c:pt>
                      <c:pt idx="71">
                        <c:v>4.9021394005362373E-2</c:v>
                      </c:pt>
                      <c:pt idx="72">
                        <c:v>3.1088633698544192E-2</c:v>
                      </c:pt>
                      <c:pt idx="73">
                        <c:v>1.7258116936928119E-2</c:v>
                      </c:pt>
                      <c:pt idx="74">
                        <c:v>7.4869993702689338E-3</c:v>
                      </c:pt>
                      <c:pt idx="75">
                        <c:v>1.7439162416226469E-3</c:v>
                      </c:pt>
                      <c:pt idx="76">
                        <c:v>8.6183159277662014E-6</c:v>
                      </c:pt>
                      <c:pt idx="77">
                        <c:v>2.2700480653440229E-3</c:v>
                      </c:pt>
                      <c:pt idx="78">
                        <c:v>8.5260989049425091E-3</c:v>
                      </c:pt>
                      <c:pt idx="79">
                        <c:v>1.8763632026525413E-2</c:v>
                      </c:pt>
                      <c:pt idx="80">
                        <c:v>3.2958534910730905E-2</c:v>
                      </c:pt>
                      <c:pt idx="81">
                        <c:v>5.1075844105228217E-2</c:v>
                      </c:pt>
                      <c:pt idx="82">
                        <c:v>7.3069931182645376E-2</c:v>
                      </c:pt>
                      <c:pt idx="83">
                        <c:v>9.8884750160999069E-2</c:v>
                      </c:pt>
                      <c:pt idx="84">
                        <c:v>0.12845414406294658</c:v>
                      </c:pt>
                      <c:pt idx="85">
                        <c:v>0.16170220771727567</c:v>
                      </c:pt>
                      <c:pt idx="86">
                        <c:v>0.19854370337512139</c:v>
                      </c:pt>
                      <c:pt idx="87">
                        <c:v>0.23888452523201836</c:v>
                      </c:pt>
                      <c:pt idx="88">
                        <c:v>0.28262220852161346</c:v>
                      </c:pt>
                      <c:pt idx="89">
                        <c:v>0.32964647848309347</c:v>
                      </c:pt>
                      <c:pt idx="90">
                        <c:v>0.37983983420630663</c:v>
                      </c:pt>
                      <c:pt idx="91">
                        <c:v>0.43307816212907024</c:v>
                      </c:pt>
                      <c:pt idx="92">
                        <c:v>0.48923137380183873</c:v>
                      </c:pt>
                      <c:pt idx="93">
                        <c:v>0.54816406244602456</c:v>
                      </c:pt>
                      <c:pt idx="94">
                        <c:v>0.6097361728128261</c:v>
                      </c:pt>
                      <c:pt idx="95">
                        <c:v>0.67380367889722437</c:v>
                      </c:pt>
                      <c:pt idx="96">
                        <c:v>0.74021926417356798</c:v>
                      </c:pt>
                      <c:pt idx="97">
                        <c:v>0.80883299919058971</c:v>
                      </c:pt>
                      <c:pt idx="98">
                        <c:v>0.87949301158965565</c:v>
                      </c:pt>
                      <c:pt idx="99">
                        <c:v>0.95204614388472253</c:v>
                      </c:pt>
                      <c:pt idx="100">
                        <c:v>1.0263385946594701</c:v>
                      </c:pt>
                      <c:pt idx="101">
                        <c:v>1.1022165391896721</c:v>
                      </c:pt>
                      <c:pt idx="102">
                        <c:v>1.1795267258800528</c:v>
                      </c:pt>
                      <c:pt idx="103">
                        <c:v>1.2581170453076505</c:v>
                      </c:pt>
                      <c:pt idx="104">
                        <c:v>1.3378370690810713</c:v>
                      </c:pt>
                      <c:pt idx="105">
                        <c:v>1.4185385561502633</c:v>
                      </c:pt>
                      <c:pt idx="106">
                        <c:v>1.5000759246281055</c:v>
                      </c:pt>
                      <c:pt idx="107">
                        <c:v>1.5823066876072411</c:v>
                      </c:pt>
                      <c:pt idx="108">
                        <c:v>1.6650918518676832</c:v>
                      </c:pt>
                      <c:pt idx="109">
                        <c:v>1.7482962787679275</c:v>
                      </c:pt>
                      <c:pt idx="110">
                        <c:v>1.8317890069902876</c:v>
                      </c:pt>
                      <c:pt idx="111">
                        <c:v>1.9154435371663789</c:v>
                      </c:pt>
                      <c:pt idx="112">
                        <c:v>1.9991380787381055</c:v>
                      </c:pt>
                      <c:pt idx="113">
                        <c:v>2.0827557597108726</c:v>
                      </c:pt>
                      <c:pt idx="114">
                        <c:v>2.1661848002274122</c:v>
                      </c:pt>
                      <c:pt idx="115">
                        <c:v>2.2493186511314942</c:v>
                      </c:pt>
                      <c:pt idx="116">
                        <c:v>2.3320560989004653</c:v>
                      </c:pt>
                      <c:pt idx="117">
                        <c:v>2.4143013385039995</c:v>
                      </c:pt>
                      <c:pt idx="118">
                        <c:v>2.4959640158942502</c:v>
                      </c:pt>
                      <c:pt idx="119">
                        <c:v>2.5769592419506</c:v>
                      </c:pt>
                      <c:pt idx="120">
                        <c:v>2.6572075797917702</c:v>
                      </c:pt>
                      <c:pt idx="121">
                        <c:v>2.7366350074306638</c:v>
                      </c:pt>
                      <c:pt idx="122">
                        <c:v>2.8151728577848645</c:v>
                      </c:pt>
                      <c:pt idx="123">
                        <c:v>2.8927577380700624</c:v>
                      </c:pt>
                      <c:pt idx="124">
                        <c:v>2.9693314305970362</c:v>
                      </c:pt>
                      <c:pt idx="125">
                        <c:v>3.0448407769672894</c:v>
                      </c:pt>
                      <c:pt idx="126">
                        <c:v>3.1192375476202177</c:v>
                      </c:pt>
                      <c:pt idx="127">
                        <c:v>3.1924782986280169</c:v>
                      </c:pt>
                      <c:pt idx="128">
                        <c:v>3.2645242175655063</c:v>
                      </c:pt>
                      <c:pt idx="129">
                        <c:v>3.3353409602027604</c:v>
                      </c:pt>
                      <c:pt idx="130">
                        <c:v>3.4048984796808552</c:v>
                      </c:pt>
                      <c:pt idx="131">
                        <c:v>3.4731708497370173</c:v>
                      </c:pt>
                      <c:pt idx="132">
                        <c:v>3.5401360834467175</c:v>
                      </c:pt>
                      <c:pt idx="133">
                        <c:v>3.6057759488484162</c:v>
                      </c:pt>
                      <c:pt idx="134">
                        <c:v>3.6700757827130661</c:v>
                      </c:pt>
                      <c:pt idx="135">
                        <c:v>3.7330243036165629</c:v>
                      </c:pt>
                      <c:pt idx="136">
                        <c:v>3.794613425370053</c:v>
                      </c:pt>
                      <c:pt idx="137">
                        <c:v>3.8548380717615287</c:v>
                      </c:pt>
                      <c:pt idx="138">
                        <c:v>3.9136959934631506</c:v>
                      </c:pt>
                      <c:pt idx="139">
                        <c:v>3.9711875878630942</c:v>
                      </c:pt>
                      <c:pt idx="140">
                        <c:v>4.027315722488864</c:v>
                      </c:pt>
                      <c:pt idx="141">
                        <c:v>4.0820855626015646</c:v>
                      </c:pt>
                      <c:pt idx="142">
                        <c:v>4.1355044034577535</c:v>
                      </c:pt>
                      <c:pt idx="143">
                        <c:v>4.187581507657673</c:v>
                      </c:pt>
                      <c:pt idx="144">
                        <c:v>4.2383279479258276</c:v>
                      </c:pt>
                      <c:pt idx="145">
                        <c:v>4.2877564556023477</c:v>
                      </c:pt>
                      <c:pt idx="146">
                        <c:v>4.3358812750611264</c:v>
                      </c:pt>
                      <c:pt idx="147">
                        <c:v>4.3827180242135766</c:v>
                      </c:pt>
                      <c:pt idx="148">
                        <c:v>4.4282835612046574</c:v>
                      </c:pt>
                      <c:pt idx="149">
                        <c:v>4.4725958573606421</c:v>
                      </c:pt>
                      <c:pt idx="150">
                        <c:v>4.5156738764056579</c:v>
                      </c:pt>
                      <c:pt idx="151">
                        <c:v>4.5575374599261238</c:v>
                      </c:pt>
                      <c:pt idx="152">
                        <c:v>4.5982072190287173</c:v>
                      </c:pt>
                      <c:pt idx="153">
                        <c:v>4.637704432108043</c:v>
                      </c:pt>
                      <c:pt idx="154">
                        <c:v>4.6760509486146145</c:v>
                      </c:pt>
                      <c:pt idx="155">
                        <c:v>4.7132690986917929</c:v>
                      </c:pt>
                      <c:pt idx="156">
                        <c:v>4.7493816085317153</c:v>
                      </c:pt>
                      <c:pt idx="157">
                        <c:v>4.7844115212846852</c:v>
                      </c:pt>
                      <c:pt idx="158">
                        <c:v>4.8183821233438451</c:v>
                      </c:pt>
                      <c:pt idx="159">
                        <c:v>4.8513168758168304</c:v>
                      </c:pt>
                      <c:pt idx="160">
                        <c:v>4.8832393509883429</c:v>
                      </c:pt>
                      <c:pt idx="161">
                        <c:v>4.9141731735720064</c:v>
                      </c:pt>
                      <c:pt idx="162">
                        <c:v>5.0508831022085499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15F-47AA-9E08-F6E2968D0FB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Sim'!$AA$9</c15:sqref>
                        </c15:formulaRef>
                      </c:ext>
                    </c:extLst>
                    <c:strCache>
                      <c:ptCount val="1"/>
                      <c:pt idx="0">
                        <c:v>Mass /kg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Sim'!$AA$10:$AA$172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0.64999999999999991</c:v>
                      </c:pt>
                      <c:pt idx="2">
                        <c:v>0.64714285714285713</c:v>
                      </c:pt>
                      <c:pt idx="3">
                        <c:v>0.64428571428571424</c:v>
                      </c:pt>
                      <c:pt idx="4">
                        <c:v>0.64142857142857135</c:v>
                      </c:pt>
                      <c:pt idx="5">
                        <c:v>0.63857142857142857</c:v>
                      </c:pt>
                      <c:pt idx="6">
                        <c:v>0.63571428571428568</c:v>
                      </c:pt>
                      <c:pt idx="7">
                        <c:v>0.63285714285714278</c:v>
                      </c:pt>
                      <c:pt idx="8">
                        <c:v>0.63</c:v>
                      </c:pt>
                      <c:pt idx="9">
                        <c:v>0.62714285714285711</c:v>
                      </c:pt>
                      <c:pt idx="10">
                        <c:v>0.62428571428571422</c:v>
                      </c:pt>
                      <c:pt idx="11">
                        <c:v>0.62142857142857144</c:v>
                      </c:pt>
                      <c:pt idx="12">
                        <c:v>0.61857142857142855</c:v>
                      </c:pt>
                      <c:pt idx="13">
                        <c:v>0.61571428571428566</c:v>
                      </c:pt>
                      <c:pt idx="14">
                        <c:v>0.61285714285714277</c:v>
                      </c:pt>
                      <c:pt idx="15">
                        <c:v>0.61</c:v>
                      </c:pt>
                      <c:pt idx="16">
                        <c:v>0.6071428571428571</c:v>
                      </c:pt>
                      <c:pt idx="17">
                        <c:v>0.6042857142857142</c:v>
                      </c:pt>
                      <c:pt idx="18">
                        <c:v>0.60142857142857142</c:v>
                      </c:pt>
                      <c:pt idx="19">
                        <c:v>0.59857142857142853</c:v>
                      </c:pt>
                      <c:pt idx="20">
                        <c:v>0.59571428571428564</c:v>
                      </c:pt>
                      <c:pt idx="21">
                        <c:v>0.59285714285714286</c:v>
                      </c:pt>
                      <c:pt idx="22">
                        <c:v>0.59000005999999994</c:v>
                      </c:pt>
                      <c:pt idx="23">
                        <c:v>0.59</c:v>
                      </c:pt>
                      <c:pt idx="24">
                        <c:v>0.59</c:v>
                      </c:pt>
                      <c:pt idx="25">
                        <c:v>0.59</c:v>
                      </c:pt>
                      <c:pt idx="26">
                        <c:v>0.59</c:v>
                      </c:pt>
                      <c:pt idx="27">
                        <c:v>0.59</c:v>
                      </c:pt>
                      <c:pt idx="28">
                        <c:v>0.59</c:v>
                      </c:pt>
                      <c:pt idx="29">
                        <c:v>0.59</c:v>
                      </c:pt>
                      <c:pt idx="30">
                        <c:v>0.59</c:v>
                      </c:pt>
                      <c:pt idx="31">
                        <c:v>0.59</c:v>
                      </c:pt>
                      <c:pt idx="32">
                        <c:v>0.59</c:v>
                      </c:pt>
                      <c:pt idx="33">
                        <c:v>0.59</c:v>
                      </c:pt>
                      <c:pt idx="34">
                        <c:v>0.59</c:v>
                      </c:pt>
                      <c:pt idx="35">
                        <c:v>0.59</c:v>
                      </c:pt>
                      <c:pt idx="36">
                        <c:v>0.59</c:v>
                      </c:pt>
                      <c:pt idx="37">
                        <c:v>0.59</c:v>
                      </c:pt>
                      <c:pt idx="38">
                        <c:v>0.59</c:v>
                      </c:pt>
                      <c:pt idx="39">
                        <c:v>0.59</c:v>
                      </c:pt>
                      <c:pt idx="40">
                        <c:v>0.59</c:v>
                      </c:pt>
                      <c:pt idx="41">
                        <c:v>0.59</c:v>
                      </c:pt>
                      <c:pt idx="42">
                        <c:v>0.59</c:v>
                      </c:pt>
                      <c:pt idx="43">
                        <c:v>0.59</c:v>
                      </c:pt>
                      <c:pt idx="44">
                        <c:v>0.59</c:v>
                      </c:pt>
                      <c:pt idx="45">
                        <c:v>0.59</c:v>
                      </c:pt>
                      <c:pt idx="46">
                        <c:v>0.59</c:v>
                      </c:pt>
                      <c:pt idx="47">
                        <c:v>0.59</c:v>
                      </c:pt>
                      <c:pt idx="48">
                        <c:v>0.59</c:v>
                      </c:pt>
                      <c:pt idx="49">
                        <c:v>0.59</c:v>
                      </c:pt>
                      <c:pt idx="50">
                        <c:v>0.59</c:v>
                      </c:pt>
                      <c:pt idx="51">
                        <c:v>0.59</c:v>
                      </c:pt>
                      <c:pt idx="52">
                        <c:v>0.59</c:v>
                      </c:pt>
                      <c:pt idx="53">
                        <c:v>0.59</c:v>
                      </c:pt>
                      <c:pt idx="54">
                        <c:v>0.59</c:v>
                      </c:pt>
                      <c:pt idx="55">
                        <c:v>0.59</c:v>
                      </c:pt>
                      <c:pt idx="56">
                        <c:v>0.59</c:v>
                      </c:pt>
                      <c:pt idx="57">
                        <c:v>0.59</c:v>
                      </c:pt>
                      <c:pt idx="58">
                        <c:v>0.59</c:v>
                      </c:pt>
                      <c:pt idx="59">
                        <c:v>0.59</c:v>
                      </c:pt>
                      <c:pt idx="60">
                        <c:v>0.59</c:v>
                      </c:pt>
                      <c:pt idx="61">
                        <c:v>0.59</c:v>
                      </c:pt>
                      <c:pt idx="62">
                        <c:v>0.59</c:v>
                      </c:pt>
                      <c:pt idx="63">
                        <c:v>0.59</c:v>
                      </c:pt>
                      <c:pt idx="64">
                        <c:v>0.59</c:v>
                      </c:pt>
                      <c:pt idx="65">
                        <c:v>0.59</c:v>
                      </c:pt>
                      <c:pt idx="66">
                        <c:v>0.59</c:v>
                      </c:pt>
                      <c:pt idx="67">
                        <c:v>0.59</c:v>
                      </c:pt>
                      <c:pt idx="68">
                        <c:v>0.59</c:v>
                      </c:pt>
                      <c:pt idx="69">
                        <c:v>0.59</c:v>
                      </c:pt>
                      <c:pt idx="70">
                        <c:v>0.59</c:v>
                      </c:pt>
                      <c:pt idx="71">
                        <c:v>0.59</c:v>
                      </c:pt>
                      <c:pt idx="72">
                        <c:v>0.59</c:v>
                      </c:pt>
                      <c:pt idx="73">
                        <c:v>0.59</c:v>
                      </c:pt>
                      <c:pt idx="74">
                        <c:v>0.59</c:v>
                      </c:pt>
                      <c:pt idx="75">
                        <c:v>0.59</c:v>
                      </c:pt>
                      <c:pt idx="76">
                        <c:v>0.59</c:v>
                      </c:pt>
                      <c:pt idx="77">
                        <c:v>0.59</c:v>
                      </c:pt>
                      <c:pt idx="78">
                        <c:v>0.59</c:v>
                      </c:pt>
                      <c:pt idx="79">
                        <c:v>0.59</c:v>
                      </c:pt>
                      <c:pt idx="80">
                        <c:v>0.59</c:v>
                      </c:pt>
                      <c:pt idx="81">
                        <c:v>0.59</c:v>
                      </c:pt>
                      <c:pt idx="82">
                        <c:v>0.59</c:v>
                      </c:pt>
                      <c:pt idx="83">
                        <c:v>0.59</c:v>
                      </c:pt>
                      <c:pt idx="84">
                        <c:v>0.59</c:v>
                      </c:pt>
                      <c:pt idx="85">
                        <c:v>0.59</c:v>
                      </c:pt>
                      <c:pt idx="86">
                        <c:v>0.59</c:v>
                      </c:pt>
                      <c:pt idx="87">
                        <c:v>0.59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0.59</c:v>
                      </c:pt>
                      <c:pt idx="91">
                        <c:v>0.59</c:v>
                      </c:pt>
                      <c:pt idx="92">
                        <c:v>0.59</c:v>
                      </c:pt>
                      <c:pt idx="93">
                        <c:v>0.59</c:v>
                      </c:pt>
                      <c:pt idx="94">
                        <c:v>0.59</c:v>
                      </c:pt>
                      <c:pt idx="95">
                        <c:v>0.59</c:v>
                      </c:pt>
                      <c:pt idx="96">
                        <c:v>0.59</c:v>
                      </c:pt>
                      <c:pt idx="97">
                        <c:v>0.59</c:v>
                      </c:pt>
                      <c:pt idx="98">
                        <c:v>0.59</c:v>
                      </c:pt>
                      <c:pt idx="99">
                        <c:v>0.59</c:v>
                      </c:pt>
                      <c:pt idx="100">
                        <c:v>0.59</c:v>
                      </c:pt>
                      <c:pt idx="101">
                        <c:v>0.59</c:v>
                      </c:pt>
                      <c:pt idx="102">
                        <c:v>0.59</c:v>
                      </c:pt>
                      <c:pt idx="103">
                        <c:v>0.59</c:v>
                      </c:pt>
                      <c:pt idx="104">
                        <c:v>0.59</c:v>
                      </c:pt>
                      <c:pt idx="105">
                        <c:v>0.59</c:v>
                      </c:pt>
                      <c:pt idx="106">
                        <c:v>0.59</c:v>
                      </c:pt>
                      <c:pt idx="107">
                        <c:v>0.59</c:v>
                      </c:pt>
                      <c:pt idx="108">
                        <c:v>0.59</c:v>
                      </c:pt>
                      <c:pt idx="109">
                        <c:v>0.59</c:v>
                      </c:pt>
                      <c:pt idx="110">
                        <c:v>0.59</c:v>
                      </c:pt>
                      <c:pt idx="111">
                        <c:v>0.59</c:v>
                      </c:pt>
                      <c:pt idx="112">
                        <c:v>0.59</c:v>
                      </c:pt>
                      <c:pt idx="113">
                        <c:v>0.59</c:v>
                      </c:pt>
                      <c:pt idx="114">
                        <c:v>0.59</c:v>
                      </c:pt>
                      <c:pt idx="115">
                        <c:v>0.59</c:v>
                      </c:pt>
                      <c:pt idx="116">
                        <c:v>0.59</c:v>
                      </c:pt>
                      <c:pt idx="117">
                        <c:v>0.59</c:v>
                      </c:pt>
                      <c:pt idx="118">
                        <c:v>0.59</c:v>
                      </c:pt>
                      <c:pt idx="119">
                        <c:v>0.59</c:v>
                      </c:pt>
                      <c:pt idx="120">
                        <c:v>0.59</c:v>
                      </c:pt>
                      <c:pt idx="121">
                        <c:v>0.59</c:v>
                      </c:pt>
                      <c:pt idx="122">
                        <c:v>0.59</c:v>
                      </c:pt>
                      <c:pt idx="123">
                        <c:v>0.59</c:v>
                      </c:pt>
                      <c:pt idx="124">
                        <c:v>0.59</c:v>
                      </c:pt>
                      <c:pt idx="125">
                        <c:v>0.59</c:v>
                      </c:pt>
                      <c:pt idx="126">
                        <c:v>0.59</c:v>
                      </c:pt>
                      <c:pt idx="127">
                        <c:v>0.59</c:v>
                      </c:pt>
                      <c:pt idx="128">
                        <c:v>0.59</c:v>
                      </c:pt>
                      <c:pt idx="129">
                        <c:v>0.59</c:v>
                      </c:pt>
                      <c:pt idx="130">
                        <c:v>0.59</c:v>
                      </c:pt>
                      <c:pt idx="131">
                        <c:v>0.59</c:v>
                      </c:pt>
                      <c:pt idx="132">
                        <c:v>0.59</c:v>
                      </c:pt>
                      <c:pt idx="133">
                        <c:v>0.59</c:v>
                      </c:pt>
                      <c:pt idx="134">
                        <c:v>0.59</c:v>
                      </c:pt>
                      <c:pt idx="135">
                        <c:v>0.59</c:v>
                      </c:pt>
                      <c:pt idx="136">
                        <c:v>0.59</c:v>
                      </c:pt>
                      <c:pt idx="137">
                        <c:v>0.59</c:v>
                      </c:pt>
                      <c:pt idx="138">
                        <c:v>0.59</c:v>
                      </c:pt>
                      <c:pt idx="139">
                        <c:v>0.59</c:v>
                      </c:pt>
                      <c:pt idx="140">
                        <c:v>0.59</c:v>
                      </c:pt>
                      <c:pt idx="141">
                        <c:v>0.59</c:v>
                      </c:pt>
                      <c:pt idx="142">
                        <c:v>0.59</c:v>
                      </c:pt>
                      <c:pt idx="143">
                        <c:v>0.59</c:v>
                      </c:pt>
                      <c:pt idx="144">
                        <c:v>0.59</c:v>
                      </c:pt>
                      <c:pt idx="145">
                        <c:v>0.59</c:v>
                      </c:pt>
                      <c:pt idx="146">
                        <c:v>0.59</c:v>
                      </c:pt>
                      <c:pt idx="147">
                        <c:v>0.59</c:v>
                      </c:pt>
                      <c:pt idx="148">
                        <c:v>0.59</c:v>
                      </c:pt>
                      <c:pt idx="149">
                        <c:v>0.59</c:v>
                      </c:pt>
                      <c:pt idx="150">
                        <c:v>0.59</c:v>
                      </c:pt>
                      <c:pt idx="151">
                        <c:v>0.59</c:v>
                      </c:pt>
                      <c:pt idx="152">
                        <c:v>0.59</c:v>
                      </c:pt>
                      <c:pt idx="153">
                        <c:v>0.59</c:v>
                      </c:pt>
                      <c:pt idx="154">
                        <c:v>0.59</c:v>
                      </c:pt>
                      <c:pt idx="155">
                        <c:v>0.59</c:v>
                      </c:pt>
                      <c:pt idx="156">
                        <c:v>0.59</c:v>
                      </c:pt>
                      <c:pt idx="157">
                        <c:v>0.59</c:v>
                      </c:pt>
                      <c:pt idx="158">
                        <c:v>0.59</c:v>
                      </c:pt>
                      <c:pt idx="159">
                        <c:v>0.59</c:v>
                      </c:pt>
                      <c:pt idx="160">
                        <c:v>0.59</c:v>
                      </c:pt>
                      <c:pt idx="161">
                        <c:v>1.59</c:v>
                      </c:pt>
                      <c:pt idx="162">
                        <c:v>2.59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15F-47AA-9E08-F6E2968D0FB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Sim'!$AB$9</c15:sqref>
                        </c15:formulaRef>
                      </c:ext>
                    </c:extLst>
                    <c:strCache>
                      <c:ptCount val="1"/>
                      <c:pt idx="0">
                        <c:v>Weight /N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Sim'!$AB$10:$AB$172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6.3764999999999992</c:v>
                      </c:pt>
                      <c:pt idx="2">
                        <c:v>6.348471428571429</c:v>
                      </c:pt>
                      <c:pt idx="3">
                        <c:v>6.320442857142857</c:v>
                      </c:pt>
                      <c:pt idx="4">
                        <c:v>6.2924142857142851</c:v>
                      </c:pt>
                      <c:pt idx="5">
                        <c:v>6.2643857142857149</c:v>
                      </c:pt>
                      <c:pt idx="6">
                        <c:v>6.2363571428571429</c:v>
                      </c:pt>
                      <c:pt idx="7">
                        <c:v>6.208328571428571</c:v>
                      </c:pt>
                      <c:pt idx="8">
                        <c:v>6.1803000000000008</c:v>
                      </c:pt>
                      <c:pt idx="9">
                        <c:v>6.1522714285714288</c:v>
                      </c:pt>
                      <c:pt idx="10">
                        <c:v>6.1242428571428569</c:v>
                      </c:pt>
                      <c:pt idx="11">
                        <c:v>6.0962142857142858</c:v>
                      </c:pt>
                      <c:pt idx="12">
                        <c:v>6.0681857142857147</c:v>
                      </c:pt>
                      <c:pt idx="13">
                        <c:v>6.0401571428571428</c:v>
                      </c:pt>
                      <c:pt idx="14">
                        <c:v>6.0121285714285708</c:v>
                      </c:pt>
                      <c:pt idx="15">
                        <c:v>5.9840999999999998</c:v>
                      </c:pt>
                      <c:pt idx="16">
                        <c:v>5.9560714285714287</c:v>
                      </c:pt>
                      <c:pt idx="17">
                        <c:v>5.9280428571428567</c:v>
                      </c:pt>
                      <c:pt idx="18">
                        <c:v>5.9000142857142857</c:v>
                      </c:pt>
                      <c:pt idx="19">
                        <c:v>5.8719857142857146</c:v>
                      </c:pt>
                      <c:pt idx="20">
                        <c:v>5.8439571428571426</c:v>
                      </c:pt>
                      <c:pt idx="21">
                        <c:v>5.8159285714285716</c:v>
                      </c:pt>
                      <c:pt idx="22">
                        <c:v>5.7879005885999995</c:v>
                      </c:pt>
                      <c:pt idx="23">
                        <c:v>5.7878999999999996</c:v>
                      </c:pt>
                      <c:pt idx="24">
                        <c:v>5.7878999999999996</c:v>
                      </c:pt>
                      <c:pt idx="25">
                        <c:v>5.7878999999999996</c:v>
                      </c:pt>
                      <c:pt idx="26">
                        <c:v>5.7878999999999996</c:v>
                      </c:pt>
                      <c:pt idx="27">
                        <c:v>5.7878999999999996</c:v>
                      </c:pt>
                      <c:pt idx="28">
                        <c:v>5.7878999999999996</c:v>
                      </c:pt>
                      <c:pt idx="29">
                        <c:v>5.7878999999999996</c:v>
                      </c:pt>
                      <c:pt idx="30">
                        <c:v>5.7878999999999996</c:v>
                      </c:pt>
                      <c:pt idx="31">
                        <c:v>5.7878999999999996</c:v>
                      </c:pt>
                      <c:pt idx="32">
                        <c:v>5.7878999999999996</c:v>
                      </c:pt>
                      <c:pt idx="33">
                        <c:v>5.7878999999999996</c:v>
                      </c:pt>
                      <c:pt idx="34">
                        <c:v>5.7878999999999996</c:v>
                      </c:pt>
                      <c:pt idx="35">
                        <c:v>5.7878999999999996</c:v>
                      </c:pt>
                      <c:pt idx="36">
                        <c:v>5.7878999999999996</c:v>
                      </c:pt>
                      <c:pt idx="37">
                        <c:v>5.7878999999999996</c:v>
                      </c:pt>
                      <c:pt idx="38">
                        <c:v>5.7878999999999996</c:v>
                      </c:pt>
                      <c:pt idx="39">
                        <c:v>5.7878999999999996</c:v>
                      </c:pt>
                      <c:pt idx="40">
                        <c:v>5.7878999999999996</c:v>
                      </c:pt>
                      <c:pt idx="41">
                        <c:v>5.7878999999999996</c:v>
                      </c:pt>
                      <c:pt idx="42">
                        <c:v>5.7878999999999996</c:v>
                      </c:pt>
                      <c:pt idx="43">
                        <c:v>5.7878999999999996</c:v>
                      </c:pt>
                      <c:pt idx="44">
                        <c:v>5.7878999999999996</c:v>
                      </c:pt>
                      <c:pt idx="45">
                        <c:v>5.7878999999999996</c:v>
                      </c:pt>
                      <c:pt idx="46">
                        <c:v>5.7878999999999996</c:v>
                      </c:pt>
                      <c:pt idx="47">
                        <c:v>5.7878999999999996</c:v>
                      </c:pt>
                      <c:pt idx="48">
                        <c:v>5.7878999999999996</c:v>
                      </c:pt>
                      <c:pt idx="49">
                        <c:v>5.7878999999999996</c:v>
                      </c:pt>
                      <c:pt idx="50">
                        <c:v>5.7878999999999996</c:v>
                      </c:pt>
                      <c:pt idx="51">
                        <c:v>5.7878999999999996</c:v>
                      </c:pt>
                      <c:pt idx="52">
                        <c:v>5.7878999999999996</c:v>
                      </c:pt>
                      <c:pt idx="53">
                        <c:v>5.7878999999999996</c:v>
                      </c:pt>
                      <c:pt idx="54">
                        <c:v>5.7878999999999996</c:v>
                      </c:pt>
                      <c:pt idx="55">
                        <c:v>5.7878999999999996</c:v>
                      </c:pt>
                      <c:pt idx="56">
                        <c:v>5.7878999999999996</c:v>
                      </c:pt>
                      <c:pt idx="57">
                        <c:v>5.7878999999999996</c:v>
                      </c:pt>
                      <c:pt idx="58">
                        <c:v>5.7878999999999996</c:v>
                      </c:pt>
                      <c:pt idx="59">
                        <c:v>5.7878999999999996</c:v>
                      </c:pt>
                      <c:pt idx="60">
                        <c:v>5.7878999999999996</c:v>
                      </c:pt>
                      <c:pt idx="61">
                        <c:v>5.7878999999999996</c:v>
                      </c:pt>
                      <c:pt idx="62">
                        <c:v>5.7878999999999996</c:v>
                      </c:pt>
                      <c:pt idx="63">
                        <c:v>5.7878999999999996</c:v>
                      </c:pt>
                      <c:pt idx="64">
                        <c:v>5.7878999999999996</c:v>
                      </c:pt>
                      <c:pt idx="65">
                        <c:v>5.7878999999999996</c:v>
                      </c:pt>
                      <c:pt idx="66">
                        <c:v>5.7878999999999996</c:v>
                      </c:pt>
                      <c:pt idx="67">
                        <c:v>5.7878999999999996</c:v>
                      </c:pt>
                      <c:pt idx="68">
                        <c:v>5.7878999999999996</c:v>
                      </c:pt>
                      <c:pt idx="69">
                        <c:v>5.7878999999999996</c:v>
                      </c:pt>
                      <c:pt idx="70">
                        <c:v>5.7878999999999996</c:v>
                      </c:pt>
                      <c:pt idx="71">
                        <c:v>5.7878999999999996</c:v>
                      </c:pt>
                      <c:pt idx="72">
                        <c:v>5.7878999999999996</c:v>
                      </c:pt>
                      <c:pt idx="73">
                        <c:v>5.7878999999999996</c:v>
                      </c:pt>
                      <c:pt idx="74">
                        <c:v>5.7878999999999996</c:v>
                      </c:pt>
                      <c:pt idx="75">
                        <c:v>5.7878999999999996</c:v>
                      </c:pt>
                      <c:pt idx="76">
                        <c:v>5.7878999999999996</c:v>
                      </c:pt>
                      <c:pt idx="77">
                        <c:v>5.7878999999999996</c:v>
                      </c:pt>
                      <c:pt idx="78">
                        <c:v>5.7878999999999996</c:v>
                      </c:pt>
                      <c:pt idx="79">
                        <c:v>5.7878999999999996</c:v>
                      </c:pt>
                      <c:pt idx="80">
                        <c:v>5.7878999999999996</c:v>
                      </c:pt>
                      <c:pt idx="81">
                        <c:v>5.7878999999999996</c:v>
                      </c:pt>
                      <c:pt idx="82">
                        <c:v>5.7878999999999996</c:v>
                      </c:pt>
                      <c:pt idx="83">
                        <c:v>5.7878999999999996</c:v>
                      </c:pt>
                      <c:pt idx="84">
                        <c:v>5.7878999999999996</c:v>
                      </c:pt>
                      <c:pt idx="85">
                        <c:v>5.7878999999999996</c:v>
                      </c:pt>
                      <c:pt idx="86">
                        <c:v>5.7878999999999996</c:v>
                      </c:pt>
                      <c:pt idx="87">
                        <c:v>5.7878999999999996</c:v>
                      </c:pt>
                      <c:pt idx="88">
                        <c:v>5.7878999999999996</c:v>
                      </c:pt>
                      <c:pt idx="89">
                        <c:v>5.7878999999999996</c:v>
                      </c:pt>
                      <c:pt idx="90">
                        <c:v>5.7878999999999996</c:v>
                      </c:pt>
                      <c:pt idx="91">
                        <c:v>5.7878999999999996</c:v>
                      </c:pt>
                      <c:pt idx="92">
                        <c:v>5.7878999999999996</c:v>
                      </c:pt>
                      <c:pt idx="93">
                        <c:v>5.7878999999999996</c:v>
                      </c:pt>
                      <c:pt idx="94">
                        <c:v>5.7878999999999996</c:v>
                      </c:pt>
                      <c:pt idx="95">
                        <c:v>5.7878999999999996</c:v>
                      </c:pt>
                      <c:pt idx="96">
                        <c:v>5.7878999999999996</c:v>
                      </c:pt>
                      <c:pt idx="97">
                        <c:v>5.7878999999999996</c:v>
                      </c:pt>
                      <c:pt idx="98">
                        <c:v>5.7878999999999996</c:v>
                      </c:pt>
                      <c:pt idx="99">
                        <c:v>5.7878999999999996</c:v>
                      </c:pt>
                      <c:pt idx="100">
                        <c:v>5.7878999999999996</c:v>
                      </c:pt>
                      <c:pt idx="101">
                        <c:v>5.7878999999999996</c:v>
                      </c:pt>
                      <c:pt idx="102">
                        <c:v>5.7878999999999996</c:v>
                      </c:pt>
                      <c:pt idx="103">
                        <c:v>5.7878999999999996</c:v>
                      </c:pt>
                      <c:pt idx="104">
                        <c:v>5.7878999999999996</c:v>
                      </c:pt>
                      <c:pt idx="105">
                        <c:v>5.7878999999999996</c:v>
                      </c:pt>
                      <c:pt idx="106">
                        <c:v>5.7878999999999996</c:v>
                      </c:pt>
                      <c:pt idx="107">
                        <c:v>5.7878999999999996</c:v>
                      </c:pt>
                      <c:pt idx="108">
                        <c:v>5.7878999999999996</c:v>
                      </c:pt>
                      <c:pt idx="109">
                        <c:v>5.7878999999999996</c:v>
                      </c:pt>
                      <c:pt idx="110">
                        <c:v>5.7878999999999996</c:v>
                      </c:pt>
                      <c:pt idx="111">
                        <c:v>5.7878999999999996</c:v>
                      </c:pt>
                      <c:pt idx="112">
                        <c:v>5.7878999999999996</c:v>
                      </c:pt>
                      <c:pt idx="113">
                        <c:v>5.7878999999999996</c:v>
                      </c:pt>
                      <c:pt idx="114">
                        <c:v>5.7878999999999996</c:v>
                      </c:pt>
                      <c:pt idx="115">
                        <c:v>5.7878999999999996</c:v>
                      </c:pt>
                      <c:pt idx="116">
                        <c:v>5.7878999999999996</c:v>
                      </c:pt>
                      <c:pt idx="117">
                        <c:v>5.7878999999999996</c:v>
                      </c:pt>
                      <c:pt idx="118">
                        <c:v>5.7878999999999996</c:v>
                      </c:pt>
                      <c:pt idx="119">
                        <c:v>5.7878999999999996</c:v>
                      </c:pt>
                      <c:pt idx="120">
                        <c:v>5.7878999999999996</c:v>
                      </c:pt>
                      <c:pt idx="121">
                        <c:v>5.7878999999999996</c:v>
                      </c:pt>
                      <c:pt idx="122">
                        <c:v>5.7878999999999996</c:v>
                      </c:pt>
                      <c:pt idx="123">
                        <c:v>5.7878999999999996</c:v>
                      </c:pt>
                      <c:pt idx="124">
                        <c:v>5.7878999999999996</c:v>
                      </c:pt>
                      <c:pt idx="125">
                        <c:v>5.7878999999999996</c:v>
                      </c:pt>
                      <c:pt idx="126">
                        <c:v>5.7878999999999996</c:v>
                      </c:pt>
                      <c:pt idx="127">
                        <c:v>5.7878999999999996</c:v>
                      </c:pt>
                      <c:pt idx="128">
                        <c:v>5.7878999999999996</c:v>
                      </c:pt>
                      <c:pt idx="129">
                        <c:v>5.7878999999999996</c:v>
                      </c:pt>
                      <c:pt idx="130">
                        <c:v>5.7878999999999996</c:v>
                      </c:pt>
                      <c:pt idx="131">
                        <c:v>5.7878999999999996</c:v>
                      </c:pt>
                      <c:pt idx="132">
                        <c:v>5.7878999999999996</c:v>
                      </c:pt>
                      <c:pt idx="133">
                        <c:v>5.7878999999999996</c:v>
                      </c:pt>
                      <c:pt idx="134">
                        <c:v>5.7878999999999996</c:v>
                      </c:pt>
                      <c:pt idx="135">
                        <c:v>5.7878999999999996</c:v>
                      </c:pt>
                      <c:pt idx="136">
                        <c:v>5.7878999999999996</c:v>
                      </c:pt>
                      <c:pt idx="137">
                        <c:v>5.7878999999999996</c:v>
                      </c:pt>
                      <c:pt idx="138">
                        <c:v>5.7878999999999996</c:v>
                      </c:pt>
                      <c:pt idx="139">
                        <c:v>5.7878999999999996</c:v>
                      </c:pt>
                      <c:pt idx="140">
                        <c:v>5.7878999999999996</c:v>
                      </c:pt>
                      <c:pt idx="141">
                        <c:v>5.7878999999999996</c:v>
                      </c:pt>
                      <c:pt idx="142">
                        <c:v>5.7878999999999996</c:v>
                      </c:pt>
                      <c:pt idx="143">
                        <c:v>5.7878999999999996</c:v>
                      </c:pt>
                      <c:pt idx="144">
                        <c:v>5.7878999999999996</c:v>
                      </c:pt>
                      <c:pt idx="145">
                        <c:v>5.7878999999999996</c:v>
                      </c:pt>
                      <c:pt idx="146">
                        <c:v>5.7878999999999996</c:v>
                      </c:pt>
                      <c:pt idx="147">
                        <c:v>5.7878999999999996</c:v>
                      </c:pt>
                      <c:pt idx="148">
                        <c:v>5.7878999999999996</c:v>
                      </c:pt>
                      <c:pt idx="149">
                        <c:v>5.7878999999999996</c:v>
                      </c:pt>
                      <c:pt idx="150">
                        <c:v>5.7878999999999996</c:v>
                      </c:pt>
                      <c:pt idx="151">
                        <c:v>5.7878999999999996</c:v>
                      </c:pt>
                      <c:pt idx="152">
                        <c:v>5.7878999999999996</c:v>
                      </c:pt>
                      <c:pt idx="153">
                        <c:v>5.7878999999999996</c:v>
                      </c:pt>
                      <c:pt idx="154">
                        <c:v>5.7878999999999996</c:v>
                      </c:pt>
                      <c:pt idx="155">
                        <c:v>5.7878999999999996</c:v>
                      </c:pt>
                      <c:pt idx="156">
                        <c:v>5.7878999999999996</c:v>
                      </c:pt>
                      <c:pt idx="157">
                        <c:v>5.7878999999999996</c:v>
                      </c:pt>
                      <c:pt idx="158">
                        <c:v>5.7878999999999996</c:v>
                      </c:pt>
                      <c:pt idx="159">
                        <c:v>5.7878999999999996</c:v>
                      </c:pt>
                      <c:pt idx="160">
                        <c:v>5.7878999999999996</c:v>
                      </c:pt>
                      <c:pt idx="161">
                        <c:v>15.597900000000001</c:v>
                      </c:pt>
                      <c:pt idx="162">
                        <c:v>25.407900000000001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15F-47AA-9E08-F6E2968D0FB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Sim'!$AC$9</c15:sqref>
                        </c15:formulaRef>
                      </c:ext>
                    </c:extLst>
                    <c:strCache>
                      <c:ptCount val="1"/>
                      <c:pt idx="0">
                        <c:v>Total F /N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Sim'!$AC$10:$AC$172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-6.3764999999999992</c:v>
                      </c:pt>
                      <c:pt idx="2">
                        <c:v>5.651528571428571</c:v>
                      </c:pt>
                      <c:pt idx="3">
                        <c:v>33.67797301209476</c:v>
                      </c:pt>
                      <c:pt idx="4">
                        <c:v>93.630284173553946</c:v>
                      </c:pt>
                      <c:pt idx="5">
                        <c:v>40.845796914293402</c:v>
                      </c:pt>
                      <c:pt idx="6">
                        <c:v>32.238860364086676</c:v>
                      </c:pt>
                      <c:pt idx="7">
                        <c:v>27.642673405417721</c:v>
                      </c:pt>
                      <c:pt idx="8">
                        <c:v>27.047423936978873</c:v>
                      </c:pt>
                      <c:pt idx="9">
                        <c:v>26.385593979737596</c:v>
                      </c:pt>
                      <c:pt idx="10">
                        <c:v>25.663292719331043</c:v>
                      </c:pt>
                      <c:pt idx="11">
                        <c:v>24.887166433190359</c:v>
                      </c:pt>
                      <c:pt idx="12">
                        <c:v>24.064264595398548</c:v>
                      </c:pt>
                      <c:pt idx="13">
                        <c:v>23.201901428415372</c:v>
                      </c:pt>
                      <c:pt idx="14">
                        <c:v>22.307517579304346</c:v>
                      </c:pt>
                      <c:pt idx="15">
                        <c:v>21.38854633057371</c:v>
                      </c:pt>
                      <c:pt idx="16">
                        <c:v>20.452288281734646</c:v>
                      </c:pt>
                      <c:pt idx="17">
                        <c:v>19.505797802084679</c:v>
                      </c:pt>
                      <c:pt idx="18">
                        <c:v>18.55578381077602</c:v>
                      </c:pt>
                      <c:pt idx="19">
                        <c:v>17.60852664223113</c:v>
                      </c:pt>
                      <c:pt idx="20">
                        <c:v>12.669811956369728</c:v>
                      </c:pt>
                      <c:pt idx="21">
                        <c:v>-2.3484892292714221E-2</c:v>
                      </c:pt>
                      <c:pt idx="22">
                        <c:v>-7.9940959425971645</c:v>
                      </c:pt>
                      <c:pt idx="23">
                        <c:v>-19.532412612726194</c:v>
                      </c:pt>
                      <c:pt idx="24">
                        <c:v>-18.436439837895946</c:v>
                      </c:pt>
                      <c:pt idx="25">
                        <c:v>-17.443732176328844</c:v>
                      </c:pt>
                      <c:pt idx="26">
                        <c:v>-16.541823183697076</c:v>
                      </c:pt>
                      <c:pt idx="27">
                        <c:v>-15.72009182271513</c:v>
                      </c:pt>
                      <c:pt idx="28">
                        <c:v>-14.969442990278381</c:v>
                      </c:pt>
                      <c:pt idx="29">
                        <c:v>-14.282051004634912</c:v>
                      </c:pt>
                      <c:pt idx="30">
                        <c:v>-13.651152219692253</c:v>
                      </c:pt>
                      <c:pt idx="31">
                        <c:v>-13.070876269929411</c:v>
                      </c:pt>
                      <c:pt idx="32">
                        <c:v>-12.536107913045781</c:v>
                      </c:pt>
                      <c:pt idx="33">
                        <c:v>-12.042373273611776</c:v>
                      </c:pt>
                      <c:pt idx="34">
                        <c:v>-11.585745671373463</c:v>
                      </c:pt>
                      <c:pt idx="35">
                        <c:v>-11.162767264150665</c:v>
                      </c:pt>
                      <c:pt idx="36">
                        <c:v>-10.770383534461782</c:v>
                      </c:pt>
                      <c:pt idx="37">
                        <c:v>-10.405888263929976</c:v>
                      </c:pt>
                      <c:pt idx="38">
                        <c:v>-10.066877115939311</c:v>
                      </c:pt>
                      <c:pt idx="39">
                        <c:v>-9.7512083185358538</c:v>
                      </c:pt>
                      <c:pt idx="40">
                        <c:v>-9.4569692311043987</c:v>
                      </c:pt>
                      <c:pt idx="41">
                        <c:v>-9.1824478084732313</c:v>
                      </c:pt>
                      <c:pt idx="42">
                        <c:v>-8.9261081587676649</c:v>
                      </c:pt>
                      <c:pt idx="43">
                        <c:v>-8.6865695371121916</c:v>
                      </c:pt>
                      <c:pt idx="44">
                        <c:v>-8.4625882342166303</c:v>
                      </c:pt>
                      <c:pt idx="45">
                        <c:v>-8.2530419131397874</c:v>
                      </c:pt>
                      <c:pt idx="46">
                        <c:v>-8.0569160238584594</c:v>
                      </c:pt>
                      <c:pt idx="47">
                        <c:v>-7.8732919873656062</c:v>
                      </c:pt>
                      <c:pt idx="48">
                        <c:v>-7.7013368917523106</c:v>
                      </c:pt>
                      <c:pt idx="49">
                        <c:v>-7.540294484344745</c:v>
                      </c:pt>
                      <c:pt idx="50">
                        <c:v>-7.3894772782428815</c:v>
                      </c:pt>
                      <c:pt idx="51">
                        <c:v>-7.2482596199447382</c:v>
                      </c:pt>
                      <c:pt idx="52">
                        <c:v>-7.1160715882537557</c:v>
                      </c:pt>
                      <c:pt idx="53">
                        <c:v>-6.9923936142478196</c:v>
                      </c:pt>
                      <c:pt idx="54">
                        <c:v>-6.8767517284503663</c:v>
                      </c:pt>
                      <c:pt idx="55">
                        <c:v>-6.7687133550618466</c:v>
                      </c:pt>
                      <c:pt idx="56">
                        <c:v>-6.6678835846480666</c:v>
                      </c:pt>
                      <c:pt idx="57">
                        <c:v>-6.573901866417831</c:v>
                      </c:pt>
                      <c:pt idx="58">
                        <c:v>-6.4864390694627563</c:v>
                      </c:pt>
                      <c:pt idx="59">
                        <c:v>-6.4051948693282501</c:v>
                      </c:pt>
                      <c:pt idx="60">
                        <c:v>-6.3298954222423438</c:v>
                      </c:pt>
                      <c:pt idx="61">
                        <c:v>-6.2602912944177378</c:v>
                      </c:pt>
                      <c:pt idx="62">
                        <c:v>-6.19615561820215</c:v>
                      </c:pt>
                      <c:pt idx="63">
                        <c:v>-6.1372824505987333</c:v>
                      </c:pt>
                      <c:pt idx="64">
                        <c:v>-6.0834853129085005</c:v>
                      </c:pt>
                      <c:pt idx="65">
                        <c:v>-6.0345958930406765</c:v>
                      </c:pt>
                      <c:pt idx="66">
                        <c:v>-5.9904628944621869</c:v>
                      </c:pt>
                      <c:pt idx="67">
                        <c:v>-5.9509510178705325</c:v>
                      </c:pt>
                      <c:pt idx="68">
                        <c:v>-5.9159400635228501</c:v>
                      </c:pt>
                      <c:pt idx="69">
                        <c:v>-5.8853241437784076</c:v>
                      </c:pt>
                      <c:pt idx="70">
                        <c:v>-5.8590109968464335</c:v>
                      </c:pt>
                      <c:pt idx="71">
                        <c:v>-5.8369213940053619</c:v>
                      </c:pt>
                      <c:pt idx="72">
                        <c:v>-5.8189886336985435</c:v>
                      </c:pt>
                      <c:pt idx="73">
                        <c:v>-5.8051581169369273</c:v>
                      </c:pt>
                      <c:pt idx="74">
                        <c:v>-5.7953869993702689</c:v>
                      </c:pt>
                      <c:pt idx="75">
                        <c:v>-5.7861560837583772</c:v>
                      </c:pt>
                      <c:pt idx="76">
                        <c:v>-5.787891381684072</c:v>
                      </c:pt>
                      <c:pt idx="77">
                        <c:v>-5.7856299519346557</c:v>
                      </c:pt>
                      <c:pt idx="78">
                        <c:v>-5.7793739010950569</c:v>
                      </c:pt>
                      <c:pt idx="79">
                        <c:v>-5.7691363679734744</c:v>
                      </c:pt>
                      <c:pt idx="80">
                        <c:v>-5.754941465089269</c:v>
                      </c:pt>
                      <c:pt idx="81">
                        <c:v>-5.7368241558947712</c:v>
                      </c:pt>
                      <c:pt idx="82">
                        <c:v>-5.7148300688173546</c:v>
                      </c:pt>
                      <c:pt idx="83">
                        <c:v>-5.6890152498390005</c:v>
                      </c:pt>
                      <c:pt idx="84">
                        <c:v>-5.6594458559370526</c:v>
                      </c:pt>
                      <c:pt idx="85">
                        <c:v>-5.6261977922827242</c:v>
                      </c:pt>
                      <c:pt idx="86">
                        <c:v>-5.589356296624878</c:v>
                      </c:pt>
                      <c:pt idx="87">
                        <c:v>-5.5490154747679812</c:v>
                      </c:pt>
                      <c:pt idx="88">
                        <c:v>-5.5052777914783864</c:v>
                      </c:pt>
                      <c:pt idx="89">
                        <c:v>-5.4582535215169061</c:v>
                      </c:pt>
                      <c:pt idx="90">
                        <c:v>-5.4080601657936933</c:v>
                      </c:pt>
                      <c:pt idx="91">
                        <c:v>-5.3548218378709294</c:v>
                      </c:pt>
                      <c:pt idx="92">
                        <c:v>-5.298668626198161</c:v>
                      </c:pt>
                      <c:pt idx="93">
                        <c:v>-5.2397359375539754</c:v>
                      </c:pt>
                      <c:pt idx="94">
                        <c:v>-5.1781638271871735</c:v>
                      </c:pt>
                      <c:pt idx="95">
                        <c:v>-5.1140963211027755</c:v>
                      </c:pt>
                      <c:pt idx="96">
                        <c:v>-5.0476807358264315</c:v>
                      </c:pt>
                      <c:pt idx="97">
                        <c:v>-4.97906700080941</c:v>
                      </c:pt>
                      <c:pt idx="98">
                        <c:v>-4.9084069884103441</c:v>
                      </c:pt>
                      <c:pt idx="99">
                        <c:v>-4.8358538561152766</c:v>
                      </c:pt>
                      <c:pt idx="100">
                        <c:v>-4.7615614053405295</c:v>
                      </c:pt>
                      <c:pt idx="101">
                        <c:v>-4.6856834608103277</c:v>
                      </c:pt>
                      <c:pt idx="102">
                        <c:v>-4.6083732741199466</c:v>
                      </c:pt>
                      <c:pt idx="103">
                        <c:v>-4.5297829546923492</c:v>
                      </c:pt>
                      <c:pt idx="104">
                        <c:v>-4.4500629309189286</c:v>
                      </c:pt>
                      <c:pt idx="105">
                        <c:v>-4.3693614438497361</c:v>
                      </c:pt>
                      <c:pt idx="106">
                        <c:v>-4.2878240753718941</c:v>
                      </c:pt>
                      <c:pt idx="107">
                        <c:v>-4.2055933123927582</c:v>
                      </c:pt>
                      <c:pt idx="108">
                        <c:v>-4.1228081481323162</c:v>
                      </c:pt>
                      <c:pt idx="109">
                        <c:v>-4.0396037212320719</c:v>
                      </c:pt>
                      <c:pt idx="110">
                        <c:v>-3.956110993009712</c:v>
                      </c:pt>
                      <c:pt idx="111">
                        <c:v>-3.8724564628336209</c:v>
                      </c:pt>
                      <c:pt idx="112">
                        <c:v>-3.7887619212618944</c:v>
                      </c:pt>
                      <c:pt idx="113">
                        <c:v>-3.705144240289127</c:v>
                      </c:pt>
                      <c:pt idx="114">
                        <c:v>-3.6217151997725874</c:v>
                      </c:pt>
                      <c:pt idx="115">
                        <c:v>-3.5385813488685054</c:v>
                      </c:pt>
                      <c:pt idx="116">
                        <c:v>-3.4558439010995343</c:v>
                      </c:pt>
                      <c:pt idx="117">
                        <c:v>-3.3735986614960001</c:v>
                      </c:pt>
                      <c:pt idx="118">
                        <c:v>-3.2919359841057494</c:v>
                      </c:pt>
                      <c:pt idx="119">
                        <c:v>-3.2109407580493996</c:v>
                      </c:pt>
                      <c:pt idx="120">
                        <c:v>-3.1306924202082294</c:v>
                      </c:pt>
                      <c:pt idx="121">
                        <c:v>-3.0512649925693358</c:v>
                      </c:pt>
                      <c:pt idx="122">
                        <c:v>-2.9727271422151351</c:v>
                      </c:pt>
                      <c:pt idx="123">
                        <c:v>-2.8951422619299372</c:v>
                      </c:pt>
                      <c:pt idx="124">
                        <c:v>-2.8185685694029634</c:v>
                      </c:pt>
                      <c:pt idx="125">
                        <c:v>-2.7430592230327102</c:v>
                      </c:pt>
                      <c:pt idx="126">
                        <c:v>-2.6686624523797819</c:v>
                      </c:pt>
                      <c:pt idx="127">
                        <c:v>-2.5954217013719827</c:v>
                      </c:pt>
                      <c:pt idx="128">
                        <c:v>-2.5233757824344933</c:v>
                      </c:pt>
                      <c:pt idx="129">
                        <c:v>-2.4525590397972392</c:v>
                      </c:pt>
                      <c:pt idx="130">
                        <c:v>-2.3830015203191444</c:v>
                      </c:pt>
                      <c:pt idx="131">
                        <c:v>-2.3147291502629823</c:v>
                      </c:pt>
                      <c:pt idx="132">
                        <c:v>-2.2477639165532821</c:v>
                      </c:pt>
                      <c:pt idx="133">
                        <c:v>-2.1821240511515834</c:v>
                      </c:pt>
                      <c:pt idx="134">
                        <c:v>-2.1178242172869335</c:v>
                      </c:pt>
                      <c:pt idx="135">
                        <c:v>-2.0548756963834367</c:v>
                      </c:pt>
                      <c:pt idx="136">
                        <c:v>-1.9932865746299466</c:v>
                      </c:pt>
                      <c:pt idx="137">
                        <c:v>-1.9330619282384709</c:v>
                      </c:pt>
                      <c:pt idx="138">
                        <c:v>-1.874204006536849</c:v>
                      </c:pt>
                      <c:pt idx="139">
                        <c:v>-1.8167124121369054</c:v>
                      </c:pt>
                      <c:pt idx="140">
                        <c:v>-1.7605842775111356</c:v>
                      </c:pt>
                      <c:pt idx="141">
                        <c:v>-1.705814437398435</c:v>
                      </c:pt>
                      <c:pt idx="142">
                        <c:v>-1.6523955965422461</c:v>
                      </c:pt>
                      <c:pt idx="143">
                        <c:v>-1.6003184923423266</c:v>
                      </c:pt>
                      <c:pt idx="144">
                        <c:v>-1.549572052074172</c:v>
                      </c:pt>
                      <c:pt idx="145">
                        <c:v>-1.5001435443976519</c:v>
                      </c:pt>
                      <c:pt idx="146">
                        <c:v>-1.4520187249388732</c:v>
                      </c:pt>
                      <c:pt idx="147">
                        <c:v>-1.405181975786423</c:v>
                      </c:pt>
                      <c:pt idx="148">
                        <c:v>-1.3596164387953422</c:v>
                      </c:pt>
                      <c:pt idx="149">
                        <c:v>-1.3153041426393575</c:v>
                      </c:pt>
                      <c:pt idx="150">
                        <c:v>-1.2722261235943417</c:v>
                      </c:pt>
                      <c:pt idx="151">
                        <c:v>-1.2303625400738758</c:v>
                      </c:pt>
                      <c:pt idx="152">
                        <c:v>-1.1896927809712823</c:v>
                      </c:pt>
                      <c:pt idx="153">
                        <c:v>-1.1501955678919566</c:v>
                      </c:pt>
                      <c:pt idx="154">
                        <c:v>-1.1118490513853851</c:v>
                      </c:pt>
                      <c:pt idx="155">
                        <c:v>-1.0746309013082067</c:v>
                      </c:pt>
                      <c:pt idx="156">
                        <c:v>-1.0385183914682843</c:v>
                      </c:pt>
                      <c:pt idx="157">
                        <c:v>-1.0034884787153144</c:v>
                      </c:pt>
                      <c:pt idx="158">
                        <c:v>-0.96951787665615452</c:v>
                      </c:pt>
                      <c:pt idx="159">
                        <c:v>-0.93658312418316925</c:v>
                      </c:pt>
                      <c:pt idx="160">
                        <c:v>-0.90466064901165666</c:v>
                      </c:pt>
                      <c:pt idx="161">
                        <c:v>-10.683726826427995</c:v>
                      </c:pt>
                      <c:pt idx="162">
                        <c:v>-20.357016897791453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15F-47AA-9E08-F6E2968D0FB2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Sim'!$AE$9</c15:sqref>
                        </c15:formulaRef>
                      </c:ext>
                    </c:extLst>
                    <c:strCache>
                      <c:ptCount val="1"/>
                      <c:pt idx="0">
                        <c:v>Acc/G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Sim'!$F$10:$F$172</c15:sqref>
                        </c15:formulaRef>
                      </c:ext>
                    </c:extLst>
                    <c:strCache>
                      <c:ptCount val="163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</c:v>
                      </c:pt>
                      <c:pt idx="9">
                        <c:v>0.8</c:v>
                      </c:pt>
                      <c:pt idx="10">
                        <c:v>0.9</c:v>
                      </c:pt>
                      <c:pt idx="11">
                        <c:v>1</c:v>
                      </c:pt>
                      <c:pt idx="12">
                        <c:v>1.1</c:v>
                      </c:pt>
                      <c:pt idx="13">
                        <c:v>1.2</c:v>
                      </c:pt>
                      <c:pt idx="14">
                        <c:v>1.3</c:v>
                      </c:pt>
                      <c:pt idx="15">
                        <c:v>1.4</c:v>
                      </c:pt>
                      <c:pt idx="16">
                        <c:v>1.5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1.8</c:v>
                      </c:pt>
                      <c:pt idx="20">
                        <c:v>1.9</c:v>
                      </c:pt>
                      <c:pt idx="21">
                        <c:v>2</c:v>
                      </c:pt>
                      <c:pt idx="22">
                        <c:v>2.1</c:v>
                      </c:pt>
                      <c:pt idx="23">
                        <c:v>2.2</c:v>
                      </c:pt>
                      <c:pt idx="24">
                        <c:v>2.3</c:v>
                      </c:pt>
                      <c:pt idx="25">
                        <c:v>2.4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2.7</c:v>
                      </c:pt>
                      <c:pt idx="29">
                        <c:v>2.8</c:v>
                      </c:pt>
                      <c:pt idx="30">
                        <c:v>2.9</c:v>
                      </c:pt>
                      <c:pt idx="31">
                        <c:v>3</c:v>
                      </c:pt>
                      <c:pt idx="32">
                        <c:v>3.1</c:v>
                      </c:pt>
                      <c:pt idx="33">
                        <c:v>3.2</c:v>
                      </c:pt>
                      <c:pt idx="34">
                        <c:v>3.3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3.6</c:v>
                      </c:pt>
                      <c:pt idx="38">
                        <c:v>3.7</c:v>
                      </c:pt>
                      <c:pt idx="39">
                        <c:v>3.8</c:v>
                      </c:pt>
                      <c:pt idx="40">
                        <c:v>3.9</c:v>
                      </c:pt>
                      <c:pt idx="41">
                        <c:v>4</c:v>
                      </c:pt>
                      <c:pt idx="42">
                        <c:v>4.1</c:v>
                      </c:pt>
                      <c:pt idx="43">
                        <c:v>4.2</c:v>
                      </c:pt>
                      <c:pt idx="44">
                        <c:v>4.3</c:v>
                      </c:pt>
                      <c:pt idx="45">
                        <c:v>4.4</c:v>
                      </c:pt>
                      <c:pt idx="46">
                        <c:v>4.5</c:v>
                      </c:pt>
                      <c:pt idx="47">
                        <c:v>4.6</c:v>
                      </c:pt>
                      <c:pt idx="48">
                        <c:v>4.7</c:v>
                      </c:pt>
                      <c:pt idx="49">
                        <c:v>4.8</c:v>
                      </c:pt>
                      <c:pt idx="50">
                        <c:v>4.9</c:v>
                      </c:pt>
                      <c:pt idx="51">
                        <c:v>5</c:v>
                      </c:pt>
                      <c:pt idx="52">
                        <c:v>5.1</c:v>
                      </c:pt>
                      <c:pt idx="53">
                        <c:v>5.2</c:v>
                      </c:pt>
                      <c:pt idx="54">
                        <c:v>5.3</c:v>
                      </c:pt>
                      <c:pt idx="55">
                        <c:v>5.4</c:v>
                      </c:pt>
                      <c:pt idx="56">
                        <c:v>5.5</c:v>
                      </c:pt>
                      <c:pt idx="57">
                        <c:v>5.6</c:v>
                      </c:pt>
                      <c:pt idx="58">
                        <c:v>5.7</c:v>
                      </c:pt>
                      <c:pt idx="59">
                        <c:v>5.8</c:v>
                      </c:pt>
                      <c:pt idx="60">
                        <c:v>5.9</c:v>
                      </c:pt>
                      <c:pt idx="61">
                        <c:v>6</c:v>
                      </c:pt>
                      <c:pt idx="62">
                        <c:v>6.1</c:v>
                      </c:pt>
                      <c:pt idx="63">
                        <c:v>6.2</c:v>
                      </c:pt>
                      <c:pt idx="64">
                        <c:v>6.3</c:v>
                      </c:pt>
                      <c:pt idx="65">
                        <c:v>6.4</c:v>
                      </c:pt>
                      <c:pt idx="66">
                        <c:v>6.5</c:v>
                      </c:pt>
                      <c:pt idx="67">
                        <c:v>6.6</c:v>
                      </c:pt>
                      <c:pt idx="68">
                        <c:v>6.7</c:v>
                      </c:pt>
                      <c:pt idx="69">
                        <c:v>6.8</c:v>
                      </c:pt>
                      <c:pt idx="70">
                        <c:v>6.9</c:v>
                      </c:pt>
                      <c:pt idx="71">
                        <c:v>7</c:v>
                      </c:pt>
                      <c:pt idx="72">
                        <c:v>7.1</c:v>
                      </c:pt>
                      <c:pt idx="73">
                        <c:v>7.2</c:v>
                      </c:pt>
                      <c:pt idx="74">
                        <c:v>7.3</c:v>
                      </c:pt>
                      <c:pt idx="75">
                        <c:v>7.4</c:v>
                      </c:pt>
                      <c:pt idx="76">
                        <c:v>7.5</c:v>
                      </c:pt>
                      <c:pt idx="77">
                        <c:v>7.6</c:v>
                      </c:pt>
                      <c:pt idx="78">
                        <c:v>7.7</c:v>
                      </c:pt>
                      <c:pt idx="79">
                        <c:v>7.8</c:v>
                      </c:pt>
                      <c:pt idx="80">
                        <c:v>7.9</c:v>
                      </c:pt>
                      <c:pt idx="81">
                        <c:v>8</c:v>
                      </c:pt>
                      <c:pt idx="82">
                        <c:v>8.1</c:v>
                      </c:pt>
                      <c:pt idx="83">
                        <c:v>8.2</c:v>
                      </c:pt>
                      <c:pt idx="84">
                        <c:v>8.3</c:v>
                      </c:pt>
                      <c:pt idx="85">
                        <c:v>8.4</c:v>
                      </c:pt>
                      <c:pt idx="86">
                        <c:v>8.5</c:v>
                      </c:pt>
                      <c:pt idx="87">
                        <c:v>8.6</c:v>
                      </c:pt>
                      <c:pt idx="88">
                        <c:v>8.7</c:v>
                      </c:pt>
                      <c:pt idx="89">
                        <c:v>8.8</c:v>
                      </c:pt>
                      <c:pt idx="90">
                        <c:v>8.9</c:v>
                      </c:pt>
                      <c:pt idx="91">
                        <c:v>9</c:v>
                      </c:pt>
                      <c:pt idx="92">
                        <c:v>9.1</c:v>
                      </c:pt>
                      <c:pt idx="93">
                        <c:v>9.2</c:v>
                      </c:pt>
                      <c:pt idx="94">
                        <c:v>9.3</c:v>
                      </c:pt>
                      <c:pt idx="95">
                        <c:v>9.4</c:v>
                      </c:pt>
                      <c:pt idx="96">
                        <c:v>9.5</c:v>
                      </c:pt>
                      <c:pt idx="97">
                        <c:v>9.6</c:v>
                      </c:pt>
                      <c:pt idx="98">
                        <c:v>9.7</c:v>
                      </c:pt>
                      <c:pt idx="99">
                        <c:v>9.8</c:v>
                      </c:pt>
                      <c:pt idx="100">
                        <c:v>9.9</c:v>
                      </c:pt>
                      <c:pt idx="101">
                        <c:v>10</c:v>
                      </c:pt>
                      <c:pt idx="102">
                        <c:v>10.1</c:v>
                      </c:pt>
                      <c:pt idx="103">
                        <c:v>10.2</c:v>
                      </c:pt>
                      <c:pt idx="104">
                        <c:v>10.3</c:v>
                      </c:pt>
                      <c:pt idx="105">
                        <c:v>10.4</c:v>
                      </c:pt>
                      <c:pt idx="106">
                        <c:v>10.5</c:v>
                      </c:pt>
                      <c:pt idx="107">
                        <c:v>10.6</c:v>
                      </c:pt>
                      <c:pt idx="108">
                        <c:v>10.7</c:v>
                      </c:pt>
                      <c:pt idx="109">
                        <c:v>10.8</c:v>
                      </c:pt>
                      <c:pt idx="110">
                        <c:v>10.9</c:v>
                      </c:pt>
                      <c:pt idx="111">
                        <c:v>11</c:v>
                      </c:pt>
                      <c:pt idx="112">
                        <c:v>11.1</c:v>
                      </c:pt>
                      <c:pt idx="113">
                        <c:v>11.2</c:v>
                      </c:pt>
                      <c:pt idx="114">
                        <c:v>11.3</c:v>
                      </c:pt>
                      <c:pt idx="115">
                        <c:v>11.4</c:v>
                      </c:pt>
                      <c:pt idx="116">
                        <c:v>11.5</c:v>
                      </c:pt>
                      <c:pt idx="117">
                        <c:v>11.6</c:v>
                      </c:pt>
                      <c:pt idx="118">
                        <c:v>11.7</c:v>
                      </c:pt>
                      <c:pt idx="119">
                        <c:v>11.8</c:v>
                      </c:pt>
                      <c:pt idx="120">
                        <c:v>11.9</c:v>
                      </c:pt>
                      <c:pt idx="121">
                        <c:v>12</c:v>
                      </c:pt>
                      <c:pt idx="122">
                        <c:v>12.1</c:v>
                      </c:pt>
                      <c:pt idx="123">
                        <c:v>12.2</c:v>
                      </c:pt>
                      <c:pt idx="124">
                        <c:v>12.3</c:v>
                      </c:pt>
                      <c:pt idx="125">
                        <c:v>12.4</c:v>
                      </c:pt>
                      <c:pt idx="126">
                        <c:v>12.5</c:v>
                      </c:pt>
                      <c:pt idx="127">
                        <c:v>12.6</c:v>
                      </c:pt>
                      <c:pt idx="128">
                        <c:v>12.7</c:v>
                      </c:pt>
                      <c:pt idx="129">
                        <c:v>12.8</c:v>
                      </c:pt>
                      <c:pt idx="130">
                        <c:v>12.9</c:v>
                      </c:pt>
                      <c:pt idx="131">
                        <c:v>13</c:v>
                      </c:pt>
                      <c:pt idx="132">
                        <c:v>13.1</c:v>
                      </c:pt>
                      <c:pt idx="133">
                        <c:v>13.2</c:v>
                      </c:pt>
                      <c:pt idx="134">
                        <c:v>13.3</c:v>
                      </c:pt>
                      <c:pt idx="135">
                        <c:v>13.4</c:v>
                      </c:pt>
                      <c:pt idx="136">
                        <c:v>13.5</c:v>
                      </c:pt>
                      <c:pt idx="137">
                        <c:v>13.6</c:v>
                      </c:pt>
                      <c:pt idx="138">
                        <c:v>13.7</c:v>
                      </c:pt>
                      <c:pt idx="139">
                        <c:v>13.8</c:v>
                      </c:pt>
                      <c:pt idx="140">
                        <c:v>13.9</c:v>
                      </c:pt>
                      <c:pt idx="141">
                        <c:v>14</c:v>
                      </c:pt>
                      <c:pt idx="142">
                        <c:v>14.1</c:v>
                      </c:pt>
                      <c:pt idx="143">
                        <c:v>14.2</c:v>
                      </c:pt>
                      <c:pt idx="144">
                        <c:v>14.3</c:v>
                      </c:pt>
                      <c:pt idx="145">
                        <c:v>14.4</c:v>
                      </c:pt>
                      <c:pt idx="146">
                        <c:v>14.5</c:v>
                      </c:pt>
                      <c:pt idx="147">
                        <c:v>14.6</c:v>
                      </c:pt>
                      <c:pt idx="148">
                        <c:v>14.7</c:v>
                      </c:pt>
                      <c:pt idx="149">
                        <c:v>14.8</c:v>
                      </c:pt>
                      <c:pt idx="150">
                        <c:v>14.9</c:v>
                      </c:pt>
                      <c:pt idx="151">
                        <c:v>15</c:v>
                      </c:pt>
                      <c:pt idx="152">
                        <c:v>15.1</c:v>
                      </c:pt>
                      <c:pt idx="153">
                        <c:v>15.2</c:v>
                      </c:pt>
                      <c:pt idx="154">
                        <c:v>15.3</c:v>
                      </c:pt>
                      <c:pt idx="155">
                        <c:v>15.4</c:v>
                      </c:pt>
                      <c:pt idx="156">
                        <c:v>15.5</c:v>
                      </c:pt>
                      <c:pt idx="157">
                        <c:v>15.6</c:v>
                      </c:pt>
                      <c:pt idx="158">
                        <c:v>15.7</c:v>
                      </c:pt>
                      <c:pt idx="159">
                        <c:v>15.8</c:v>
                      </c:pt>
                      <c:pt idx="160">
                        <c:v>15.9</c:v>
                      </c:pt>
                      <c:pt idx="161">
                        <c:v>16</c:v>
                      </c:pt>
                      <c:pt idx="162">
                        <c:v>16.1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'Unwards Flight Sim'!$AE$10:$AE$172</c15:sqref>
                        </c15:formulaRef>
                      </c:ext>
                    </c:extLst>
                    <c:numCache>
                      <c:formatCode>0.000</c:formatCode>
                      <c:ptCount val="163"/>
                      <c:pt idx="1">
                        <c:v>-1</c:v>
                      </c:pt>
                      <c:pt idx="2">
                        <c:v>0.8902187928252695</c:v>
                      </c:pt>
                      <c:pt idx="3">
                        <c:v>5.3284198233094724</c:v>
                      </c:pt>
                      <c:pt idx="4">
                        <c:v>14.879866442698072</c:v>
                      </c:pt>
                      <c:pt idx="5">
                        <c:v>6.5203195935310907</c:v>
                      </c:pt>
                      <c:pt idx="6">
                        <c:v>5.1695019424940556</c:v>
                      </c:pt>
                      <c:pt idx="7">
                        <c:v>4.4525145677102893</c:v>
                      </c:pt>
                      <c:pt idx="8">
                        <c:v>4.3763933687650871</c:v>
                      </c:pt>
                      <c:pt idx="9">
                        <c:v>4.288756483857604</c:v>
                      </c:pt>
                      <c:pt idx="10">
                        <c:v>4.1904433442575364</c:v>
                      </c:pt>
                      <c:pt idx="11">
                        <c:v>4.0823969215633236</c:v>
                      </c:pt>
                      <c:pt idx="12">
                        <c:v>3.9656440538308662</c:v>
                      </c:pt>
                      <c:pt idx="13">
                        <c:v>3.8412744701274946</c:v>
                      </c:pt>
                      <c:pt idx="14">
                        <c:v>3.7104192490686789</c:v>
                      </c:pt>
                      <c:pt idx="15">
                        <c:v>3.5742294297511257</c:v>
                      </c:pt>
                      <c:pt idx="16">
                        <c:v>3.4338554409580264</c:v>
                      </c:pt>
                      <c:pt idx="17">
                        <c:v>3.290427932480553</c:v>
                      </c:pt>
                      <c:pt idx="18">
                        <c:v>3.145040488411218</c:v>
                      </c:pt>
                      <c:pt idx="19">
                        <c:v>2.9987345846894797</c:v>
                      </c:pt>
                      <c:pt idx="20">
                        <c:v>2.1680193140799435</c:v>
                      </c:pt>
                      <c:pt idx="21">
                        <c:v>-4.0380296979723061E-3</c:v>
                      </c:pt>
                      <c:pt idx="22">
                        <c:v>-1.3811736777826737</c:v>
                      </c:pt>
                      <c:pt idx="23">
                        <c:v>-3.3746976645633464</c:v>
                      </c:pt>
                      <c:pt idx="24">
                        <c:v>-3.1853418058183358</c:v>
                      </c:pt>
                      <c:pt idx="25">
                        <c:v>-3.0138274981131055</c:v>
                      </c:pt>
                      <c:pt idx="26">
                        <c:v>-2.8580008610544545</c:v>
                      </c:pt>
                      <c:pt idx="27">
                        <c:v>-2.7160268530408489</c:v>
                      </c:pt>
                      <c:pt idx="28">
                        <c:v>-2.5863340745829024</c:v>
                      </c:pt>
                      <c:pt idx="29">
                        <c:v>-2.4675704494954838</c:v>
                      </c:pt>
                      <c:pt idx="30">
                        <c:v>-2.3585673939930292</c:v>
                      </c:pt>
                      <c:pt idx="31">
                        <c:v>-2.2583106601581595</c:v>
                      </c:pt>
                      <c:pt idx="32">
                        <c:v>-2.1659164659109145</c:v>
                      </c:pt>
                      <c:pt idx="33">
                        <c:v>-2.0806118408424088</c:v>
                      </c:pt>
                      <c:pt idx="34">
                        <c:v>-2.0017183557721214</c:v>
                      </c:pt>
                      <c:pt idx="35">
                        <c:v>-1.9286385846594905</c:v>
                      </c:pt>
                      <c:pt idx="36">
                        <c:v>-1.8608447855805703</c:v>
                      </c:pt>
                      <c:pt idx="37">
                        <c:v>-1.7978693937231078</c:v>
                      </c:pt>
                      <c:pt idx="38">
                        <c:v>-1.7392970016654246</c:v>
                      </c:pt>
                      <c:pt idx="39">
                        <c:v>-1.6847575663946948</c:v>
                      </c:pt>
                      <c:pt idx="40">
                        <c:v>-1.6339206328900633</c:v>
                      </c:pt>
                      <c:pt idx="41">
                        <c:v>-1.5864904038551515</c:v>
                      </c:pt>
                      <c:pt idx="42">
                        <c:v>-1.5422015167448755</c:v>
                      </c:pt>
                      <c:pt idx="43">
                        <c:v>-1.5008154144183885</c:v>
                      </c:pt>
                      <c:pt idx="44">
                        <c:v>-1.4621172159533908</c:v>
                      </c:pt>
                      <c:pt idx="45">
                        <c:v>-1.4259130104424382</c:v>
                      </c:pt>
                      <c:pt idx="46">
                        <c:v>-1.3920275097804833</c:v>
                      </c:pt>
                      <c:pt idx="47">
                        <c:v>-1.3603020071814658</c:v>
                      </c:pt>
                      <c:pt idx="48">
                        <c:v>-1.3305925969267456</c:v>
                      </c:pt>
                      <c:pt idx="49">
                        <c:v>-1.3027686180384499</c:v>
                      </c:pt>
                      <c:pt idx="50">
                        <c:v>-1.2767112904927318</c:v>
                      </c:pt>
                      <c:pt idx="51">
                        <c:v>-1.2523125174838436</c:v>
                      </c:pt>
                      <c:pt idx="52">
                        <c:v>-1.2294738313125237</c:v>
                      </c:pt>
                      <c:pt idx="53">
                        <c:v>-1.2081054638552531</c:v>
                      </c:pt>
                      <c:pt idx="54">
                        <c:v>-1.188125525397876</c:v>
                      </c:pt>
                      <c:pt idx="55">
                        <c:v>-1.1694592779871535</c:v>
                      </c:pt>
                      <c:pt idx="56">
                        <c:v>-1.1520384914473414</c:v>
                      </c:pt>
                      <c:pt idx="57">
                        <c:v>-1.1358008718909849</c:v>
                      </c:pt>
                      <c:pt idx="58">
                        <c:v>-1.1206895539768753</c:v>
                      </c:pt>
                      <c:pt idx="59">
                        <c:v>-1.1066526493768465</c:v>
                      </c:pt>
                      <c:pt idx="60">
                        <c:v>-1.0936428449424394</c:v>
                      </c:pt>
                      <c:pt idx="61">
                        <c:v>-1.0816170449416433</c:v>
                      </c:pt>
                      <c:pt idx="62">
                        <c:v>-1.0705360524891845</c:v>
                      </c:pt>
                      <c:pt idx="63">
                        <c:v>-1.0603642859411417</c:v>
                      </c:pt>
                      <c:pt idx="64">
                        <c:v>-1.051069526582785</c:v>
                      </c:pt>
                      <c:pt idx="65">
                        <c:v>-1.0426226944212369</c:v>
                      </c:pt>
                      <c:pt idx="66">
                        <c:v>-1.0349976493136002</c:v>
                      </c:pt>
                      <c:pt idx="67">
                        <c:v>-1.0281710150262673</c:v>
                      </c:pt>
                      <c:pt idx="68">
                        <c:v>-1.0221220241405087</c:v>
                      </c:pt>
                      <c:pt idx="69">
                        <c:v>-1.0168323820001051</c:v>
                      </c:pt>
                      <c:pt idx="70">
                        <c:v>-1.0122861481446523</c:v>
                      </c:pt>
                      <c:pt idx="71">
                        <c:v>-1.0084696338923205</c:v>
                      </c:pt>
                      <c:pt idx="72">
                        <c:v>-1.0053713149326255</c:v>
                      </c:pt>
                      <c:pt idx="73">
                        <c:v>-1.0029817579669529</c:v>
                      </c:pt>
                      <c:pt idx="74">
                        <c:v>-1.0012935605954265</c:v>
                      </c:pt>
                      <c:pt idx="75">
                        <c:v>-0.99969869620386964</c:v>
                      </c:pt>
                      <c:pt idx="76">
                        <c:v>-0.99999851097705084</c:v>
                      </c:pt>
                      <c:pt idx="77">
                        <c:v>-0.99960779418004031</c:v>
                      </c:pt>
                      <c:pt idx="78">
                        <c:v>-0.99852690977643987</c:v>
                      </c:pt>
                      <c:pt idx="79">
                        <c:v>-0.99675812781379691</c:v>
                      </c:pt>
                      <c:pt idx="80">
                        <c:v>-0.99430561431421915</c:v>
                      </c:pt>
                      <c:pt idx="81">
                        <c:v>-0.99117541006146814</c:v>
                      </c:pt>
                      <c:pt idx="82">
                        <c:v>-0.98737539847221867</c:v>
                      </c:pt>
                      <c:pt idx="83">
                        <c:v>-0.98291526284818342</c:v>
                      </c:pt>
                      <c:pt idx="84">
                        <c:v>-0.97780643341057261</c:v>
                      </c:pt>
                      <c:pt idx="85">
                        <c:v>-0.97206202461734381</c:v>
                      </c:pt>
                      <c:pt idx="86">
                        <c:v>-0.96569676335542742</c:v>
                      </c:pt>
                      <c:pt idx="87">
                        <c:v>-0.95872690868328425</c:v>
                      </c:pt>
                      <c:pt idx="88">
                        <c:v>-0.95117016387262843</c:v>
                      </c:pt>
                      <c:pt idx="89">
                        <c:v>-0.94304558156099905</c:v>
                      </c:pt>
                      <c:pt idx="90">
                        <c:v>-0.93437346287836576</c:v>
                      </c:pt>
                      <c:pt idx="91">
                        <c:v>-0.9251752514506002</c:v>
                      </c:pt>
                      <c:pt idx="92">
                        <c:v>-0.91547342321017311</c:v>
                      </c:pt>
                      <c:pt idx="93">
                        <c:v>-0.90529137295979123</c:v>
                      </c:pt>
                      <c:pt idx="94">
                        <c:v>-0.89465329863805065</c:v>
                      </c:pt>
                      <c:pt idx="95">
                        <c:v>-0.88358408422791956</c:v>
                      </c:pt>
                      <c:pt idx="96">
                        <c:v>-0.87210918222955336</c:v>
                      </c:pt>
                      <c:pt idx="97">
                        <c:v>-0.86025449658933462</c:v>
                      </c:pt>
                      <c:pt idx="98">
                        <c:v>-0.84804626693798169</c:v>
                      </c:pt>
                      <c:pt idx="99">
                        <c:v>-0.83551095494311867</c:v>
                      </c:pt>
                      <c:pt idx="100">
                        <c:v>-0.822675133526932</c:v>
                      </c:pt>
                      <c:pt idx="101">
                        <c:v>-0.80956537963861286</c:v>
                      </c:pt>
                      <c:pt idx="102">
                        <c:v>-0.79620817120543652</c:v>
                      </c:pt>
                      <c:pt idx="103">
                        <c:v>-0.78262978881672951</c:v>
                      </c:pt>
                      <c:pt idx="104">
                        <c:v>-0.76885622262287334</c:v>
                      </c:pt>
                      <c:pt idx="105">
                        <c:v>-0.75491308485802044</c:v>
                      </c:pt>
                      <c:pt idx="106">
                        <c:v>-0.74082552832147996</c:v>
                      </c:pt>
                      <c:pt idx="107">
                        <c:v>-0.7266181710797972</c:v>
                      </c:pt>
                      <c:pt idx="108">
                        <c:v>-0.71231502758035148</c:v>
                      </c:pt>
                      <c:pt idx="109">
                        <c:v>-0.69793944629867</c:v>
                      </c:pt>
                      <c:pt idx="110">
                        <c:v>-0.68351405397634923</c:v>
                      </c:pt>
                      <c:pt idx="111">
                        <c:v>-0.66906070644510451</c:v>
                      </c:pt>
                      <c:pt idx="112">
                        <c:v>-0.65460044597555145</c:v>
                      </c:pt>
                      <c:pt idx="113">
                        <c:v>-0.64015346503725479</c:v>
                      </c:pt>
                      <c:pt idx="114">
                        <c:v>-0.62573907630964387</c:v>
                      </c:pt>
                      <c:pt idx="115">
                        <c:v>-0.6113756887417725</c:v>
                      </c:pt>
                      <c:pt idx="116">
                        <c:v>-0.59708078942268084</c:v>
                      </c:pt>
                      <c:pt idx="117">
                        <c:v>-0.58287093099327913</c:v>
                      </c:pt>
                      <c:pt idx="118">
                        <c:v>-0.56876172430514516</c:v>
                      </c:pt>
                      <c:pt idx="119">
                        <c:v>-0.55476783601123025</c:v>
                      </c:pt>
                      <c:pt idx="120">
                        <c:v>-0.54090299075800019</c:v>
                      </c:pt>
                      <c:pt idx="121">
                        <c:v>-0.52717997763771585</c:v>
                      </c:pt>
                      <c:pt idx="122">
                        <c:v>-0.51361066055307369</c:v>
                      </c:pt>
                      <c:pt idx="123">
                        <c:v>-0.50020599214394468</c:v>
                      </c:pt>
                      <c:pt idx="124">
                        <c:v>-0.48697603092710023</c:v>
                      </c:pt>
                      <c:pt idx="125">
                        <c:v>-0.47392996130422266</c:v>
                      </c:pt>
                      <c:pt idx="126">
                        <c:v>-0.46107611610079341</c:v>
                      </c:pt>
                      <c:pt idx="127">
                        <c:v>-0.44842200130824356</c:v>
                      </c:pt>
                      <c:pt idx="128">
                        <c:v>-0.43597432271367742</c:v>
                      </c:pt>
                      <c:pt idx="129">
                        <c:v>-0.42373901411517806</c:v>
                      </c:pt>
                      <c:pt idx="130">
                        <c:v>-0.4117212668358376</c:v>
                      </c:pt>
                      <c:pt idx="131">
                        <c:v>-0.39992556026589648</c:v>
                      </c:pt>
                      <c:pt idx="132">
                        <c:v>-0.38835569317944024</c:v>
                      </c:pt>
                      <c:pt idx="133">
                        <c:v>-0.37701481558969291</c:v>
                      </c:pt>
                      <c:pt idx="134">
                        <c:v>-0.36590546092484899</c:v>
                      </c:pt>
                      <c:pt idx="135">
                        <c:v>-0.35502957832433812</c:v>
                      </c:pt>
                      <c:pt idx="136">
                        <c:v>-0.34438856487326086</c:v>
                      </c:pt>
                      <c:pt idx="137">
                        <c:v>-0.33398329761026813</c:v>
                      </c:pt>
                      <c:pt idx="138">
                        <c:v>-0.32381416516125866</c:v>
                      </c:pt>
                      <c:pt idx="139">
                        <c:v>-0.31388109886779408</c:v>
                      </c:pt>
                      <c:pt idx="140">
                        <c:v>-0.30418360329500088</c:v>
                      </c:pt>
                      <c:pt idx="141">
                        <c:v>-0.29472078601883839</c:v>
                      </c:pt>
                      <c:pt idx="142">
                        <c:v>-0.2854913866069293</c:v>
                      </c:pt>
                      <c:pt idx="143">
                        <c:v>-0.27649380472059409</c:v>
                      </c:pt>
                      <c:pt idx="144">
                        <c:v>-0.26772612727831718</c:v>
                      </c:pt>
                      <c:pt idx="145">
                        <c:v>-0.25918615463253547</c:v>
                      </c:pt>
                      <c:pt idx="146">
                        <c:v>-0.25087142572243354</c:v>
                      </c:pt>
                      <c:pt idx="147">
                        <c:v>-0.2427792421753007</c:v>
                      </c:pt>
                      <c:pt idx="148">
                        <c:v>-0.23490669133802283</c:v>
                      </c:pt>
                      <c:pt idx="149">
                        <c:v>-0.22725066822843476</c:v>
                      </c:pt>
                      <c:pt idx="150">
                        <c:v>-0.21980789640359052</c:v>
                      </c:pt>
                      <c:pt idx="151">
                        <c:v>-0.21257494774855748</c:v>
                      </c:pt>
                      <c:pt idx="152">
                        <c:v>-0.20554826119512817</c:v>
                      </c:pt>
                      <c:pt idx="153">
                        <c:v>-0.19872416038493351</c:v>
                      </c:pt>
                      <c:pt idx="154">
                        <c:v>-0.19209887029585604</c:v>
                      </c:pt>
                      <c:pt idx="155">
                        <c:v>-0.18566853285443885</c:v>
                      </c:pt>
                      <c:pt idx="156">
                        <c:v>-0.17942922156020047</c:v>
                      </c:pt>
                      <c:pt idx="157">
                        <c:v>-0.17337695515045431</c:v>
                      </c:pt>
                      <c:pt idx="158">
                        <c:v>-0.16750771033641815</c:v>
                      </c:pt>
                      <c:pt idx="159">
                        <c:v>-0.16181743364314677</c:v>
                      </c:pt>
                      <c:pt idx="160">
                        <c:v>-0.1563020523871623</c:v>
                      </c:pt>
                      <c:pt idx="161">
                        <c:v>-0.68494648808031811</c:v>
                      </c:pt>
                      <c:pt idx="162">
                        <c:v>-0.80120816351573543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15F-47AA-9E08-F6E2968D0FB2}"/>
                  </c:ext>
                </c:extLst>
              </c15:ser>
            </c15:filteredScatterSeries>
          </c:ext>
        </c:extLst>
      </c:scatterChart>
      <c:valAx>
        <c:axId val="6395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4536"/>
        <c:crosses val="autoZero"/>
        <c:crossBetween val="midCat"/>
      </c:valAx>
      <c:valAx>
        <c:axId val="639544536"/>
        <c:scaling>
          <c:orientation val="minMax"/>
          <c:max val="3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1</xdr:row>
      <xdr:rowOff>6350</xdr:rowOff>
    </xdr:from>
    <xdr:to>
      <xdr:col>23</xdr:col>
      <xdr:colOff>482599</xdr:colOff>
      <xdr:row>26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8F9D2-94EB-42DF-B29E-D4453DECD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26</xdr:row>
      <xdr:rowOff>120650</xdr:rowOff>
    </xdr:from>
    <xdr:to>
      <xdr:col>23</xdr:col>
      <xdr:colOff>482601</xdr:colOff>
      <xdr:row>43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CBD8BD-F1E4-4352-AED8-95E5612B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26</xdr:row>
      <xdr:rowOff>101600</xdr:rowOff>
    </xdr:from>
    <xdr:to>
      <xdr:col>11</xdr:col>
      <xdr:colOff>552450</xdr:colOff>
      <xdr:row>43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087D5-E9E8-406C-86C5-5D9146C17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203200</xdr:colOff>
      <xdr:row>14</xdr:row>
      <xdr:rowOff>134710</xdr:rowOff>
    </xdr:from>
    <xdr:to>
      <xdr:col>23</xdr:col>
      <xdr:colOff>203200</xdr:colOff>
      <xdr:row>14</xdr:row>
      <xdr:rowOff>141060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C0B00BA-A66C-4F38-8FBE-4FECB2908997}"/>
            </a:ext>
          </a:extLst>
        </xdr:cNvPr>
        <xdr:cNvCxnSpPr/>
      </xdr:nvCxnSpPr>
      <xdr:spPr>
        <a:xfrm>
          <a:off x="10701111" y="2706460"/>
          <a:ext cx="5170715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158750</xdr:colOff>
      <xdr:row>3</xdr:row>
      <xdr:rowOff>107950</xdr:rowOff>
    </xdr:from>
    <xdr:to>
      <xdr:col>17</xdr:col>
      <xdr:colOff>158750</xdr:colOff>
      <xdr:row>23</xdr:row>
      <xdr:rowOff>31750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C25F09C-2F9F-4D71-89AF-D3C1FC808AE3}"/>
            </a:ext>
          </a:extLst>
        </xdr:cNvPr>
        <xdr:cNvCxnSpPr/>
      </xdr:nvCxnSpPr>
      <xdr:spPr>
        <a:xfrm flipV="1">
          <a:off x="11176000" y="660400"/>
          <a:ext cx="0" cy="36068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285749</xdr:colOff>
      <xdr:row>29</xdr:row>
      <xdr:rowOff>31750</xdr:rowOff>
    </xdr:from>
    <xdr:to>
      <xdr:col>23</xdr:col>
      <xdr:colOff>254000</xdr:colOff>
      <xdr:row>40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E23A917-6370-4C3E-A2AE-54A09A93A07D}"/>
            </a:ext>
          </a:extLst>
        </xdr:cNvPr>
        <xdr:cNvSpPr/>
      </xdr:nvSpPr>
      <xdr:spPr>
        <a:xfrm>
          <a:off x="14661696" y="5358947"/>
          <a:ext cx="1260930" cy="2065110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851647</xdr:colOff>
      <xdr:row>29</xdr:row>
      <xdr:rowOff>14655</xdr:rowOff>
    </xdr:from>
    <xdr:to>
      <xdr:col>11</xdr:col>
      <xdr:colOff>322384</xdr:colOff>
      <xdr:row>40</xdr:row>
      <xdr:rowOff>89647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20477F4-89D2-4D89-B376-AC778BBCCDD1}"/>
            </a:ext>
          </a:extLst>
        </xdr:cNvPr>
        <xdr:cNvSpPr/>
      </xdr:nvSpPr>
      <xdr:spPr>
        <a:xfrm>
          <a:off x="7590118" y="5430831"/>
          <a:ext cx="1577442" cy="2129404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539750</xdr:colOff>
      <xdr:row>12</xdr:row>
      <xdr:rowOff>139556</xdr:rowOff>
    </xdr:from>
    <xdr:to>
      <xdr:col>23</xdr:col>
      <xdr:colOff>120650</xdr:colOff>
      <xdr:row>14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CDFA700-7B8F-46A9-B6D1-0188F514BD2B}"/>
            </a:ext>
          </a:extLst>
        </xdr:cNvPr>
        <xdr:cNvSpPr txBox="1"/>
      </xdr:nvSpPr>
      <xdr:spPr>
        <a:xfrm>
          <a:off x="13385800" y="2349356"/>
          <a:ext cx="1409700" cy="2668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Aim altitude of 261m</a:t>
          </a:r>
        </a:p>
      </xdr:txBody>
    </xdr:sp>
    <xdr:clientData/>
  </xdr:twoCellAnchor>
  <xdr:twoCellAnchor>
    <xdr:from>
      <xdr:col>21</xdr:col>
      <xdr:colOff>562749</xdr:colOff>
      <xdr:row>38</xdr:row>
      <xdr:rowOff>120651</xdr:rowOff>
    </xdr:from>
    <xdr:to>
      <xdr:col>23</xdr:col>
      <xdr:colOff>328332</xdr:colOff>
      <xdr:row>40</xdr:row>
      <xdr:rowOff>267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C731207-3BF5-4C6D-B5DA-A7CAD6E88F73}"/>
            </a:ext>
          </a:extLst>
        </xdr:cNvPr>
        <xdr:cNvSpPr txBox="1"/>
      </xdr:nvSpPr>
      <xdr:spPr>
        <a:xfrm>
          <a:off x="14054631" y="7217710"/>
          <a:ext cx="990760" cy="253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Max</a:t>
          </a:r>
          <a:r>
            <a:rPr lang="en-GB" sz="1100" baseline="0">
              <a:solidFill>
                <a:schemeClr val="bg1"/>
              </a:solidFill>
            </a:rPr>
            <a:t> 650g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60510</xdr:colOff>
      <xdr:row>38</xdr:row>
      <xdr:rowOff>116354</xdr:rowOff>
    </xdr:from>
    <xdr:to>
      <xdr:col>11</xdr:col>
      <xdr:colOff>414211</xdr:colOff>
      <xdr:row>39</xdr:row>
      <xdr:rowOff>173690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93B3903-98B1-457E-9058-8EF89BF64E17}"/>
            </a:ext>
          </a:extLst>
        </xdr:cNvPr>
        <xdr:cNvSpPr txBox="1"/>
      </xdr:nvSpPr>
      <xdr:spPr>
        <a:xfrm>
          <a:off x="6634628" y="7213413"/>
          <a:ext cx="1145583" cy="244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Max</a:t>
          </a:r>
          <a:r>
            <a:rPr lang="en-GB" sz="1100" baseline="0">
              <a:solidFill>
                <a:schemeClr val="bg1"/>
              </a:solidFill>
            </a:rPr>
            <a:t> 650g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361950</xdr:colOff>
      <xdr:row>29</xdr:row>
      <xdr:rowOff>165100</xdr:rowOff>
    </xdr:from>
    <xdr:to>
      <xdr:col>19</xdr:col>
      <xdr:colOff>577850</xdr:colOff>
      <xdr:row>31</xdr:row>
      <xdr:rowOff>69850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5561DBB-3ED8-48D2-BC0E-2758E30D258F}"/>
            </a:ext>
          </a:extLst>
        </xdr:cNvPr>
        <xdr:cNvSpPr txBox="1"/>
      </xdr:nvSpPr>
      <xdr:spPr>
        <a:xfrm>
          <a:off x="12420600" y="4216400"/>
          <a:ext cx="82550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Max</a:t>
          </a:r>
          <a:r>
            <a:rPr lang="en-GB" sz="1200" baseline="0">
              <a:solidFill>
                <a:schemeClr val="bg1"/>
              </a:solidFill>
            </a:rPr>
            <a:t> 650g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520698</xdr:colOff>
      <xdr:row>29</xdr:row>
      <xdr:rowOff>18584</xdr:rowOff>
    </xdr:from>
    <xdr:to>
      <xdr:col>5</xdr:col>
      <xdr:colOff>347662</xdr:colOff>
      <xdr:row>40</xdr:row>
      <xdr:rowOff>74340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8FB2CD-5F92-48C9-BC29-6CB126294800}"/>
            </a:ext>
          </a:extLst>
        </xdr:cNvPr>
        <xdr:cNvSpPr/>
      </xdr:nvSpPr>
      <xdr:spPr>
        <a:xfrm>
          <a:off x="706436" y="5266859"/>
          <a:ext cx="3117851" cy="2046481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11110</xdr:colOff>
      <xdr:row>33</xdr:row>
      <xdr:rowOff>74426</xdr:rowOff>
    </xdr:from>
    <xdr:to>
      <xdr:col>5</xdr:col>
      <xdr:colOff>522653</xdr:colOff>
      <xdr:row>34</xdr:row>
      <xdr:rowOff>131763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413930-A942-4503-8D41-5D1FC30E1D42}"/>
            </a:ext>
          </a:extLst>
        </xdr:cNvPr>
        <xdr:cNvSpPr txBox="1"/>
      </xdr:nvSpPr>
      <xdr:spPr>
        <a:xfrm>
          <a:off x="929418" y="6199734"/>
          <a:ext cx="2753581" cy="242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Payload 140g</a:t>
          </a:r>
        </a:p>
      </xdr:txBody>
    </xdr:sp>
    <xdr:clientData/>
  </xdr:twoCellAnchor>
  <xdr:twoCellAnchor>
    <xdr:from>
      <xdr:col>13</xdr:col>
      <xdr:colOff>71438</xdr:colOff>
      <xdr:row>29</xdr:row>
      <xdr:rowOff>33338</xdr:rowOff>
    </xdr:from>
    <xdr:to>
      <xdr:col>16</xdr:col>
      <xdr:colOff>214312</xdr:colOff>
      <xdr:row>40</xdr:row>
      <xdr:rowOff>57150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A7118AE-9BC2-4AF3-A56C-8A470E3E9BD7}"/>
            </a:ext>
          </a:extLst>
        </xdr:cNvPr>
        <xdr:cNvSpPr/>
      </xdr:nvSpPr>
      <xdr:spPr>
        <a:xfrm>
          <a:off x="10415588" y="5281613"/>
          <a:ext cx="2319337" cy="2014537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295275</xdr:colOff>
      <xdr:row>29</xdr:row>
      <xdr:rowOff>33339</xdr:rowOff>
    </xdr:from>
    <xdr:to>
      <xdr:col>21</xdr:col>
      <xdr:colOff>288071</xdr:colOff>
      <xdr:row>34</xdr:row>
      <xdr:rowOff>9526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4ACCC42-E739-46B9-A204-0BF0AD0FBAF1}"/>
            </a:ext>
          </a:extLst>
        </xdr:cNvPr>
        <xdr:cNvSpPr/>
      </xdr:nvSpPr>
      <xdr:spPr>
        <a:xfrm>
          <a:off x="13463588" y="5281614"/>
          <a:ext cx="2583596" cy="881062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398339</xdr:colOff>
      <xdr:row>30</xdr:row>
      <xdr:rowOff>88309</xdr:rowOff>
    </xdr:from>
    <xdr:to>
      <xdr:col>21</xdr:col>
      <xdr:colOff>100012</xdr:colOff>
      <xdr:row>31</xdr:row>
      <xdr:rowOff>143300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F9496A-A4E1-4DAD-B73E-6E24269B0167}"/>
            </a:ext>
          </a:extLst>
        </xdr:cNvPr>
        <xdr:cNvSpPr txBox="1"/>
      </xdr:nvSpPr>
      <xdr:spPr>
        <a:xfrm>
          <a:off x="14214352" y="5517559"/>
          <a:ext cx="1644773" cy="235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Max Impulse 80Ns</a:t>
          </a:r>
        </a:p>
      </xdr:txBody>
    </xdr:sp>
    <xdr:clientData/>
  </xdr:twoCellAnchor>
  <xdr:oneCellAnchor>
    <xdr:from>
      <xdr:col>4</xdr:col>
      <xdr:colOff>74057</xdr:colOff>
      <xdr:row>53</xdr:row>
      <xdr:rowOff>75941</xdr:rowOff>
    </xdr:from>
    <xdr:ext cx="792076" cy="3466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5A02EAE-3D7A-4323-A48D-B6F7FA96F3D3}"/>
                </a:ext>
              </a:extLst>
            </xdr:cNvPr>
            <xdr:cNvSpPr txBox="1"/>
          </xdr:nvSpPr>
          <xdr:spPr>
            <a:xfrm>
              <a:off x="2550557" y="9835891"/>
              <a:ext cx="792076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𝑔𝑚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5A02EAE-3D7A-4323-A48D-B6F7FA96F3D3}"/>
                </a:ext>
              </a:extLst>
            </xdr:cNvPr>
            <xdr:cNvSpPr txBox="1"/>
          </xdr:nvSpPr>
          <xdr:spPr>
            <a:xfrm>
              <a:off x="2550557" y="9835891"/>
              <a:ext cx="792076" cy="346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𝐴=  2𝑔𝑚/(𝑝 𝐶_𝑑  𝑉^2 )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3</xdr:col>
      <xdr:colOff>381000</xdr:colOff>
      <xdr:row>29</xdr:row>
      <xdr:rowOff>14942</xdr:rowOff>
    </xdr:from>
    <xdr:to>
      <xdr:col>5</xdr:col>
      <xdr:colOff>357188</xdr:colOff>
      <xdr:row>40</xdr:row>
      <xdr:rowOff>80536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AB6B26A-2832-4AC0-9C0D-1E909B7182E0}"/>
            </a:ext>
          </a:extLst>
        </xdr:cNvPr>
        <xdr:cNvSpPr/>
      </xdr:nvSpPr>
      <xdr:spPr>
        <a:xfrm>
          <a:off x="2214563" y="5263217"/>
          <a:ext cx="1619250" cy="2056319"/>
        </a:xfrm>
        <a:prstGeom prst="rect">
          <a:avLst/>
        </a:prstGeom>
        <a:solidFill>
          <a:srgbClr val="FF0909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648078</xdr:colOff>
      <xdr:row>33</xdr:row>
      <xdr:rowOff>67278</xdr:rowOff>
    </xdr:from>
    <xdr:to>
      <xdr:col>6</xdr:col>
      <xdr:colOff>1179159</xdr:colOff>
      <xdr:row>34</xdr:row>
      <xdr:rowOff>124615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8343FE7-6CE1-48B1-A6E5-C0C775C82852}"/>
            </a:ext>
          </a:extLst>
        </xdr:cNvPr>
        <xdr:cNvSpPr txBox="1"/>
      </xdr:nvSpPr>
      <xdr:spPr>
        <a:xfrm>
          <a:off x="2481641" y="6039453"/>
          <a:ext cx="3231418" cy="23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Motors 133g</a:t>
          </a:r>
        </a:p>
      </xdr:txBody>
    </xdr:sp>
    <xdr:clientData/>
  </xdr:twoCellAnchor>
  <xdr:twoCellAnchor>
    <xdr:from>
      <xdr:col>13</xdr:col>
      <xdr:colOff>168395</xdr:colOff>
      <xdr:row>33</xdr:row>
      <xdr:rowOff>129133</xdr:rowOff>
    </xdr:from>
    <xdr:to>
      <xdr:col>17</xdr:col>
      <xdr:colOff>435707</xdr:colOff>
      <xdr:row>35</xdr:row>
      <xdr:rowOff>855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CDC265D-39AD-41B5-9AB4-12C5038F6DEF}"/>
            </a:ext>
          </a:extLst>
        </xdr:cNvPr>
        <xdr:cNvSpPr txBox="1"/>
      </xdr:nvSpPr>
      <xdr:spPr>
        <a:xfrm>
          <a:off x="9458933" y="6254441"/>
          <a:ext cx="2963620" cy="242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Payload 140g</a:t>
          </a:r>
        </a:p>
      </xdr:txBody>
    </xdr:sp>
    <xdr:clientData/>
  </xdr:twoCellAnchor>
  <xdr:twoCellAnchor>
    <xdr:from>
      <xdr:col>14</xdr:col>
      <xdr:colOff>366347</xdr:colOff>
      <xdr:row>29</xdr:row>
      <xdr:rowOff>23291</xdr:rowOff>
    </xdr:from>
    <xdr:to>
      <xdr:col>16</xdr:col>
      <xdr:colOff>214312</xdr:colOff>
      <xdr:row>40</xdr:row>
      <xdr:rowOff>61913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EFCE5A9-D5F5-4BB4-96C3-C6498E1074D7}"/>
            </a:ext>
          </a:extLst>
        </xdr:cNvPr>
        <xdr:cNvSpPr/>
      </xdr:nvSpPr>
      <xdr:spPr>
        <a:xfrm>
          <a:off x="11591560" y="5271566"/>
          <a:ext cx="1143365" cy="2029347"/>
        </a:xfrm>
        <a:prstGeom prst="rect">
          <a:avLst/>
        </a:prstGeom>
        <a:solidFill>
          <a:srgbClr val="FF0909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437560</xdr:colOff>
      <xdr:row>32</xdr:row>
      <xdr:rowOff>113035</xdr:rowOff>
    </xdr:from>
    <xdr:to>
      <xdr:col>19</xdr:col>
      <xdr:colOff>348295</xdr:colOff>
      <xdr:row>33</xdr:row>
      <xdr:rowOff>170373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71AFD14-901A-4B65-9ED5-710A00436A71}"/>
            </a:ext>
          </a:extLst>
        </xdr:cNvPr>
        <xdr:cNvSpPr txBox="1"/>
      </xdr:nvSpPr>
      <xdr:spPr>
        <a:xfrm>
          <a:off x="11662773" y="5904235"/>
          <a:ext cx="3149235" cy="23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Motors 133g</a:t>
          </a:r>
        </a:p>
      </xdr:txBody>
    </xdr:sp>
    <xdr:clientData/>
  </xdr:twoCellAnchor>
  <xdr:twoCellAnchor>
    <xdr:from>
      <xdr:col>5</xdr:col>
      <xdr:colOff>353859</xdr:colOff>
      <xdr:row>29</xdr:row>
      <xdr:rowOff>13169</xdr:rowOff>
    </xdr:from>
    <xdr:to>
      <xdr:col>6</xdr:col>
      <xdr:colOff>157589</xdr:colOff>
      <xdr:row>40</xdr:row>
      <xdr:rowOff>69580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F32B459-1614-4191-837E-47FC4B865C58}"/>
            </a:ext>
          </a:extLst>
        </xdr:cNvPr>
        <xdr:cNvSpPr/>
      </xdr:nvSpPr>
      <xdr:spPr>
        <a:xfrm>
          <a:off x="3830484" y="5261444"/>
          <a:ext cx="861005" cy="2047136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215994</xdr:colOff>
      <xdr:row>29</xdr:row>
      <xdr:rowOff>28389</xdr:rowOff>
    </xdr:from>
    <xdr:to>
      <xdr:col>17</xdr:col>
      <xdr:colOff>295929</xdr:colOff>
      <xdr:row>40</xdr:row>
      <xdr:rowOff>66675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A81EA68-DD74-4224-9FC5-3491EE0573AF}"/>
            </a:ext>
          </a:extLst>
        </xdr:cNvPr>
        <xdr:cNvSpPr/>
      </xdr:nvSpPr>
      <xdr:spPr>
        <a:xfrm>
          <a:off x="12736607" y="5276664"/>
          <a:ext cx="727635" cy="2029011"/>
        </a:xfrm>
        <a:prstGeom prst="rect">
          <a:avLst/>
        </a:prstGeom>
        <a:solidFill>
          <a:srgbClr val="FF0909">
            <a:alpha val="5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403023</xdr:colOff>
      <xdr:row>32</xdr:row>
      <xdr:rowOff>166207</xdr:rowOff>
    </xdr:from>
    <xdr:to>
      <xdr:col>8</xdr:col>
      <xdr:colOff>65253</xdr:colOff>
      <xdr:row>36</xdr:row>
      <xdr:rowOff>25121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C63D610-A7D5-40E7-8D20-07F9EE4FB56B}"/>
            </a:ext>
          </a:extLst>
        </xdr:cNvPr>
        <xdr:cNvSpPr txBox="1"/>
      </xdr:nvSpPr>
      <xdr:spPr>
        <a:xfrm>
          <a:off x="3879648" y="5957407"/>
          <a:ext cx="3062655" cy="582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Parachute</a:t>
          </a:r>
        </a:p>
        <a:p>
          <a:r>
            <a:rPr lang="en-GB" sz="1100" baseline="0">
              <a:solidFill>
                <a:schemeClr val="bg1"/>
              </a:solidFill>
            </a:rPr>
            <a:t>      80g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169755</xdr:colOff>
      <xdr:row>34</xdr:row>
      <xdr:rowOff>39487</xdr:rowOff>
    </xdr:from>
    <xdr:to>
      <xdr:col>21</xdr:col>
      <xdr:colOff>106062</xdr:colOff>
      <xdr:row>37</xdr:row>
      <xdr:rowOff>85165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85D4185-B39E-4A4B-B018-94AA6E7CC99A}"/>
            </a:ext>
          </a:extLst>
        </xdr:cNvPr>
        <xdr:cNvSpPr txBox="1"/>
      </xdr:nvSpPr>
      <xdr:spPr>
        <a:xfrm>
          <a:off x="12690368" y="6192637"/>
          <a:ext cx="3174807" cy="588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/>
              </a:solidFill>
            </a:rPr>
            <a:t>Parachute</a:t>
          </a:r>
        </a:p>
        <a:p>
          <a:r>
            <a:rPr lang="en-GB" sz="1100" baseline="0">
              <a:solidFill>
                <a:schemeClr val="bg1"/>
              </a:solidFill>
            </a:rPr>
            <a:t>      80g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oneCellAnchor>
    <xdr:from>
      <xdr:col>5</xdr:col>
      <xdr:colOff>166692</xdr:colOff>
      <xdr:row>53</xdr:row>
      <xdr:rowOff>17670</xdr:rowOff>
    </xdr:from>
    <xdr:ext cx="82509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4C1AA3D-4812-4BC0-9827-5B82EBC37801}"/>
                </a:ext>
              </a:extLst>
            </xdr:cNvPr>
            <xdr:cNvSpPr txBox="1"/>
          </xdr:nvSpPr>
          <xdr:spPr>
            <a:xfrm>
              <a:off x="3570292" y="9777620"/>
              <a:ext cx="82509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𝑔𝑚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4C1AA3D-4812-4BC0-9827-5B82EBC37801}"/>
                </a:ext>
              </a:extLst>
            </xdr:cNvPr>
            <xdr:cNvSpPr txBox="1"/>
          </xdr:nvSpPr>
          <xdr:spPr>
            <a:xfrm>
              <a:off x="3570292" y="9777620"/>
              <a:ext cx="82509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𝑉=√(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2𝑔𝑚/(𝑝 𝐶_𝑑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382733</xdr:colOff>
      <xdr:row>1</xdr:row>
      <xdr:rowOff>0</xdr:rowOff>
    </xdr:from>
    <xdr:to>
      <xdr:col>41</xdr:col>
      <xdr:colOff>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332E1-D873-4147-AEBD-603D5ACB1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372836</xdr:colOff>
      <xdr:row>15</xdr:row>
      <xdr:rowOff>125184</xdr:rowOff>
    </xdr:from>
    <xdr:to>
      <xdr:col>40</xdr:col>
      <xdr:colOff>620485</xdr:colOff>
      <xdr:row>30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360B3-F848-4FE5-803C-50500F3E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385085</xdr:colOff>
      <xdr:row>31</xdr:row>
      <xdr:rowOff>23132</xdr:rowOff>
    </xdr:from>
    <xdr:to>
      <xdr:col>42</xdr:col>
      <xdr:colOff>530680</xdr:colOff>
      <xdr:row>46</xdr:row>
      <xdr:rowOff>20410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7D71E5-58EE-42B7-A177-30510038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426358</xdr:colOff>
      <xdr:row>35</xdr:row>
      <xdr:rowOff>45357</xdr:rowOff>
    </xdr:from>
    <xdr:to>
      <xdr:col>38</xdr:col>
      <xdr:colOff>571501</xdr:colOff>
      <xdr:row>36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15D0D-FF42-4C92-9895-41B3AB35E1E5}"/>
            </a:ext>
          </a:extLst>
        </xdr:cNvPr>
        <xdr:cNvSpPr txBox="1"/>
      </xdr:nvSpPr>
      <xdr:spPr>
        <a:xfrm>
          <a:off x="23476858" y="6404428"/>
          <a:ext cx="1360714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peak: 7.3s</a:t>
          </a:r>
          <a:r>
            <a:rPr lang="en-GB" sz="1100" baseline="0"/>
            <a:t> and</a:t>
          </a:r>
          <a:r>
            <a:rPr lang="en-GB" sz="1100"/>
            <a:t> 277m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delrockets.co.uk/shop/starter-sets-with-motors/helicat-deluxe-launch-set-brthree-motors-more-p-3005.html" TargetMode="External"/><Relationship Id="rId7" Type="http://schemas.openxmlformats.org/officeDocument/2006/relationships/hyperlink" Target="https://www.modelrockets.co.uk/shop/challenging-skill-level/new-auriga-cluster-of-p-3632.html" TargetMode="External"/><Relationship Id="rId2" Type="http://schemas.openxmlformats.org/officeDocument/2006/relationships/hyperlink" Target="https://www.modelrockets.co.uk/shop/starter-sets-with-motors/deluxe-pan-starter-set-motors-and-lots-more-p-3525.html" TargetMode="External"/><Relationship Id="rId1" Type="http://schemas.openxmlformats.org/officeDocument/2006/relationships/hyperlink" Target="https://www.modelrockets.co.uk/shop/challenging-skill-level/new-proxima-clusters-six-p-3620.html" TargetMode="External"/><Relationship Id="rId6" Type="http://schemas.openxmlformats.org/officeDocument/2006/relationships/hyperlink" Target="https://www.modelrockets.co.uk/shop/starter-sets-with-motors/deluxe-riptide-starter-set-with-motors-more-p-2902.html" TargetMode="External"/><Relationship Id="rId5" Type="http://schemas.openxmlformats.org/officeDocument/2006/relationships/hyperlink" Target="https://www.modelrockets.co.uk/shop/starter-sets-with-motors/classic-deluxe-alpha-iii-set-motors-more-p-2099.html" TargetMode="External"/><Relationship Id="rId4" Type="http://schemas.openxmlformats.org/officeDocument/2006/relationships/hyperlink" Target="https://www.modelrockets.co.uk/shop/challenging-skill-level/executioner-estes-biggest-p-1525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EB70-BFC8-46D0-8D83-C3C4347B0F25}">
  <dimension ref="B2:N55"/>
  <sheetViews>
    <sheetView tabSelected="1" topLeftCell="A22" zoomScaleNormal="100" workbookViewId="0">
      <selection activeCell="U51" sqref="U51"/>
    </sheetView>
  </sheetViews>
  <sheetFormatPr defaultRowHeight="14.25" x14ac:dyDescent="0.45"/>
  <cols>
    <col min="1" max="1" width="2.59765625" customWidth="1"/>
    <col min="2" max="2" width="10.46484375" customWidth="1"/>
    <col min="3" max="3" width="12.59765625" customWidth="1"/>
    <col min="4" max="4" width="9.73046875" customWidth="1"/>
    <col min="5" max="5" width="13.265625" customWidth="1"/>
    <col min="6" max="6" width="14.796875" customWidth="1"/>
    <col min="7" max="7" width="16.53125" customWidth="1"/>
    <col min="8" max="8" width="16.265625" customWidth="1"/>
    <col min="9" max="9" width="18.796875" customWidth="1"/>
    <col min="10" max="10" width="2.53125" customWidth="1"/>
    <col min="14" max="14" width="12.33203125" customWidth="1"/>
  </cols>
  <sheetData>
    <row r="2" spans="2:14" x14ac:dyDescent="0.45">
      <c r="B2" s="3" t="s">
        <v>28</v>
      </c>
      <c r="C2" s="10" t="s">
        <v>5</v>
      </c>
      <c r="D2" s="10" t="s">
        <v>2</v>
      </c>
      <c r="E2" s="10" t="s">
        <v>0</v>
      </c>
      <c r="F2" s="10" t="s">
        <v>7</v>
      </c>
      <c r="G2" s="10" t="s">
        <v>4</v>
      </c>
      <c r="H2" s="10" t="s">
        <v>1</v>
      </c>
      <c r="I2" s="10" t="s">
        <v>29</v>
      </c>
      <c r="K2" s="11" t="s">
        <v>8</v>
      </c>
      <c r="L2" s="12" t="s">
        <v>3</v>
      </c>
      <c r="M2" s="12" t="s">
        <v>10</v>
      </c>
      <c r="N2" s="13" t="s">
        <v>57</v>
      </c>
    </row>
    <row r="3" spans="2:14" x14ac:dyDescent="0.45">
      <c r="B3" s="4" t="s">
        <v>16</v>
      </c>
      <c r="C3" s="18">
        <v>150</v>
      </c>
      <c r="D3" s="36">
        <v>683.5</v>
      </c>
      <c r="E3" s="36">
        <v>109</v>
      </c>
      <c r="F3" s="19">
        <v>5</v>
      </c>
      <c r="G3" s="36">
        <v>42.9</v>
      </c>
      <c r="H3" s="19">
        <v>7.5</v>
      </c>
      <c r="I3" s="30">
        <f t="shared" ref="I3:I26" si="0">D3/G3</f>
        <v>15.932400932400933</v>
      </c>
      <c r="K3" s="14" t="s">
        <v>26</v>
      </c>
      <c r="L3" s="36">
        <v>2.2999999999999998</v>
      </c>
      <c r="M3" s="16">
        <v>0.7</v>
      </c>
      <c r="N3" s="36">
        <v>16.7</v>
      </c>
    </row>
    <row r="4" spans="2:14" x14ac:dyDescent="0.45">
      <c r="B4" s="5"/>
      <c r="C4" s="14">
        <v>230</v>
      </c>
      <c r="D4" s="37">
        <v>697</v>
      </c>
      <c r="E4" s="37">
        <v>109</v>
      </c>
      <c r="F4" s="16">
        <v>5</v>
      </c>
      <c r="G4" s="37">
        <v>56.4</v>
      </c>
      <c r="H4" s="16">
        <v>7.5</v>
      </c>
      <c r="I4" s="31">
        <f>D4/G4</f>
        <v>12.358156028368795</v>
      </c>
      <c r="K4" s="14" t="s">
        <v>9</v>
      </c>
      <c r="L4" s="37">
        <v>4.3</v>
      </c>
      <c r="M4" s="16">
        <v>1</v>
      </c>
      <c r="N4" s="37">
        <v>19.5</v>
      </c>
    </row>
    <row r="5" spans="2:14" x14ac:dyDescent="0.45">
      <c r="B5" s="5"/>
      <c r="C5" s="14">
        <v>365</v>
      </c>
      <c r="D5" s="37">
        <v>731.5</v>
      </c>
      <c r="E5" s="37">
        <v>109</v>
      </c>
      <c r="F5" s="16">
        <v>2.1</v>
      </c>
      <c r="G5" s="37">
        <v>90</v>
      </c>
      <c r="H5" s="16">
        <v>7.5</v>
      </c>
      <c r="I5" s="31">
        <f t="shared" si="0"/>
        <v>8.1277777777777782</v>
      </c>
      <c r="K5" s="14" t="s">
        <v>27</v>
      </c>
      <c r="L5" s="37">
        <v>4.3</v>
      </c>
      <c r="M5" s="16">
        <v>0.9</v>
      </c>
      <c r="N5" s="37">
        <v>19.100000000000001</v>
      </c>
    </row>
    <row r="6" spans="2:14" x14ac:dyDescent="0.45">
      <c r="B6" s="6"/>
      <c r="C6" s="15">
        <v>470</v>
      </c>
      <c r="D6" s="38">
        <v>746.5</v>
      </c>
      <c r="E6" s="38">
        <v>109</v>
      </c>
      <c r="F6" s="17">
        <v>2.1</v>
      </c>
      <c r="G6" s="38">
        <v>120</v>
      </c>
      <c r="H6" s="17">
        <v>7.5</v>
      </c>
      <c r="I6" s="32">
        <f t="shared" si="0"/>
        <v>6.2208333333333332</v>
      </c>
      <c r="K6" s="14" t="s">
        <v>12</v>
      </c>
      <c r="L6" s="37">
        <v>10</v>
      </c>
      <c r="M6" s="16">
        <v>5</v>
      </c>
      <c r="N6" s="37">
        <v>28</v>
      </c>
    </row>
    <row r="7" spans="2:14" x14ac:dyDescent="0.45">
      <c r="B7" s="4" t="s">
        <v>17</v>
      </c>
      <c r="C7" s="18">
        <v>90</v>
      </c>
      <c r="D7" s="36">
        <v>99.5</v>
      </c>
      <c r="E7" s="36">
        <v>49.5</v>
      </c>
      <c r="F7" s="19">
        <v>1</v>
      </c>
      <c r="G7" s="36">
        <v>4.3</v>
      </c>
      <c r="H7" s="19">
        <v>3.5</v>
      </c>
      <c r="I7" s="30">
        <f t="shared" si="0"/>
        <v>23.13953488372093</v>
      </c>
      <c r="K7" s="14" t="s">
        <v>11</v>
      </c>
      <c r="L7" s="37">
        <v>10</v>
      </c>
      <c r="M7" s="16">
        <v>5</v>
      </c>
      <c r="N7" s="37">
        <v>25</v>
      </c>
    </row>
    <row r="8" spans="2:14" x14ac:dyDescent="0.45">
      <c r="B8" s="5"/>
      <c r="C8" s="14">
        <v>260</v>
      </c>
      <c r="D8" s="37">
        <v>104</v>
      </c>
      <c r="E8" s="37">
        <v>49.5</v>
      </c>
      <c r="F8" s="16">
        <v>1.9</v>
      </c>
      <c r="G8" s="37">
        <v>8.8000000000000007</v>
      </c>
      <c r="H8" s="16">
        <v>3.5</v>
      </c>
      <c r="I8" s="31">
        <f t="shared" si="0"/>
        <v>11.818181818181817</v>
      </c>
      <c r="K8" s="14" t="s">
        <v>15</v>
      </c>
      <c r="L8" s="37">
        <v>8.8000000000000007</v>
      </c>
      <c r="M8" s="16">
        <v>1.9</v>
      </c>
      <c r="N8" s="37">
        <v>24</v>
      </c>
    </row>
    <row r="9" spans="2:14" x14ac:dyDescent="0.45">
      <c r="B9" s="6"/>
      <c r="C9" s="15">
        <v>530</v>
      </c>
      <c r="D9" s="38">
        <v>112.5</v>
      </c>
      <c r="E9" s="38">
        <v>49.5</v>
      </c>
      <c r="F9" s="17">
        <v>2.1</v>
      </c>
      <c r="G9" s="38">
        <v>20</v>
      </c>
      <c r="H9" s="17">
        <v>3.5</v>
      </c>
      <c r="I9" s="32">
        <f t="shared" si="0"/>
        <v>5.625</v>
      </c>
      <c r="K9" s="14" t="s">
        <v>24</v>
      </c>
      <c r="L9" s="37">
        <v>8.8000000000000007</v>
      </c>
      <c r="M9" s="16">
        <v>1.9</v>
      </c>
      <c r="N9" s="37">
        <v>24.2</v>
      </c>
    </row>
    <row r="10" spans="2:14" x14ac:dyDescent="0.45">
      <c r="B10" s="7" t="s">
        <v>18</v>
      </c>
      <c r="C10" s="20">
        <v>351</v>
      </c>
      <c r="D10" s="28">
        <v>63.7</v>
      </c>
      <c r="E10" s="28">
        <v>45.7</v>
      </c>
      <c r="F10" s="21">
        <v>1.9</v>
      </c>
      <c r="G10" s="28">
        <v>8.8000000000000007</v>
      </c>
      <c r="H10" s="21">
        <v>2.5</v>
      </c>
      <c r="I10" s="29">
        <f t="shared" si="0"/>
        <v>7.2386363636363633</v>
      </c>
      <c r="K10" s="14" t="s">
        <v>13</v>
      </c>
      <c r="L10" s="37">
        <v>20</v>
      </c>
      <c r="M10" s="16">
        <v>5.5</v>
      </c>
      <c r="N10" s="37">
        <v>33</v>
      </c>
    </row>
    <row r="11" spans="2:14" x14ac:dyDescent="0.45">
      <c r="B11" s="7" t="s">
        <v>19</v>
      </c>
      <c r="C11" s="20">
        <v>152</v>
      </c>
      <c r="D11" s="28">
        <v>123</v>
      </c>
      <c r="E11" s="28">
        <v>76.8</v>
      </c>
      <c r="F11" s="21">
        <v>1.9</v>
      </c>
      <c r="G11" s="28">
        <v>8.8000000000000007</v>
      </c>
      <c r="H11" s="21">
        <v>3.4</v>
      </c>
      <c r="I11" s="29">
        <f t="shared" si="0"/>
        <v>13.977272727272727</v>
      </c>
      <c r="K11" s="44" t="s">
        <v>32</v>
      </c>
      <c r="L11" s="45">
        <v>20</v>
      </c>
      <c r="M11" s="46">
        <v>2.1</v>
      </c>
      <c r="N11" s="45" t="s">
        <v>58</v>
      </c>
    </row>
    <row r="12" spans="2:14" x14ac:dyDescent="0.45">
      <c r="B12" s="4" t="s">
        <v>20</v>
      </c>
      <c r="C12" s="18">
        <v>180</v>
      </c>
      <c r="D12" s="36">
        <v>262</v>
      </c>
      <c r="E12" s="36">
        <v>97.8</v>
      </c>
      <c r="F12" s="19">
        <v>2.1</v>
      </c>
      <c r="G12" s="36">
        <v>19.5</v>
      </c>
      <c r="H12" s="19">
        <v>6.6</v>
      </c>
      <c r="I12" s="30">
        <f t="shared" si="0"/>
        <v>13.435897435897436</v>
      </c>
      <c r="K12" s="14" t="s">
        <v>21</v>
      </c>
      <c r="L12" s="37">
        <v>19.5</v>
      </c>
      <c r="M12" s="16">
        <v>2.1</v>
      </c>
      <c r="N12" s="37">
        <v>32.5</v>
      </c>
    </row>
    <row r="13" spans="2:14" x14ac:dyDescent="0.45">
      <c r="B13" s="6"/>
      <c r="C13" s="15">
        <v>180</v>
      </c>
      <c r="D13" s="38">
        <v>271</v>
      </c>
      <c r="E13" s="38">
        <v>97.8</v>
      </c>
      <c r="F13" s="17">
        <v>1.7</v>
      </c>
      <c r="G13" s="38">
        <v>16.8</v>
      </c>
      <c r="H13" s="17">
        <v>6.6</v>
      </c>
      <c r="I13" s="32">
        <f t="shared" si="0"/>
        <v>16.13095238095238</v>
      </c>
      <c r="K13" s="14" t="s">
        <v>31</v>
      </c>
      <c r="L13" s="37">
        <v>20</v>
      </c>
      <c r="M13" s="16">
        <v>2.1</v>
      </c>
      <c r="N13" s="37">
        <v>32.5</v>
      </c>
    </row>
    <row r="14" spans="2:14" x14ac:dyDescent="0.45">
      <c r="B14" s="4" t="s">
        <v>23</v>
      </c>
      <c r="C14" s="18">
        <v>305</v>
      </c>
      <c r="D14" s="36">
        <v>63</v>
      </c>
      <c r="E14" s="36">
        <v>30</v>
      </c>
      <c r="F14" s="19">
        <v>1.9</v>
      </c>
      <c r="G14" s="36">
        <v>8.8000000000000007</v>
      </c>
      <c r="H14" s="19">
        <v>2.4</v>
      </c>
      <c r="I14" s="30">
        <f t="shared" si="0"/>
        <v>7.1590909090909083</v>
      </c>
      <c r="K14" s="14" t="s">
        <v>14</v>
      </c>
      <c r="L14" s="37">
        <v>20</v>
      </c>
      <c r="M14" s="16">
        <v>2.1</v>
      </c>
      <c r="N14" s="37">
        <v>32.5</v>
      </c>
    </row>
    <row r="15" spans="2:14" x14ac:dyDescent="0.45">
      <c r="B15" s="6"/>
      <c r="C15" s="15">
        <v>305</v>
      </c>
      <c r="D15" s="38">
        <v>63.2</v>
      </c>
      <c r="E15" s="38">
        <v>30</v>
      </c>
      <c r="F15" s="17">
        <v>1.9</v>
      </c>
      <c r="G15" s="38">
        <v>8.8000000000000007</v>
      </c>
      <c r="H15" s="17">
        <v>2.4</v>
      </c>
      <c r="I15" s="32">
        <f t="shared" si="0"/>
        <v>7.1818181818181817</v>
      </c>
      <c r="K15" s="14" t="s">
        <v>22</v>
      </c>
      <c r="L15" s="37">
        <v>16.8</v>
      </c>
      <c r="M15" s="16">
        <v>1.7</v>
      </c>
      <c r="N15" s="37">
        <v>41.4</v>
      </c>
    </row>
    <row r="16" spans="2:14" x14ac:dyDescent="0.45">
      <c r="B16" s="4" t="s">
        <v>25</v>
      </c>
      <c r="C16" s="18">
        <v>25.6</v>
      </c>
      <c r="D16" s="36">
        <v>91.7</v>
      </c>
      <c r="E16" s="36">
        <v>45.7</v>
      </c>
      <c r="F16" s="19">
        <v>0.7</v>
      </c>
      <c r="G16" s="36">
        <v>2.2999999999999998</v>
      </c>
      <c r="H16" s="19" t="s">
        <v>6</v>
      </c>
      <c r="I16" s="30">
        <f t="shared" si="0"/>
        <v>39.869565217391312</v>
      </c>
      <c r="K16" s="15" t="s">
        <v>35</v>
      </c>
      <c r="L16" s="38">
        <v>49.6</v>
      </c>
      <c r="M16" s="17">
        <v>3.5</v>
      </c>
      <c r="N16" s="38">
        <v>104.4</v>
      </c>
    </row>
    <row r="17" spans="2:14" x14ac:dyDescent="0.45">
      <c r="B17" s="5"/>
      <c r="C17" s="14">
        <v>70.099999999999994</v>
      </c>
      <c r="D17" s="37">
        <v>94.5</v>
      </c>
      <c r="E17" s="37">
        <v>46.7</v>
      </c>
      <c r="F17" s="16">
        <v>1</v>
      </c>
      <c r="G17" s="37">
        <v>4.3</v>
      </c>
      <c r="H17" s="16" t="s">
        <v>6</v>
      </c>
      <c r="I17" s="31">
        <f t="shared" si="0"/>
        <v>21.976744186046513</v>
      </c>
    </row>
    <row r="18" spans="2:14" x14ac:dyDescent="0.45">
      <c r="B18" s="5"/>
      <c r="C18" s="14">
        <v>77.400000000000006</v>
      </c>
      <c r="D18" s="37">
        <v>94.1</v>
      </c>
      <c r="E18" s="37">
        <v>47.7</v>
      </c>
      <c r="F18" s="16">
        <v>0.9</v>
      </c>
      <c r="G18" s="37">
        <v>4.3</v>
      </c>
      <c r="H18" s="16" t="s">
        <v>6</v>
      </c>
      <c r="I18" s="31">
        <f t="shared" si="0"/>
        <v>21.883720930232556</v>
      </c>
      <c r="K18" s="99" t="s">
        <v>36</v>
      </c>
      <c r="L18" s="100"/>
      <c r="M18" s="100"/>
      <c r="N18" s="101"/>
    </row>
    <row r="19" spans="2:14" x14ac:dyDescent="0.45">
      <c r="B19" s="6"/>
      <c r="C19" s="15">
        <v>183</v>
      </c>
      <c r="D19" s="38">
        <v>99</v>
      </c>
      <c r="E19" s="38">
        <v>48.7</v>
      </c>
      <c r="F19" s="17">
        <v>1.9</v>
      </c>
      <c r="G19" s="38">
        <v>8.8000000000000007</v>
      </c>
      <c r="H19" s="17" t="s">
        <v>6</v>
      </c>
      <c r="I19" s="32">
        <f t="shared" si="0"/>
        <v>11.249999999999998</v>
      </c>
      <c r="K19" s="102">
        <f>(E3/H3+E7/H7+E10/H10+E11/H11+E12/H12+E14/H14+E20/H20+E22/H22+E26/H26)/9</f>
        <v>16.320464023993438</v>
      </c>
      <c r="L19" s="103"/>
      <c r="M19" s="103"/>
      <c r="N19" s="104"/>
    </row>
    <row r="20" spans="2:14" x14ac:dyDescent="0.45">
      <c r="B20" s="4" t="s">
        <v>30</v>
      </c>
      <c r="C20" s="18">
        <v>225</v>
      </c>
      <c r="D20" s="36">
        <v>323</v>
      </c>
      <c r="E20" s="36">
        <v>89.5</v>
      </c>
      <c r="F20" s="19">
        <v>1.9</v>
      </c>
      <c r="G20" s="36">
        <v>27.6</v>
      </c>
      <c r="H20" s="19">
        <v>5</v>
      </c>
      <c r="I20" s="30">
        <f t="shared" si="0"/>
        <v>11.702898550724637</v>
      </c>
    </row>
    <row r="21" spans="2:14" x14ac:dyDescent="0.45">
      <c r="B21" s="6"/>
      <c r="C21" s="15">
        <v>420</v>
      </c>
      <c r="D21" s="38">
        <v>348</v>
      </c>
      <c r="E21" s="38">
        <v>89.5</v>
      </c>
      <c r="F21" s="17">
        <v>2.1</v>
      </c>
      <c r="G21" s="38">
        <v>60</v>
      </c>
      <c r="H21" s="17">
        <v>5</v>
      </c>
      <c r="I21" s="32">
        <f t="shared" si="0"/>
        <v>5.8</v>
      </c>
      <c r="K21" s="99" t="s">
        <v>37</v>
      </c>
      <c r="L21" s="101"/>
      <c r="M21" s="99" t="s">
        <v>55</v>
      </c>
      <c r="N21" s="101"/>
    </row>
    <row r="22" spans="2:14" x14ac:dyDescent="0.45">
      <c r="B22" s="4" t="s">
        <v>33</v>
      </c>
      <c r="C22" s="22">
        <v>190</v>
      </c>
      <c r="D22" s="33">
        <v>643</v>
      </c>
      <c r="E22" s="33">
        <v>109</v>
      </c>
      <c r="F22" s="23">
        <v>5</v>
      </c>
      <c r="G22" s="33">
        <v>47.6</v>
      </c>
      <c r="H22" s="23">
        <v>7.5</v>
      </c>
      <c r="I22" s="33">
        <f t="shared" si="0"/>
        <v>13.508403361344538</v>
      </c>
      <c r="K22" s="105" t="s">
        <v>38</v>
      </c>
      <c r="L22" s="106"/>
      <c r="M22" s="105" t="s">
        <v>39</v>
      </c>
      <c r="N22" s="106"/>
    </row>
    <row r="23" spans="2:14" x14ac:dyDescent="0.45">
      <c r="B23" s="8"/>
      <c r="C23" s="24">
        <v>300</v>
      </c>
      <c r="D23" s="34">
        <v>658.6</v>
      </c>
      <c r="E23" s="34">
        <v>109</v>
      </c>
      <c r="F23" s="25">
        <v>2.1</v>
      </c>
      <c r="G23" s="34">
        <v>66.400000000000006</v>
      </c>
      <c r="H23" s="25">
        <v>7.5</v>
      </c>
      <c r="I23" s="34">
        <f t="shared" si="0"/>
        <v>9.918674698795181</v>
      </c>
    </row>
    <row r="24" spans="2:14" x14ac:dyDescent="0.45">
      <c r="B24" s="8"/>
      <c r="C24" s="24">
        <v>350</v>
      </c>
      <c r="D24" s="34">
        <v>667.5</v>
      </c>
      <c r="E24" s="34">
        <v>109</v>
      </c>
      <c r="F24" s="25">
        <v>5</v>
      </c>
      <c r="G24" s="34">
        <v>80</v>
      </c>
      <c r="H24" s="25">
        <v>7.5</v>
      </c>
      <c r="I24" s="34">
        <f t="shared" si="0"/>
        <v>8.34375</v>
      </c>
      <c r="K24" s="99" t="s">
        <v>54</v>
      </c>
      <c r="L24" s="101"/>
      <c r="M24" s="99" t="s">
        <v>52</v>
      </c>
      <c r="N24" s="101"/>
    </row>
    <row r="25" spans="2:14" x14ac:dyDescent="0.45">
      <c r="B25" s="9"/>
      <c r="C25" s="26">
        <v>400</v>
      </c>
      <c r="D25" s="35">
        <v>684</v>
      </c>
      <c r="E25" s="35">
        <v>109</v>
      </c>
      <c r="F25" s="27">
        <v>5.5</v>
      </c>
      <c r="G25" s="35">
        <v>100</v>
      </c>
      <c r="H25" s="27">
        <v>7.5</v>
      </c>
      <c r="I25" s="35">
        <f t="shared" si="0"/>
        <v>6.84</v>
      </c>
      <c r="K25" s="105" t="s">
        <v>51</v>
      </c>
      <c r="L25" s="106"/>
      <c r="M25" s="105" t="s">
        <v>53</v>
      </c>
      <c r="N25" s="106"/>
    </row>
    <row r="26" spans="2:14" x14ac:dyDescent="0.45">
      <c r="B26" s="7" t="s">
        <v>34</v>
      </c>
      <c r="C26" s="17">
        <v>488</v>
      </c>
      <c r="D26" s="38">
        <v>407.7</v>
      </c>
      <c r="E26" s="38">
        <v>89.7</v>
      </c>
      <c r="F26" s="17">
        <v>3.5</v>
      </c>
      <c r="G26" s="38">
        <v>49.6</v>
      </c>
      <c r="H26" s="17">
        <v>5.0999999999999996</v>
      </c>
      <c r="I26" s="32">
        <f t="shared" si="0"/>
        <v>8.2197580645161281</v>
      </c>
    </row>
    <row r="27" spans="2:14" x14ac:dyDescent="0.45">
      <c r="H27" s="1"/>
    </row>
    <row r="28" spans="2:14" x14ac:dyDescent="0.45">
      <c r="F28" s="2"/>
      <c r="G28" s="2"/>
    </row>
    <row r="29" spans="2:14" x14ac:dyDescent="0.45">
      <c r="F29" s="2"/>
      <c r="G29" s="2"/>
    </row>
    <row r="45" spans="2:8" ht="14.55" customHeight="1" x14ac:dyDescent="0.45">
      <c r="B45" s="39" t="s">
        <v>40</v>
      </c>
      <c r="C45" s="10" t="s">
        <v>2</v>
      </c>
      <c r="D45" s="40"/>
      <c r="E45" s="51" t="s">
        <v>59</v>
      </c>
      <c r="F45" s="10" t="s">
        <v>62</v>
      </c>
      <c r="G45" s="10" t="s">
        <v>63</v>
      </c>
      <c r="H45" s="10" t="s">
        <v>64</v>
      </c>
    </row>
    <row r="46" spans="2:8" x14ac:dyDescent="0.45">
      <c r="B46" s="3" t="s">
        <v>41</v>
      </c>
      <c r="C46" s="36">
        <v>7</v>
      </c>
      <c r="D46" s="40"/>
      <c r="E46" s="14">
        <v>1</v>
      </c>
      <c r="F46" s="47">
        <f>(2*9.81*($E$53-3*17.5))/(1225*$F$53*E46*E46)</f>
        <v>12.759673469387756</v>
      </c>
      <c r="G46" s="30">
        <f>(2*SQRT(F46/3.14))</f>
        <v>4.0316697666724055</v>
      </c>
      <c r="H46" s="30">
        <f>G46*39.3701</f>
        <v>158.72724188086929</v>
      </c>
    </row>
    <row r="47" spans="2:8" x14ac:dyDescent="0.45">
      <c r="B47" s="5" t="s">
        <v>42</v>
      </c>
      <c r="C47" s="37">
        <v>36</v>
      </c>
      <c r="D47" s="40"/>
      <c r="E47" s="14">
        <v>2</v>
      </c>
      <c r="F47" s="47">
        <f>(2*9.81*($E$53-3*17.5))/(1225*$F$53*E47*E47)</f>
        <v>3.1899183673469391</v>
      </c>
      <c r="G47" s="31">
        <f t="shared" ref="G47:G50" si="1">(2*SQRT(F47/3.14))</f>
        <v>2.0158348833362028</v>
      </c>
      <c r="H47" s="31">
        <f t="shared" ref="H47:H50" si="2">G47*39.3701</f>
        <v>79.363620940434643</v>
      </c>
    </row>
    <row r="48" spans="2:8" x14ac:dyDescent="0.45">
      <c r="B48" s="5" t="s">
        <v>43</v>
      </c>
      <c r="C48" s="37">
        <v>11</v>
      </c>
      <c r="D48" s="40"/>
      <c r="E48" s="14">
        <v>3</v>
      </c>
      <c r="F48" s="47">
        <f>(2*9.81*($E$53-3*17.5))/(1225*$F$53*E48*E48)</f>
        <v>1.4177414965986395</v>
      </c>
      <c r="G48" s="31">
        <f t="shared" si="1"/>
        <v>1.3438899222241349</v>
      </c>
      <c r="H48" s="31">
        <f t="shared" si="2"/>
        <v>52.909080626956417</v>
      </c>
    </row>
    <row r="49" spans="2:8" x14ac:dyDescent="0.45">
      <c r="B49" s="5" t="s">
        <v>44</v>
      </c>
      <c r="C49" s="37">
        <v>15</v>
      </c>
      <c r="D49" s="40"/>
      <c r="E49" s="14">
        <v>4</v>
      </c>
      <c r="F49" s="98">
        <f>(2*9.81*($E$53-3*17.5))/(1225*$F$53*E49*E49)</f>
        <v>0.79747959183673478</v>
      </c>
      <c r="G49" s="31">
        <f t="shared" si="1"/>
        <v>1.0079174416681014</v>
      </c>
      <c r="H49" s="31">
        <f t="shared" si="2"/>
        <v>39.681810470217322</v>
      </c>
    </row>
    <row r="50" spans="2:8" x14ac:dyDescent="0.45">
      <c r="B50" s="5" t="s">
        <v>45</v>
      </c>
      <c r="C50" s="37">
        <v>7</v>
      </c>
      <c r="D50" s="40"/>
      <c r="E50" s="49">
        <v>5</v>
      </c>
      <c r="F50" s="48">
        <f>(2*9.81*($E$53-3*17.5))/(1225*$F$53*E50*E50)</f>
        <v>0.51038693877551022</v>
      </c>
      <c r="G50" s="32">
        <f t="shared" si="1"/>
        <v>0.80633395333448099</v>
      </c>
      <c r="H50" s="32">
        <f t="shared" si="2"/>
        <v>31.745448376173851</v>
      </c>
    </row>
    <row r="51" spans="2:8" x14ac:dyDescent="0.45">
      <c r="B51" s="5" t="s">
        <v>49</v>
      </c>
      <c r="C51" s="37">
        <v>6</v>
      </c>
      <c r="D51" s="40"/>
    </row>
    <row r="52" spans="2:8" x14ac:dyDescent="0.45">
      <c r="B52" s="5" t="s">
        <v>50</v>
      </c>
      <c r="C52" s="37">
        <v>3</v>
      </c>
      <c r="D52" s="40"/>
      <c r="E52" s="50" t="s">
        <v>60</v>
      </c>
      <c r="F52" s="42" t="s">
        <v>61</v>
      </c>
    </row>
    <row r="53" spans="2:8" x14ac:dyDescent="0.45">
      <c r="B53" s="5" t="s">
        <v>46</v>
      </c>
      <c r="C53" s="37">
        <v>3.4</v>
      </c>
      <c r="D53" s="40"/>
      <c r="E53" s="38">
        <v>650</v>
      </c>
      <c r="F53" s="43">
        <v>0.75</v>
      </c>
    </row>
    <row r="54" spans="2:8" x14ac:dyDescent="0.45">
      <c r="B54" s="6" t="s">
        <v>47</v>
      </c>
      <c r="C54" s="38" t="s">
        <v>48</v>
      </c>
      <c r="D54" s="40"/>
      <c r="E54" s="107"/>
      <c r="F54" s="108"/>
    </row>
    <row r="55" spans="2:8" ht="27.5" customHeight="1" x14ac:dyDescent="0.45">
      <c r="B55" s="96" t="s">
        <v>56</v>
      </c>
      <c r="C55" s="97">
        <v>139.4</v>
      </c>
      <c r="D55" s="41"/>
      <c r="E55" s="105"/>
      <c r="F55" s="106"/>
    </row>
  </sheetData>
  <mergeCells count="11">
    <mergeCell ref="E54:F55"/>
    <mergeCell ref="K24:L24"/>
    <mergeCell ref="K25:L25"/>
    <mergeCell ref="M25:N25"/>
    <mergeCell ref="M24:N24"/>
    <mergeCell ref="K18:N18"/>
    <mergeCell ref="K19:N19"/>
    <mergeCell ref="K21:L21"/>
    <mergeCell ref="K22:L22"/>
    <mergeCell ref="M21:N21"/>
    <mergeCell ref="M22:N22"/>
  </mergeCells>
  <hyperlinks>
    <hyperlink ref="B3" r:id="rId1" xr:uid="{54F9DDF3-1349-4381-9FA7-23F1D5768BDA}"/>
    <hyperlink ref="B7" r:id="rId2" xr:uid="{19FA6EDF-4EC4-4708-AEB7-624B1477B88F}"/>
    <hyperlink ref="B11" r:id="rId3" xr:uid="{C64C439F-2099-460B-848C-11C62C79953A}"/>
    <hyperlink ref="B12" r:id="rId4" xr:uid="{ECE50A2E-C2B8-468F-B676-299D20399F58}"/>
    <hyperlink ref="B14" r:id="rId5" xr:uid="{0E923A48-F547-47D7-AB02-3EC395113642}"/>
    <hyperlink ref="B16" r:id="rId6" xr:uid="{BB482E1B-3C58-4093-B932-2F36E5799F0B}"/>
    <hyperlink ref="B20" r:id="rId7" xr:uid="{A0D160CD-6906-4636-AFC6-693957F96196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448F-E912-4A50-A333-AB97D13110A0}">
  <dimension ref="B2:AG181"/>
  <sheetViews>
    <sheetView topLeftCell="A142" zoomScaleNormal="100" workbookViewId="0">
      <selection activeCell="F171" sqref="F171"/>
    </sheetView>
  </sheetViews>
  <sheetFormatPr defaultRowHeight="14.25" x14ac:dyDescent="0.45"/>
  <cols>
    <col min="2" max="2" width="2.06640625" customWidth="1"/>
    <col min="6" max="6" width="5.59765625" customWidth="1"/>
    <col min="7" max="7" width="11.265625" customWidth="1"/>
    <col min="8" max="8" width="11.59765625" bestFit="1" customWidth="1"/>
    <col min="10" max="13" width="11.06640625" customWidth="1"/>
    <col min="14" max="14" width="10.06640625" customWidth="1"/>
    <col min="15" max="15" width="2.59765625" customWidth="1"/>
    <col min="16" max="16" width="11.73046875" customWidth="1"/>
    <col min="17" max="17" width="11.06640625" customWidth="1"/>
    <col min="18" max="18" width="9.06640625" bestFit="1" customWidth="1"/>
    <col min="19" max="19" width="9.59765625" bestFit="1" customWidth="1"/>
    <col min="20" max="20" width="10.796875" customWidth="1"/>
    <col min="21" max="22" width="12.73046875" customWidth="1"/>
    <col min="23" max="23" width="9.06640625" bestFit="1" customWidth="1"/>
    <col min="24" max="24" width="2.53125" customWidth="1"/>
    <col min="25" max="25" width="11.06640625" customWidth="1"/>
    <col min="26" max="27" width="9.19921875" bestFit="1" customWidth="1"/>
    <col min="28" max="28" width="10.19921875" bestFit="1" customWidth="1"/>
    <col min="29" max="29" width="10.796875" bestFit="1" customWidth="1"/>
    <col min="30" max="31" width="9.796875" bestFit="1" customWidth="1"/>
    <col min="32" max="32" width="10.796875" bestFit="1" customWidth="1"/>
    <col min="33" max="33" width="2.53125" customWidth="1"/>
  </cols>
  <sheetData>
    <row r="2" spans="2:33" x14ac:dyDescent="0.45">
      <c r="C2" s="109" t="s">
        <v>87</v>
      </c>
      <c r="D2" s="109"/>
      <c r="E2" s="109"/>
    </row>
    <row r="3" spans="2:33" x14ac:dyDescent="0.45">
      <c r="C3" s="109" t="s">
        <v>79</v>
      </c>
      <c r="D3" s="109"/>
      <c r="E3" s="94">
        <v>0.06</v>
      </c>
      <c r="H3" s="89"/>
    </row>
    <row r="4" spans="2:33" ht="14.25" customHeight="1" x14ac:dyDescent="0.45">
      <c r="C4" s="109" t="s">
        <v>73</v>
      </c>
      <c r="D4" s="109"/>
      <c r="E4" s="94">
        <v>0.3</v>
      </c>
      <c r="H4" s="41"/>
    </row>
    <row r="5" spans="2:33" x14ac:dyDescent="0.45">
      <c r="C5" s="109" t="s">
        <v>76</v>
      </c>
      <c r="D5" s="109"/>
      <c r="E5" s="95">
        <f>3.14*E3*E3</f>
        <v>1.1304E-2</v>
      </c>
      <c r="H5" s="92"/>
    </row>
    <row r="6" spans="2:33" ht="15" customHeight="1" x14ac:dyDescent="0.45">
      <c r="C6" s="109" t="s">
        <v>77</v>
      </c>
      <c r="D6" s="109"/>
      <c r="E6" s="94">
        <v>1.2250000000000001</v>
      </c>
      <c r="G6" s="99" t="s">
        <v>81</v>
      </c>
      <c r="H6" s="101"/>
      <c r="I6" s="83" t="s">
        <v>74</v>
      </c>
      <c r="J6" s="84"/>
      <c r="K6" s="99" t="s">
        <v>85</v>
      </c>
      <c r="L6" s="101"/>
      <c r="O6" s="1"/>
      <c r="P6" s="99" t="s">
        <v>81</v>
      </c>
      <c r="Q6" s="101"/>
      <c r="R6" s="99" t="s">
        <v>74</v>
      </c>
      <c r="S6" s="101"/>
      <c r="T6" s="99" t="s">
        <v>85</v>
      </c>
      <c r="U6" s="101"/>
      <c r="Y6" s="99" t="s">
        <v>81</v>
      </c>
      <c r="Z6" s="101"/>
      <c r="AA6" s="99" t="s">
        <v>74</v>
      </c>
      <c r="AB6" s="101"/>
      <c r="AC6" s="99" t="s">
        <v>85</v>
      </c>
      <c r="AD6" s="101"/>
    </row>
    <row r="7" spans="2:33" x14ac:dyDescent="0.45">
      <c r="C7" s="56"/>
      <c r="D7" s="56"/>
      <c r="G7" s="105">
        <v>0.59750000000000003</v>
      </c>
      <c r="H7" s="106"/>
      <c r="I7" s="105">
        <v>5.2499999999999998E-2</v>
      </c>
      <c r="J7" s="106"/>
      <c r="K7" s="105">
        <v>5.9</v>
      </c>
      <c r="L7" s="106"/>
      <c r="N7" s="55"/>
      <c r="O7" s="55"/>
      <c r="P7" s="105">
        <v>0.60499999999999998</v>
      </c>
      <c r="Q7" s="106"/>
      <c r="R7" s="105">
        <v>4.4999999999999998E-2</v>
      </c>
      <c r="S7" s="106"/>
      <c r="T7" s="105">
        <v>2.1</v>
      </c>
      <c r="U7" s="106"/>
      <c r="Y7" s="105">
        <v>0.59</v>
      </c>
      <c r="Z7" s="106"/>
      <c r="AA7" s="105">
        <v>0.06</v>
      </c>
      <c r="AB7" s="106"/>
      <c r="AC7" s="105">
        <v>2.1</v>
      </c>
      <c r="AD7" s="106"/>
    </row>
    <row r="8" spans="2:33" x14ac:dyDescent="0.45">
      <c r="B8" s="80"/>
      <c r="C8" s="123" t="s">
        <v>68</v>
      </c>
      <c r="D8" s="124"/>
      <c r="E8" s="125"/>
      <c r="F8" s="79"/>
      <c r="G8" s="112"/>
      <c r="H8" s="113"/>
      <c r="I8" s="113"/>
      <c r="J8" s="113"/>
      <c r="K8" s="113"/>
      <c r="L8" s="113"/>
      <c r="M8" s="113"/>
      <c r="N8" s="114"/>
      <c r="O8" s="76"/>
      <c r="P8" s="120" t="s">
        <v>84</v>
      </c>
      <c r="Q8" s="121"/>
      <c r="R8" s="121"/>
      <c r="S8" s="121"/>
      <c r="T8" s="121"/>
      <c r="U8" s="121"/>
      <c r="V8" s="121"/>
      <c r="W8" s="122"/>
      <c r="X8" s="76"/>
      <c r="Y8" s="112" t="s">
        <v>83</v>
      </c>
      <c r="Z8" s="113"/>
      <c r="AA8" s="113"/>
      <c r="AB8" s="113"/>
      <c r="AC8" s="113"/>
      <c r="AD8" s="113"/>
      <c r="AE8" s="113"/>
      <c r="AF8" s="114"/>
      <c r="AG8" s="80"/>
    </row>
    <row r="9" spans="2:33" x14ac:dyDescent="0.45">
      <c r="B9" s="81"/>
      <c r="C9" s="126"/>
      <c r="D9" s="127"/>
      <c r="E9" s="128"/>
      <c r="F9" s="78"/>
      <c r="G9" s="117" t="s">
        <v>69</v>
      </c>
      <c r="H9" s="110" t="s">
        <v>72</v>
      </c>
      <c r="I9" s="110" t="s">
        <v>75</v>
      </c>
      <c r="J9" s="110" t="s">
        <v>78</v>
      </c>
      <c r="K9" s="110" t="s">
        <v>71</v>
      </c>
      <c r="L9" s="110" t="s">
        <v>70</v>
      </c>
      <c r="M9" s="110" t="s">
        <v>82</v>
      </c>
      <c r="N9" s="115" t="s">
        <v>80</v>
      </c>
      <c r="O9" s="81"/>
      <c r="P9" s="119" t="s">
        <v>69</v>
      </c>
      <c r="Q9" s="110" t="s">
        <v>72</v>
      </c>
      <c r="R9" s="110" t="s">
        <v>75</v>
      </c>
      <c r="S9" s="110" t="s">
        <v>78</v>
      </c>
      <c r="T9" s="110" t="s">
        <v>71</v>
      </c>
      <c r="U9" s="110" t="s">
        <v>70</v>
      </c>
      <c r="V9" s="110" t="s">
        <v>82</v>
      </c>
      <c r="W9" s="115" t="s">
        <v>80</v>
      </c>
      <c r="X9" s="77"/>
      <c r="Y9" s="119" t="s">
        <v>69</v>
      </c>
      <c r="Z9" s="110" t="s">
        <v>72</v>
      </c>
      <c r="AA9" s="110" t="s">
        <v>75</v>
      </c>
      <c r="AB9" s="110" t="s">
        <v>86</v>
      </c>
      <c r="AC9" s="110" t="s">
        <v>71</v>
      </c>
      <c r="AD9" s="110" t="s">
        <v>70</v>
      </c>
      <c r="AE9" s="110" t="s">
        <v>82</v>
      </c>
      <c r="AF9" s="115" t="s">
        <v>80</v>
      </c>
      <c r="AG9" s="81"/>
    </row>
    <row r="10" spans="2:33" x14ac:dyDescent="0.45">
      <c r="B10" s="81"/>
      <c r="C10" s="73" t="s">
        <v>65</v>
      </c>
      <c r="D10" s="74" t="s">
        <v>66</v>
      </c>
      <c r="E10" s="75" t="s">
        <v>67</v>
      </c>
      <c r="F10" s="93" t="s">
        <v>65</v>
      </c>
      <c r="G10" s="118"/>
      <c r="H10" s="111"/>
      <c r="I10" s="111"/>
      <c r="J10" s="111"/>
      <c r="K10" s="111"/>
      <c r="L10" s="111"/>
      <c r="M10" s="111"/>
      <c r="N10" s="116"/>
      <c r="O10" s="81"/>
      <c r="P10" s="118"/>
      <c r="Q10" s="111"/>
      <c r="R10" s="111"/>
      <c r="S10" s="111"/>
      <c r="T10" s="111"/>
      <c r="U10" s="111"/>
      <c r="V10" s="111"/>
      <c r="W10" s="111"/>
      <c r="X10" s="81"/>
      <c r="Y10" s="111"/>
      <c r="Z10" s="111"/>
      <c r="AA10" s="111"/>
      <c r="AB10" s="111"/>
      <c r="AC10" s="111"/>
      <c r="AD10" s="111"/>
      <c r="AE10" s="111"/>
      <c r="AF10" s="116"/>
      <c r="AG10" s="81"/>
    </row>
    <row r="11" spans="2:33" x14ac:dyDescent="0.45">
      <c r="B11" s="81"/>
      <c r="C11" s="53">
        <v>0</v>
      </c>
      <c r="D11" s="16">
        <v>0</v>
      </c>
      <c r="E11" s="54">
        <v>0</v>
      </c>
      <c r="F11" s="93">
        <v>0</v>
      </c>
      <c r="G11" s="66">
        <v>0</v>
      </c>
      <c r="H11" s="67">
        <v>0</v>
      </c>
      <c r="I11" s="67">
        <f>$G$7+($I$7-C11*($I$7/$K$7))</f>
        <v>0.65</v>
      </c>
      <c r="J11" s="67">
        <f t="shared" ref="J11:J12" si="0">I11*9.81</f>
        <v>6.3765000000000009</v>
      </c>
      <c r="K11" s="67">
        <f t="shared" ref="K11:K42" si="1">D11*3-H11-J11</f>
        <v>-6.3765000000000009</v>
      </c>
      <c r="L11" s="67">
        <f>K11/I11</f>
        <v>-9.81</v>
      </c>
      <c r="M11" s="67">
        <f>L11/9.81</f>
        <v>-1</v>
      </c>
      <c r="N11" s="68">
        <v>0</v>
      </c>
      <c r="O11" s="77"/>
      <c r="P11" s="66">
        <v>0</v>
      </c>
      <c r="Q11" s="67">
        <f t="shared" ref="Q11:Q42" si="2">$E$4*$E$5*$E$6*(W10*W10)/2</f>
        <v>0</v>
      </c>
      <c r="R11" s="67">
        <f>$P$7+($R$7-$C11*($R$7/$T$7))</f>
        <v>0.65</v>
      </c>
      <c r="S11" s="67">
        <f>R11*9.81</f>
        <v>6.3765000000000009</v>
      </c>
      <c r="T11" s="67">
        <f t="shared" ref="T11:T42" si="3">E11*3-Q11-S11</f>
        <v>-6.3765000000000009</v>
      </c>
      <c r="U11" s="67">
        <f>T11/R11</f>
        <v>-9.81</v>
      </c>
      <c r="V11" s="67">
        <f>U11/9.81</f>
        <v>-1</v>
      </c>
      <c r="W11" s="67">
        <v>0</v>
      </c>
      <c r="X11" s="81"/>
      <c r="Y11" s="67">
        <v>0</v>
      </c>
      <c r="Z11" s="67">
        <f t="shared" ref="Z11:Z42" si="4">$E$4*$E$5*$E$6*(AF10*AF10)/2</f>
        <v>0</v>
      </c>
      <c r="AA11" s="67">
        <f>$Y$7+($AA$7-$C11*($AA$7/$AC$7))</f>
        <v>0.64999999999999991</v>
      </c>
      <c r="AB11" s="67">
        <f>AA11*9.81</f>
        <v>6.3764999999999992</v>
      </c>
      <c r="AC11" s="67">
        <f t="shared" ref="AC11:AC42" si="5">E11*4-Z11-AB11</f>
        <v>-6.3764999999999992</v>
      </c>
      <c r="AD11" s="67">
        <f>AC11/AA11</f>
        <v>-9.81</v>
      </c>
      <c r="AE11" s="67">
        <f>AD11/9.81</f>
        <v>-1</v>
      </c>
      <c r="AF11" s="68">
        <v>0</v>
      </c>
      <c r="AG11" s="81"/>
    </row>
    <row r="12" spans="2:33" x14ac:dyDescent="0.45">
      <c r="B12" s="81"/>
      <c r="C12" s="53">
        <v>0.1</v>
      </c>
      <c r="D12" s="16">
        <v>0</v>
      </c>
      <c r="E12" s="54">
        <v>3</v>
      </c>
      <c r="F12" s="78">
        <v>0.1</v>
      </c>
      <c r="G12" s="66">
        <v>0</v>
      </c>
      <c r="H12" s="67">
        <v>0</v>
      </c>
      <c r="I12" s="67">
        <f t="shared" ref="I12:I68" si="6">$G$7+($I$7-C12*($I$7/$K$7))</f>
        <v>0.64911016949152545</v>
      </c>
      <c r="J12" s="67">
        <f t="shared" si="0"/>
        <v>6.3677707627118654</v>
      </c>
      <c r="K12" s="67">
        <f t="shared" si="1"/>
        <v>-6.3677707627118654</v>
      </c>
      <c r="L12" s="67">
        <f>K12/I12</f>
        <v>-9.81</v>
      </c>
      <c r="M12" s="67">
        <f t="shared" ref="M12:M75" si="7">L12/9.81</f>
        <v>-1</v>
      </c>
      <c r="N12" s="68">
        <v>0</v>
      </c>
      <c r="O12" s="81"/>
      <c r="P12" s="66">
        <f t="shared" ref="P12:P43" si="8">P11+W12*0.1</f>
        <v>4.081951488423375E-2</v>
      </c>
      <c r="Q12" s="67">
        <f t="shared" si="2"/>
        <v>0</v>
      </c>
      <c r="R12" s="67">
        <f t="shared" ref="R12:R31" si="9">$P$7+($R$7-$C12*($R$7/$T$7))</f>
        <v>0.6478571428571428</v>
      </c>
      <c r="S12" s="67">
        <f t="shared" ref="S12:S14" si="10">R12*9.81</f>
        <v>6.3554785714285709</v>
      </c>
      <c r="T12" s="67">
        <f t="shared" si="3"/>
        <v>2.6445214285714291</v>
      </c>
      <c r="U12" s="67">
        <f t="shared" ref="U12" si="11">T12/R12</f>
        <v>4.0819514884233747</v>
      </c>
      <c r="V12" s="67">
        <f t="shared" ref="V12:V13" si="12">U12/9.81</f>
        <v>0.41610106915630729</v>
      </c>
      <c r="W12" s="68">
        <f>W11+U12*0.1</f>
        <v>0.40819514884233749</v>
      </c>
      <c r="X12" s="77"/>
      <c r="Y12" s="66">
        <f t="shared" ref="Y12:Y43" si="13">Y11+AF12*0.1</f>
        <v>8.7330463576158951E-2</v>
      </c>
      <c r="Z12" s="67">
        <f t="shared" si="4"/>
        <v>0</v>
      </c>
      <c r="AA12" s="67">
        <f t="shared" ref="AA12:AA31" si="14">$Y$7+($AA$7-$C12*($AA$7/$AC$7))</f>
        <v>0.64714285714285713</v>
      </c>
      <c r="AB12" s="67">
        <f t="shared" ref="AB12:AB75" si="15">AA12*9.81</f>
        <v>6.348471428571429</v>
      </c>
      <c r="AC12" s="67">
        <f t="shared" si="5"/>
        <v>5.651528571428571</v>
      </c>
      <c r="AD12" s="67">
        <f t="shared" ref="AD12:AD75" si="16">AC12/AA12</f>
        <v>8.7330463576158941</v>
      </c>
      <c r="AE12" s="67">
        <f t="shared" ref="AE12:AE75" si="17">AD12/9.81</f>
        <v>0.8902187928252695</v>
      </c>
      <c r="AF12" s="68">
        <f>AF11+AD12*0.1</f>
        <v>0.87330463576158945</v>
      </c>
      <c r="AG12" s="81"/>
    </row>
    <row r="13" spans="2:33" x14ac:dyDescent="0.45">
      <c r="B13" s="81"/>
      <c r="C13" s="53">
        <v>0.2</v>
      </c>
      <c r="D13" s="16">
        <v>0.5</v>
      </c>
      <c r="E13" s="54">
        <v>10</v>
      </c>
      <c r="F13" s="78">
        <v>0.2</v>
      </c>
      <c r="G13" s="66">
        <v>0</v>
      </c>
      <c r="H13" s="67">
        <v>0</v>
      </c>
      <c r="I13" s="67">
        <f t="shared" si="6"/>
        <v>0.64822033898305087</v>
      </c>
      <c r="J13" s="67">
        <f>I13*9.81</f>
        <v>6.3590415254237289</v>
      </c>
      <c r="K13" s="67">
        <f t="shared" si="1"/>
        <v>-4.8590415254237289</v>
      </c>
      <c r="L13" s="67">
        <f t="shared" ref="L13:L71" si="18">K13/I13</f>
        <v>-7.4959720224865993</v>
      </c>
      <c r="M13" s="67">
        <f t="shared" si="7"/>
        <v>-0.76411539474888879</v>
      </c>
      <c r="N13" s="68">
        <v>0</v>
      </c>
      <c r="O13" s="81"/>
      <c r="P13" s="66">
        <f t="shared" si="8"/>
        <v>0.44813543980350934</v>
      </c>
      <c r="Q13" s="67">
        <f t="shared" si="2"/>
        <v>3.4609488016204353E-4</v>
      </c>
      <c r="R13" s="67">
        <f t="shared" si="9"/>
        <v>0.64571428571428569</v>
      </c>
      <c r="S13" s="67">
        <f t="shared" si="10"/>
        <v>6.3344571428571426</v>
      </c>
      <c r="T13" s="67">
        <f t="shared" si="3"/>
        <v>23.665196762262696</v>
      </c>
      <c r="U13" s="67">
        <f>T13/R13</f>
        <v>36.649641003504179</v>
      </c>
      <c r="V13" s="67">
        <f t="shared" si="12"/>
        <v>3.7359470951584277</v>
      </c>
      <c r="W13" s="68">
        <f t="shared" ref="W13" si="19">W12+U13*0.1</f>
        <v>4.0731592491927557</v>
      </c>
      <c r="X13" s="77"/>
      <c r="Y13" s="66">
        <f t="shared" si="13"/>
        <v>0.69737891181897727</v>
      </c>
      <c r="Z13" s="67">
        <f t="shared" si="4"/>
        <v>1.5841307623808043E-3</v>
      </c>
      <c r="AA13" s="67">
        <f t="shared" si="14"/>
        <v>0.64428571428571424</v>
      </c>
      <c r="AB13" s="67">
        <f t="shared" si="15"/>
        <v>6.320442857142857</v>
      </c>
      <c r="AC13" s="67">
        <f t="shared" si="5"/>
        <v>33.67797301209476</v>
      </c>
      <c r="AD13" s="67">
        <f>AC13/AA13</f>
        <v>52.271798466665928</v>
      </c>
      <c r="AE13" s="67">
        <f t="shared" si="17"/>
        <v>5.3284198233094724</v>
      </c>
      <c r="AF13" s="68">
        <f t="shared" ref="AF13:AF71" si="20">AF12+AD13*0.1</f>
        <v>6.1004844824281825</v>
      </c>
      <c r="AG13" s="81"/>
    </row>
    <row r="14" spans="2:33" x14ac:dyDescent="0.45">
      <c r="B14" s="81"/>
      <c r="C14" s="53">
        <v>0.3</v>
      </c>
      <c r="D14" s="16">
        <v>1</v>
      </c>
      <c r="E14" s="54">
        <v>25</v>
      </c>
      <c r="F14" s="78">
        <v>0.3</v>
      </c>
      <c r="G14" s="66">
        <v>0</v>
      </c>
      <c r="H14" s="67">
        <v>0</v>
      </c>
      <c r="I14" s="67">
        <f t="shared" si="6"/>
        <v>0.64733050847457629</v>
      </c>
      <c r="J14" s="67">
        <f t="shared" ref="J14:J71" si="21">I14*9.81</f>
        <v>6.3503122881355933</v>
      </c>
      <c r="K14" s="67">
        <f t="shared" si="1"/>
        <v>-3.3503122881355933</v>
      </c>
      <c r="L14" s="67">
        <f t="shared" si="18"/>
        <v>-5.1755822478235256</v>
      </c>
      <c r="M14" s="67">
        <f t="shared" si="7"/>
        <v>-0.52758228825927889</v>
      </c>
      <c r="N14" s="68">
        <v>0</v>
      </c>
      <c r="O14" s="77"/>
      <c r="P14" s="66">
        <f t="shared" si="8"/>
        <v>1.9221877156881315</v>
      </c>
      <c r="Q14" s="67">
        <f t="shared" si="2"/>
        <v>3.4460555730193514E-2</v>
      </c>
      <c r="R14" s="67">
        <f t="shared" si="9"/>
        <v>0.64357142857142857</v>
      </c>
      <c r="S14" s="67">
        <f t="shared" si="10"/>
        <v>6.3134357142857143</v>
      </c>
      <c r="T14" s="57">
        <f t="shared" si="3"/>
        <v>68.652103729984091</v>
      </c>
      <c r="U14" s="57">
        <f t="shared" ref="U14" si="22">T14/R14</f>
        <v>106.67363509653465</v>
      </c>
      <c r="V14" s="57">
        <f>U14/9.81</f>
        <v>10.873968919116681</v>
      </c>
      <c r="W14" s="68">
        <f>W13+U14*0.1</f>
        <v>14.740522758846222</v>
      </c>
      <c r="X14" s="77"/>
      <c r="Y14" s="66">
        <f t="shared" si="13"/>
        <v>2.7671422580904768</v>
      </c>
      <c r="Z14" s="67">
        <f t="shared" si="4"/>
        <v>7.7301540731762056E-2</v>
      </c>
      <c r="AA14" s="67">
        <f t="shared" si="14"/>
        <v>0.64142857142857135</v>
      </c>
      <c r="AB14" s="67">
        <f t="shared" si="15"/>
        <v>6.2924142857142851</v>
      </c>
      <c r="AC14" s="57">
        <f t="shared" si="5"/>
        <v>93.630284173553946</v>
      </c>
      <c r="AD14" s="57">
        <f t="shared" si="16"/>
        <v>145.97148980286809</v>
      </c>
      <c r="AE14" s="57">
        <f t="shared" si="17"/>
        <v>14.879866442698072</v>
      </c>
      <c r="AF14" s="68">
        <f t="shared" si="20"/>
        <v>20.697633462714993</v>
      </c>
      <c r="AG14" s="81"/>
    </row>
    <row r="15" spans="2:33" x14ac:dyDescent="0.45">
      <c r="B15" s="81"/>
      <c r="C15" s="53">
        <v>0.4</v>
      </c>
      <c r="D15" s="16">
        <v>3</v>
      </c>
      <c r="E15" s="54">
        <v>12</v>
      </c>
      <c r="F15" s="78">
        <v>0.4</v>
      </c>
      <c r="G15" s="66">
        <f t="shared" ref="G15:G46" si="23">G14+N15*0.1</f>
        <v>4.1123911903513374E-2</v>
      </c>
      <c r="H15" s="67">
        <f t="shared" ref="H15:H46" si="24">$E$4*$E$5*$E$6*N14^2/2</f>
        <v>0</v>
      </c>
      <c r="I15" s="67">
        <f t="shared" si="6"/>
        <v>0.64644067796610172</v>
      </c>
      <c r="J15" s="67">
        <f t="shared" si="21"/>
        <v>6.3415830508474578</v>
      </c>
      <c r="K15" s="67">
        <f t="shared" si="1"/>
        <v>2.6584169491525422</v>
      </c>
      <c r="L15" s="67">
        <f t="shared" si="18"/>
        <v>4.112391190351337</v>
      </c>
      <c r="M15" s="67">
        <f t="shared" si="7"/>
        <v>0.4192039949389742</v>
      </c>
      <c r="N15" s="68">
        <f>N14+L15*0.1</f>
        <v>0.41123911903513372</v>
      </c>
      <c r="O15" s="77"/>
      <c r="P15" s="66">
        <f t="shared" si="8"/>
        <v>3.8523510271900934</v>
      </c>
      <c r="Q15" s="67">
        <f t="shared" si="2"/>
        <v>0.45132071540207219</v>
      </c>
      <c r="R15" s="67">
        <f t="shared" si="9"/>
        <v>0.64142857142857146</v>
      </c>
      <c r="S15" s="67">
        <f t="shared" ref="S15:S76" si="25">R15*9.81</f>
        <v>6.292414285714286</v>
      </c>
      <c r="T15" s="67">
        <f t="shared" si="3"/>
        <v>29.256264998883644</v>
      </c>
      <c r="U15" s="67">
        <f t="shared" ref="U15:U76" si="26">T15/R15</f>
        <v>45.611103561733962</v>
      </c>
      <c r="V15" s="67">
        <f t="shared" ref="V15:V78" si="27">U15/9.81</f>
        <v>4.649449904356163</v>
      </c>
      <c r="W15" s="68">
        <f t="shared" ref="W15:W76" si="28">W14+U15*0.1</f>
        <v>19.301633115019619</v>
      </c>
      <c r="X15" s="77"/>
      <c r="Y15" s="66">
        <f t="shared" si="13"/>
        <v>5.4765489564873757</v>
      </c>
      <c r="Z15" s="67">
        <f t="shared" si="4"/>
        <v>0.88981737142088535</v>
      </c>
      <c r="AA15" s="67">
        <f t="shared" si="14"/>
        <v>0.63857142857142857</v>
      </c>
      <c r="AB15" s="67">
        <f t="shared" si="15"/>
        <v>6.2643857142857149</v>
      </c>
      <c r="AC15" s="69">
        <f t="shared" si="5"/>
        <v>40.845796914293402</v>
      </c>
      <c r="AD15" s="67">
        <f t="shared" si="16"/>
        <v>63.96433521254</v>
      </c>
      <c r="AE15" s="67">
        <f t="shared" si="17"/>
        <v>6.5203195935310907</v>
      </c>
      <c r="AF15" s="68">
        <f t="shared" si="20"/>
        <v>27.094066983968993</v>
      </c>
      <c r="AG15" s="81"/>
    </row>
    <row r="16" spans="2:33" x14ac:dyDescent="0.45">
      <c r="B16" s="81"/>
      <c r="C16" s="53">
        <v>0.5</v>
      </c>
      <c r="D16" s="16">
        <v>6</v>
      </c>
      <c r="E16" s="54">
        <v>10</v>
      </c>
      <c r="F16" s="78">
        <v>0.5</v>
      </c>
      <c r="G16" s="66">
        <f t="shared" si="23"/>
        <v>0.26297401999285513</v>
      </c>
      <c r="H16" s="67">
        <f t="shared" si="24"/>
        <v>3.5127588518992756E-4</v>
      </c>
      <c r="I16" s="67">
        <f t="shared" si="6"/>
        <v>0.64555084745762714</v>
      </c>
      <c r="J16" s="67">
        <f t="shared" si="21"/>
        <v>6.3328538135593222</v>
      </c>
      <c r="K16" s="67">
        <f t="shared" si="1"/>
        <v>11.666794910555488</v>
      </c>
      <c r="L16" s="67">
        <f t="shared" si="18"/>
        <v>18.072619618582838</v>
      </c>
      <c r="M16" s="67">
        <f t="shared" si="7"/>
        <v>1.8422649967974349</v>
      </c>
      <c r="N16" s="68">
        <f t="shared" ref="N16:N18" si="29">N15+L16*0.1</f>
        <v>2.2185010808934176</v>
      </c>
      <c r="O16" s="77"/>
      <c r="P16" s="66">
        <f t="shared" si="8"/>
        <v>6.1415834213119753</v>
      </c>
      <c r="Q16" s="67">
        <f t="shared" si="2"/>
        <v>0.77383364679796907</v>
      </c>
      <c r="R16" s="67">
        <f t="shared" si="9"/>
        <v>0.63928571428571423</v>
      </c>
      <c r="S16" s="67">
        <f t="shared" si="25"/>
        <v>6.2713928571428568</v>
      </c>
      <c r="T16" s="67">
        <f t="shared" si="3"/>
        <v>22.954773496059175</v>
      </c>
      <c r="U16" s="67">
        <f t="shared" si="26"/>
        <v>35.906908261992008</v>
      </c>
      <c r="V16" s="67">
        <f t="shared" si="27"/>
        <v>3.6602352968391445</v>
      </c>
      <c r="W16" s="68">
        <f t="shared" si="28"/>
        <v>22.89232394121882</v>
      </c>
      <c r="X16" s="77"/>
      <c r="Y16" s="66">
        <f t="shared" si="13"/>
        <v>8.6930837954429414</v>
      </c>
      <c r="Z16" s="67">
        <f t="shared" si="4"/>
        <v>1.5247824930561764</v>
      </c>
      <c r="AA16" s="67">
        <f t="shared" si="14"/>
        <v>0.63571428571428568</v>
      </c>
      <c r="AB16" s="67">
        <f t="shared" si="15"/>
        <v>6.2363571428571429</v>
      </c>
      <c r="AC16" s="67">
        <f t="shared" si="5"/>
        <v>32.238860364086676</v>
      </c>
      <c r="AD16" s="67">
        <f t="shared" si="16"/>
        <v>50.712814055866687</v>
      </c>
      <c r="AE16" s="67">
        <f t="shared" si="17"/>
        <v>5.1695019424940556</v>
      </c>
      <c r="AF16" s="68">
        <f t="shared" si="20"/>
        <v>32.16534838955566</v>
      </c>
      <c r="AG16" s="81"/>
    </row>
    <row r="17" spans="2:33" x14ac:dyDescent="0.45">
      <c r="B17" s="81"/>
      <c r="C17" s="53">
        <v>0.6</v>
      </c>
      <c r="D17" s="16">
        <v>9</v>
      </c>
      <c r="E17" s="54">
        <v>9</v>
      </c>
      <c r="F17" s="78">
        <v>0.6</v>
      </c>
      <c r="G17" s="66">
        <f t="shared" si="23"/>
        <v>0.80539031512297843</v>
      </c>
      <c r="H17" s="67">
        <f t="shared" si="24"/>
        <v>1.022301000656182E-2</v>
      </c>
      <c r="I17" s="67">
        <f t="shared" si="6"/>
        <v>0.64466101694915257</v>
      </c>
      <c r="J17" s="67">
        <f t="shared" si="21"/>
        <v>6.3241245762711866</v>
      </c>
      <c r="K17" s="57">
        <f t="shared" si="1"/>
        <v>20.665652413722249</v>
      </c>
      <c r="L17" s="57">
        <f t="shared" si="18"/>
        <v>32.056618704078154</v>
      </c>
      <c r="M17" s="57">
        <f t="shared" si="7"/>
        <v>3.2677491033718811</v>
      </c>
      <c r="N17" s="68">
        <f t="shared" si="29"/>
        <v>5.4241629513012333</v>
      </c>
      <c r="O17" s="77"/>
      <c r="P17" s="66">
        <f t="shared" si="8"/>
        <v>8.7393981248731087</v>
      </c>
      <c r="Q17" s="67">
        <f t="shared" si="2"/>
        <v>1.0885271414419848</v>
      </c>
      <c r="R17" s="67">
        <f t="shared" si="9"/>
        <v>0.63714285714285712</v>
      </c>
      <c r="S17" s="67">
        <f t="shared" si="25"/>
        <v>6.2503714285714285</v>
      </c>
      <c r="T17" s="67">
        <f t="shared" si="3"/>
        <v>19.661101429986587</v>
      </c>
      <c r="U17" s="67">
        <f t="shared" si="26"/>
        <v>30.858230943925136</v>
      </c>
      <c r="V17" s="67">
        <f t="shared" si="27"/>
        <v>3.1455892909199932</v>
      </c>
      <c r="W17" s="68">
        <f t="shared" si="28"/>
        <v>25.978147035611332</v>
      </c>
      <c r="X17" s="77"/>
      <c r="Y17" s="66">
        <f t="shared" si="13"/>
        <v>12.346410313490887</v>
      </c>
      <c r="Z17" s="67">
        <f t="shared" si="4"/>
        <v>2.1489980231537089</v>
      </c>
      <c r="AA17" s="67">
        <f t="shared" si="14"/>
        <v>0.63285714285714278</v>
      </c>
      <c r="AB17" s="67">
        <f t="shared" si="15"/>
        <v>6.208328571428571</v>
      </c>
      <c r="AC17" s="67">
        <f t="shared" si="5"/>
        <v>27.642673405417721</v>
      </c>
      <c r="AD17" s="67">
        <f t="shared" si="16"/>
        <v>43.67916790923794</v>
      </c>
      <c r="AE17" s="67">
        <f t="shared" si="17"/>
        <v>4.4525145677102893</v>
      </c>
      <c r="AF17" s="68">
        <f t="shared" si="20"/>
        <v>36.533265180479454</v>
      </c>
      <c r="AG17" s="81"/>
    </row>
    <row r="18" spans="2:33" x14ac:dyDescent="0.45">
      <c r="B18" s="81"/>
      <c r="C18" s="53">
        <v>0.7</v>
      </c>
      <c r="D18" s="16">
        <v>6</v>
      </c>
      <c r="E18" s="54">
        <v>9</v>
      </c>
      <c r="F18" s="78">
        <v>0.7</v>
      </c>
      <c r="G18" s="66">
        <f t="shared" si="23"/>
        <v>1.5283597807452556</v>
      </c>
      <c r="H18" s="67">
        <f t="shared" si="24"/>
        <v>6.1111782680961964E-2</v>
      </c>
      <c r="I18" s="67">
        <f t="shared" si="6"/>
        <v>0.64377118644067799</v>
      </c>
      <c r="J18" s="67">
        <f t="shared" si="21"/>
        <v>6.3153953389830511</v>
      </c>
      <c r="K18" s="67">
        <f t="shared" si="1"/>
        <v>11.623492878335988</v>
      </c>
      <c r="L18" s="67">
        <f t="shared" si="18"/>
        <v>18.055317049215382</v>
      </c>
      <c r="M18" s="67">
        <f t="shared" si="7"/>
        <v>1.8405012282584488</v>
      </c>
      <c r="N18" s="68">
        <f t="shared" si="29"/>
        <v>7.2296946562227715</v>
      </c>
      <c r="O18" s="77"/>
      <c r="P18" s="66">
        <f t="shared" si="8"/>
        <v>11.642234607656867</v>
      </c>
      <c r="Q18" s="67">
        <f t="shared" si="2"/>
        <v>1.401767019363354</v>
      </c>
      <c r="R18" s="67">
        <f t="shared" si="9"/>
        <v>0.63500000000000001</v>
      </c>
      <c r="S18" s="67">
        <f t="shared" si="25"/>
        <v>6.2293500000000002</v>
      </c>
      <c r="T18" s="67">
        <f t="shared" si="3"/>
        <v>19.368882980636645</v>
      </c>
      <c r="U18" s="67">
        <f t="shared" si="26"/>
        <v>30.502177922262433</v>
      </c>
      <c r="V18" s="67">
        <f t="shared" si="27"/>
        <v>3.1092943855517259</v>
      </c>
      <c r="W18" s="68">
        <f t="shared" si="28"/>
        <v>29.028364827837578</v>
      </c>
      <c r="X18" s="77"/>
      <c r="Y18" s="66">
        <f t="shared" si="13"/>
        <v>16.429061021014689</v>
      </c>
      <c r="Z18" s="67">
        <f t="shared" si="4"/>
        <v>2.7722760630211241</v>
      </c>
      <c r="AA18" s="67">
        <f t="shared" si="14"/>
        <v>0.63</v>
      </c>
      <c r="AB18" s="67">
        <f t="shared" si="15"/>
        <v>6.1803000000000008</v>
      </c>
      <c r="AC18" s="67">
        <f t="shared" si="5"/>
        <v>27.047423936978873</v>
      </c>
      <c r="AD18" s="67">
        <f t="shared" si="16"/>
        <v>42.932418947585511</v>
      </c>
      <c r="AE18" s="67">
        <f t="shared" si="17"/>
        <v>4.3763933687650871</v>
      </c>
      <c r="AF18" s="68">
        <f t="shared" si="20"/>
        <v>40.826507075238005</v>
      </c>
      <c r="AG18" s="81"/>
    </row>
    <row r="19" spans="2:33" x14ac:dyDescent="0.45">
      <c r="B19" s="81"/>
      <c r="C19" s="53">
        <v>0.8</v>
      </c>
      <c r="D19" s="16">
        <v>4</v>
      </c>
      <c r="E19" s="54">
        <v>9</v>
      </c>
      <c r="F19" s="78">
        <v>0.8</v>
      </c>
      <c r="G19" s="66">
        <f t="shared" si="23"/>
        <v>2.3382001200406055</v>
      </c>
      <c r="H19" s="67">
        <f t="shared" si="24"/>
        <v>0.10856739250907328</v>
      </c>
      <c r="I19" s="67">
        <f t="shared" si="6"/>
        <v>0.64288135593220341</v>
      </c>
      <c r="J19" s="67">
        <f t="shared" si="21"/>
        <v>6.3066661016949155</v>
      </c>
      <c r="K19" s="67">
        <f t="shared" si="1"/>
        <v>5.5847665057960114</v>
      </c>
      <c r="L19" s="67">
        <f t="shared" si="18"/>
        <v>8.6870873673072673</v>
      </c>
      <c r="M19" s="67">
        <f t="shared" si="7"/>
        <v>0.88553388045945636</v>
      </c>
      <c r="N19" s="68">
        <f t="shared" ref="N19:N24" si="30">N18+L19*0.1</f>
        <v>8.0984033929534984</v>
      </c>
      <c r="O19" s="77"/>
      <c r="P19" s="66">
        <f t="shared" si="8"/>
        <v>14.845951048642899</v>
      </c>
      <c r="Q19" s="67">
        <f t="shared" si="2"/>
        <v>1.7502683594846882</v>
      </c>
      <c r="R19" s="67">
        <f t="shared" si="9"/>
        <v>0.63285714285714278</v>
      </c>
      <c r="S19" s="67">
        <f t="shared" si="25"/>
        <v>6.208328571428571</v>
      </c>
      <c r="T19" s="67">
        <f t="shared" si="3"/>
        <v>19.041403069086741</v>
      </c>
      <c r="U19" s="67">
        <f t="shared" si="26"/>
        <v>30.087995820227359</v>
      </c>
      <c r="V19" s="67">
        <f t="shared" si="27"/>
        <v>3.06707398779076</v>
      </c>
      <c r="W19" s="68">
        <f t="shared" si="28"/>
        <v>32.037164409860317</v>
      </c>
      <c r="X19" s="77"/>
      <c r="Y19" s="66">
        <f t="shared" si="13"/>
        <v>20.932438739604923</v>
      </c>
      <c r="Z19" s="67">
        <f t="shared" si="4"/>
        <v>3.4621345916909774</v>
      </c>
      <c r="AA19" s="67">
        <f t="shared" si="14"/>
        <v>0.62714285714285711</v>
      </c>
      <c r="AB19" s="67">
        <f t="shared" si="15"/>
        <v>6.1522714285714288</v>
      </c>
      <c r="AC19" s="67">
        <f t="shared" si="5"/>
        <v>26.385593979737596</v>
      </c>
      <c r="AD19" s="67">
        <f t="shared" si="16"/>
        <v>42.072701106643095</v>
      </c>
      <c r="AE19" s="67">
        <f t="shared" si="17"/>
        <v>4.288756483857604</v>
      </c>
      <c r="AF19" s="68">
        <f t="shared" si="20"/>
        <v>45.033777185902316</v>
      </c>
      <c r="AG19" s="81"/>
    </row>
    <row r="20" spans="2:33" x14ac:dyDescent="0.45">
      <c r="B20" s="81"/>
      <c r="C20" s="53">
        <v>0.9</v>
      </c>
      <c r="D20" s="16">
        <v>3.5</v>
      </c>
      <c r="E20" s="54">
        <v>9</v>
      </c>
      <c r="F20" s="78">
        <v>0.9</v>
      </c>
      <c r="G20" s="66">
        <f t="shared" si="23"/>
        <v>3.21137210012414</v>
      </c>
      <c r="H20" s="67">
        <f t="shared" si="24"/>
        <v>0.13622546787378317</v>
      </c>
      <c r="I20" s="67">
        <f t="shared" si="6"/>
        <v>0.64199152542372884</v>
      </c>
      <c r="J20" s="67">
        <f t="shared" si="21"/>
        <v>6.2979368644067799</v>
      </c>
      <c r="K20" s="67">
        <f t="shared" si="1"/>
        <v>4.0658376677194363</v>
      </c>
      <c r="L20" s="67">
        <f t="shared" si="18"/>
        <v>6.3331640788184735</v>
      </c>
      <c r="M20" s="67">
        <f t="shared" si="7"/>
        <v>0.64558247490504317</v>
      </c>
      <c r="N20" s="68">
        <f t="shared" si="30"/>
        <v>8.7317198008353465</v>
      </c>
      <c r="O20" s="77"/>
      <c r="P20" s="66">
        <f t="shared" si="8"/>
        <v>18.345852138035696</v>
      </c>
      <c r="Q20" s="67">
        <f t="shared" si="2"/>
        <v>2.131903961201898</v>
      </c>
      <c r="R20" s="67">
        <f t="shared" si="9"/>
        <v>0.63071428571428567</v>
      </c>
      <c r="S20" s="67">
        <f t="shared" si="25"/>
        <v>6.1873071428571427</v>
      </c>
      <c r="T20" s="67">
        <f t="shared" si="3"/>
        <v>18.680788895940957</v>
      </c>
      <c r="U20" s="67">
        <f t="shared" si="26"/>
        <v>29.618464840676491</v>
      </c>
      <c r="V20" s="67">
        <f t="shared" si="27"/>
        <v>3.0192115026173791</v>
      </c>
      <c r="W20" s="68">
        <f t="shared" si="28"/>
        <v>34.999010893927966</v>
      </c>
      <c r="X20" s="77"/>
      <c r="Y20" s="66">
        <f t="shared" si="13"/>
        <v>25.846898950266819</v>
      </c>
      <c r="Z20" s="67">
        <f t="shared" si="4"/>
        <v>4.212464423526102</v>
      </c>
      <c r="AA20" s="67">
        <f t="shared" si="14"/>
        <v>0.62428571428571422</v>
      </c>
      <c r="AB20" s="67">
        <f t="shared" si="15"/>
        <v>6.1242428571428569</v>
      </c>
      <c r="AC20" s="67">
        <f t="shared" si="5"/>
        <v>25.663292719331043</v>
      </c>
      <c r="AD20" s="67">
        <f t="shared" si="16"/>
        <v>41.108249207166438</v>
      </c>
      <c r="AE20" s="67">
        <f t="shared" si="17"/>
        <v>4.1904433442575364</v>
      </c>
      <c r="AF20" s="68">
        <f t="shared" si="20"/>
        <v>49.144602106618962</v>
      </c>
      <c r="AG20" s="81"/>
    </row>
    <row r="21" spans="2:33" x14ac:dyDescent="0.45">
      <c r="B21" s="81"/>
      <c r="C21" s="53">
        <v>1</v>
      </c>
      <c r="D21" s="16">
        <v>3.25</v>
      </c>
      <c r="E21" s="54">
        <v>9</v>
      </c>
      <c r="F21" s="78">
        <v>1</v>
      </c>
      <c r="G21" s="66">
        <f t="shared" si="23"/>
        <v>4.1360558363819049</v>
      </c>
      <c r="H21" s="67">
        <f t="shared" si="24"/>
        <v>0.15836495374535806</v>
      </c>
      <c r="I21" s="67">
        <f t="shared" si="6"/>
        <v>0.64110169491525426</v>
      </c>
      <c r="J21" s="67">
        <f t="shared" si="21"/>
        <v>6.2892076271186443</v>
      </c>
      <c r="K21" s="67">
        <f t="shared" si="1"/>
        <v>3.3024274191359968</v>
      </c>
      <c r="L21" s="67">
        <f t="shared" si="18"/>
        <v>5.151175617422969</v>
      </c>
      <c r="M21" s="67">
        <f t="shared" si="7"/>
        <v>0.52509435447736685</v>
      </c>
      <c r="N21" s="68">
        <f t="shared" si="30"/>
        <v>9.2468373625776437</v>
      </c>
      <c r="O21" s="77"/>
      <c r="P21" s="66">
        <f t="shared" si="8"/>
        <v>22.136720928410334</v>
      </c>
      <c r="Q21" s="67">
        <f t="shared" si="2"/>
        <v>2.5443159382841709</v>
      </c>
      <c r="R21" s="67">
        <f t="shared" si="9"/>
        <v>0.62857142857142856</v>
      </c>
      <c r="S21" s="67">
        <f t="shared" si="25"/>
        <v>6.1662857142857144</v>
      </c>
      <c r="T21" s="67">
        <f t="shared" si="3"/>
        <v>18.289398347430115</v>
      </c>
      <c r="U21" s="67">
        <f t="shared" si="26"/>
        <v>29.096770098184276</v>
      </c>
      <c r="V21" s="67">
        <f t="shared" si="27"/>
        <v>2.966031610416338</v>
      </c>
      <c r="W21" s="68">
        <f t="shared" si="28"/>
        <v>37.908687903746397</v>
      </c>
      <c r="X21" s="77"/>
      <c r="Y21" s="66">
        <f t="shared" si="13"/>
        <v>31.161842298934079</v>
      </c>
      <c r="Z21" s="67">
        <f t="shared" si="4"/>
        <v>5.0166192810953563</v>
      </c>
      <c r="AA21" s="67">
        <f t="shared" si="14"/>
        <v>0.62142857142857144</v>
      </c>
      <c r="AB21" s="67">
        <f t="shared" si="15"/>
        <v>6.0962142857142858</v>
      </c>
      <c r="AC21" s="67">
        <f t="shared" si="5"/>
        <v>24.887166433190359</v>
      </c>
      <c r="AD21" s="67">
        <f t="shared" si="16"/>
        <v>40.048313800536206</v>
      </c>
      <c r="AE21" s="67">
        <f t="shared" si="17"/>
        <v>4.0823969215633236</v>
      </c>
      <c r="AF21" s="68">
        <f t="shared" si="20"/>
        <v>53.149433486672585</v>
      </c>
      <c r="AG21" s="81"/>
    </row>
    <row r="22" spans="2:33" x14ac:dyDescent="0.45">
      <c r="B22" s="81"/>
      <c r="C22" s="53">
        <v>1.1000000000000001</v>
      </c>
      <c r="D22" s="16">
        <v>3</v>
      </c>
      <c r="E22" s="54">
        <v>9</v>
      </c>
      <c r="F22" s="78">
        <v>1.1000000000000001</v>
      </c>
      <c r="G22" s="66">
        <f t="shared" si="23"/>
        <v>5.1004439351411612</v>
      </c>
      <c r="H22" s="67">
        <f t="shared" si="24"/>
        <v>0.1776012159532239</v>
      </c>
      <c r="I22" s="67">
        <f t="shared" si="6"/>
        <v>0.64021186440677968</v>
      </c>
      <c r="J22" s="67">
        <f t="shared" si="21"/>
        <v>6.2804783898305088</v>
      </c>
      <c r="K22" s="67">
        <f t="shared" si="1"/>
        <v>2.5419203942162669</v>
      </c>
      <c r="L22" s="67">
        <f t="shared" si="18"/>
        <v>3.9704362501491759</v>
      </c>
      <c r="M22" s="67">
        <f t="shared" si="7"/>
        <v>0.40473356270633798</v>
      </c>
      <c r="N22" s="68">
        <f t="shared" si="30"/>
        <v>9.6438809875925617</v>
      </c>
      <c r="O22" s="77"/>
      <c r="P22" s="66">
        <f t="shared" si="8"/>
        <v>26.21285426339518</v>
      </c>
      <c r="Q22" s="67">
        <f t="shared" si="2"/>
        <v>2.9849495983462822</v>
      </c>
      <c r="R22" s="67">
        <f t="shared" si="9"/>
        <v>0.62642857142857145</v>
      </c>
      <c r="S22" s="67">
        <f t="shared" si="25"/>
        <v>6.1452642857142861</v>
      </c>
      <c r="T22" s="67">
        <f t="shared" si="3"/>
        <v>17.86978611593943</v>
      </c>
      <c r="U22" s="67">
        <f t="shared" si="26"/>
        <v>28.526454461020755</v>
      </c>
      <c r="V22" s="67">
        <f t="shared" si="27"/>
        <v>2.9078954598390165</v>
      </c>
      <c r="W22" s="68">
        <f t="shared" si="28"/>
        <v>40.761333349848471</v>
      </c>
      <c r="X22" s="77"/>
      <c r="Y22" s="66">
        <f t="shared" si="13"/>
        <v>36.865815329282142</v>
      </c>
      <c r="Z22" s="67">
        <f t="shared" si="4"/>
        <v>5.8675496903157374</v>
      </c>
      <c r="AA22" s="67">
        <f t="shared" si="14"/>
        <v>0.61857142857142855</v>
      </c>
      <c r="AB22" s="67">
        <f t="shared" si="15"/>
        <v>6.0681857142857147</v>
      </c>
      <c r="AC22" s="67">
        <f t="shared" si="5"/>
        <v>24.064264595398548</v>
      </c>
      <c r="AD22" s="67">
        <f t="shared" si="16"/>
        <v>38.902968168080797</v>
      </c>
      <c r="AE22" s="67">
        <f t="shared" si="17"/>
        <v>3.9656440538308662</v>
      </c>
      <c r="AF22" s="68">
        <f t="shared" si="20"/>
        <v>57.039730303480667</v>
      </c>
      <c r="AG22" s="81"/>
    </row>
    <row r="23" spans="2:33" x14ac:dyDescent="0.45">
      <c r="B23" s="81"/>
      <c r="C23" s="53">
        <v>1.2</v>
      </c>
      <c r="D23" s="16">
        <v>3</v>
      </c>
      <c r="E23" s="54">
        <v>9</v>
      </c>
      <c r="F23" s="78">
        <v>1.2</v>
      </c>
      <c r="G23" s="66">
        <f t="shared" si="23"/>
        <v>6.1044845135527614</v>
      </c>
      <c r="H23" s="67">
        <f t="shared" si="24"/>
        <v>0.19318045341287327</v>
      </c>
      <c r="I23" s="67">
        <f t="shared" si="6"/>
        <v>0.63932203389830511</v>
      </c>
      <c r="J23" s="67">
        <f t="shared" si="21"/>
        <v>6.2717491525423732</v>
      </c>
      <c r="K23" s="67">
        <f t="shared" si="1"/>
        <v>2.5350703940447534</v>
      </c>
      <c r="L23" s="67">
        <f t="shared" si="18"/>
        <v>3.9652479652343704</v>
      </c>
      <c r="M23" s="67">
        <f t="shared" si="7"/>
        <v>0.40420468554886546</v>
      </c>
      <c r="N23" s="68">
        <f t="shared" si="30"/>
        <v>10.040405784115999</v>
      </c>
      <c r="O23" s="77"/>
      <c r="P23" s="66">
        <f t="shared" si="8"/>
        <v>30.56810126289114</v>
      </c>
      <c r="Q23" s="67">
        <f t="shared" si="2"/>
        <v>3.4510898012347737</v>
      </c>
      <c r="R23" s="67">
        <f t="shared" si="9"/>
        <v>0.62428571428571422</v>
      </c>
      <c r="S23" s="67">
        <f t="shared" si="25"/>
        <v>6.1242428571428569</v>
      </c>
      <c r="T23" s="67">
        <f t="shared" si="3"/>
        <v>17.424667341622371</v>
      </c>
      <c r="U23" s="67">
        <f t="shared" si="26"/>
        <v>27.911366451111352</v>
      </c>
      <c r="V23" s="67">
        <f t="shared" si="27"/>
        <v>2.8451953568920847</v>
      </c>
      <c r="W23" s="68">
        <f t="shared" si="28"/>
        <v>43.552469994959608</v>
      </c>
      <c r="X23" s="77"/>
      <c r="Y23" s="66">
        <f t="shared" si="13"/>
        <v>42.946617385149715</v>
      </c>
      <c r="Z23" s="67">
        <f t="shared" si="4"/>
        <v>6.7579414287274853</v>
      </c>
      <c r="AA23" s="67">
        <f t="shared" si="14"/>
        <v>0.61571428571428566</v>
      </c>
      <c r="AB23" s="67">
        <f t="shared" si="15"/>
        <v>6.0401571428571428</v>
      </c>
      <c r="AC23" s="67">
        <f t="shared" si="5"/>
        <v>23.201901428415372</v>
      </c>
      <c r="AD23" s="67">
        <f t="shared" si="16"/>
        <v>37.682902551950725</v>
      </c>
      <c r="AE23" s="67">
        <f t="shared" si="17"/>
        <v>3.8412744701274946</v>
      </c>
      <c r="AF23" s="68">
        <f t="shared" si="20"/>
        <v>60.808020558675736</v>
      </c>
      <c r="AG23" s="81"/>
    </row>
    <row r="24" spans="2:33" x14ac:dyDescent="0.45">
      <c r="B24" s="81"/>
      <c r="C24" s="53">
        <v>1.3</v>
      </c>
      <c r="D24" s="16">
        <v>3</v>
      </c>
      <c r="E24" s="54">
        <v>9</v>
      </c>
      <c r="F24" s="78">
        <v>1.3</v>
      </c>
      <c r="G24" s="66">
        <f t="shared" si="23"/>
        <v>7.1481156253837854</v>
      </c>
      <c r="H24" s="67">
        <f t="shared" si="24"/>
        <v>0.20939293631158176</v>
      </c>
      <c r="I24" s="67">
        <f t="shared" si="6"/>
        <v>0.63843220338983053</v>
      </c>
      <c r="J24" s="67">
        <f t="shared" si="21"/>
        <v>6.2630199152542376</v>
      </c>
      <c r="K24" s="67">
        <f t="shared" si="1"/>
        <v>2.5275871484341801</v>
      </c>
      <c r="L24" s="67">
        <f t="shared" si="18"/>
        <v>3.9590533419424339</v>
      </c>
      <c r="M24" s="67">
        <f t="shared" si="7"/>
        <v>0.40357322547833169</v>
      </c>
      <c r="N24" s="68">
        <f t="shared" si="30"/>
        <v>10.436311118310241</v>
      </c>
      <c r="O24" s="77"/>
      <c r="P24" s="66">
        <f t="shared" si="8"/>
        <v>35.195904307722934</v>
      </c>
      <c r="Q24" s="67">
        <f t="shared" si="2"/>
        <v>3.93989889374937</v>
      </c>
      <c r="R24" s="67">
        <f t="shared" si="9"/>
        <v>0.62214285714285711</v>
      </c>
      <c r="S24" s="67">
        <f t="shared" si="25"/>
        <v>6.1032214285714286</v>
      </c>
      <c r="T24" s="67">
        <f t="shared" si="3"/>
        <v>16.956879677679204</v>
      </c>
      <c r="U24" s="67">
        <f t="shared" si="26"/>
        <v>27.255604533583107</v>
      </c>
      <c r="V24" s="67">
        <f t="shared" si="27"/>
        <v>2.7783490859921618</v>
      </c>
      <c r="W24" s="68">
        <f t="shared" si="28"/>
        <v>46.278030448317921</v>
      </c>
      <c r="X24" s="77"/>
      <c r="Y24" s="66">
        <f t="shared" si="13"/>
        <v>49.391411569350929</v>
      </c>
      <c r="Z24" s="67">
        <f t="shared" si="4"/>
        <v>7.6803538492670844</v>
      </c>
      <c r="AA24" s="67">
        <f>$Y$7+($AA$7-$C24*($AA$7/$AC$7))</f>
        <v>0.61285714285714277</v>
      </c>
      <c r="AB24" s="67">
        <f t="shared" si="15"/>
        <v>6.0121285714285708</v>
      </c>
      <c r="AC24" s="67">
        <f t="shared" si="5"/>
        <v>22.307517579304346</v>
      </c>
      <c r="AD24" s="67">
        <f t="shared" si="16"/>
        <v>36.399212833363741</v>
      </c>
      <c r="AE24" s="67">
        <f t="shared" si="17"/>
        <v>3.7104192490686789</v>
      </c>
      <c r="AF24" s="68">
        <f t="shared" si="20"/>
        <v>64.447941842012114</v>
      </c>
      <c r="AG24" s="81"/>
    </row>
    <row r="25" spans="2:33" x14ac:dyDescent="0.45">
      <c r="B25" s="81"/>
      <c r="C25" s="53">
        <v>1.4</v>
      </c>
      <c r="D25" s="16">
        <v>3</v>
      </c>
      <c r="E25" s="54">
        <v>9</v>
      </c>
      <c r="F25" s="78">
        <v>1.4</v>
      </c>
      <c r="G25" s="66">
        <f t="shared" si="23"/>
        <v>8.2312653275305347</v>
      </c>
      <c r="H25" s="67">
        <f t="shared" si="24"/>
        <v>0.22623173775258412</v>
      </c>
      <c r="I25" s="67">
        <f t="shared" si="6"/>
        <v>0.63754237288135596</v>
      </c>
      <c r="J25" s="67">
        <f t="shared" si="21"/>
        <v>6.2542906779661021</v>
      </c>
      <c r="K25" s="67">
        <f t="shared" si="1"/>
        <v>2.5194775842813133</v>
      </c>
      <c r="L25" s="67">
        <f t="shared" si="18"/>
        <v>3.951859031572444</v>
      </c>
      <c r="M25" s="67">
        <f t="shared" si="7"/>
        <v>0.40283986050687498</v>
      </c>
      <c r="N25" s="68">
        <f t="shared" ref="N25:N59" si="31">N24+L25*0.1</f>
        <v>10.831497021467486</v>
      </c>
      <c r="O25" s="77"/>
      <c r="P25" s="66">
        <f t="shared" si="8"/>
        <v>40.089341944387151</v>
      </c>
      <c r="Q25" s="67">
        <f t="shared" si="2"/>
        <v>4.4484553063896293</v>
      </c>
      <c r="R25" s="67">
        <f t="shared" si="9"/>
        <v>0.62</v>
      </c>
      <c r="S25" s="67">
        <f t="shared" si="25"/>
        <v>6.0822000000000003</v>
      </c>
      <c r="T25" s="67">
        <f t="shared" si="3"/>
        <v>16.46934469361037</v>
      </c>
      <c r="U25" s="67">
        <f t="shared" si="26"/>
        <v>26.563459183242532</v>
      </c>
      <c r="V25" s="67">
        <f t="shared" si="27"/>
        <v>2.7077940044080053</v>
      </c>
      <c r="W25" s="68">
        <f t="shared" si="28"/>
        <v>48.934376366642176</v>
      </c>
      <c r="X25" s="77"/>
      <c r="Y25" s="66">
        <f t="shared" si="13"/>
        <v>56.186837660610728</v>
      </c>
      <c r="Z25" s="67">
        <f t="shared" si="4"/>
        <v>8.6273536694262916</v>
      </c>
      <c r="AA25" s="67">
        <f t="shared" si="14"/>
        <v>0.61</v>
      </c>
      <c r="AB25" s="67">
        <f t="shared" si="15"/>
        <v>5.9840999999999998</v>
      </c>
      <c r="AC25" s="67">
        <f t="shared" si="5"/>
        <v>21.38854633057371</v>
      </c>
      <c r="AD25" s="67">
        <f t="shared" si="16"/>
        <v>35.063190705858545</v>
      </c>
      <c r="AE25" s="67">
        <f t="shared" si="17"/>
        <v>3.5742294297511257</v>
      </c>
      <c r="AF25" s="68">
        <f t="shared" si="20"/>
        <v>67.954260912597974</v>
      </c>
      <c r="AG25" s="81"/>
    </row>
    <row r="26" spans="2:33" x14ac:dyDescent="0.45">
      <c r="B26" s="81"/>
      <c r="C26" s="53">
        <v>1.5</v>
      </c>
      <c r="D26" s="16">
        <v>3</v>
      </c>
      <c r="E26" s="54">
        <v>9</v>
      </c>
      <c r="F26" s="78">
        <v>1.5</v>
      </c>
      <c r="G26" s="66">
        <f t="shared" si="23"/>
        <v>9.353851756764417</v>
      </c>
      <c r="H26" s="67">
        <f t="shared" si="24"/>
        <v>0.24368930303307446</v>
      </c>
      <c r="I26" s="67">
        <f t="shared" si="6"/>
        <v>0.63665254237288138</v>
      </c>
      <c r="J26" s="67">
        <f t="shared" si="21"/>
        <v>6.2455614406779665</v>
      </c>
      <c r="K26" s="67">
        <f t="shared" si="1"/>
        <v>2.5107492562889595</v>
      </c>
      <c r="L26" s="67">
        <f t="shared" si="18"/>
        <v>3.9436727087134402</v>
      </c>
      <c r="M26" s="67">
        <f t="shared" si="7"/>
        <v>0.40200537295753719</v>
      </c>
      <c r="N26" s="68">
        <f t="shared" si="31"/>
        <v>11.22586429233883</v>
      </c>
      <c r="O26" s="77"/>
      <c r="P26" s="66">
        <f t="shared" si="8"/>
        <v>45.241173122238727</v>
      </c>
      <c r="Q26" s="67">
        <f t="shared" si="2"/>
        <v>4.9737919194955182</v>
      </c>
      <c r="R26" s="67">
        <f t="shared" si="9"/>
        <v>0.61785714285714288</v>
      </c>
      <c r="S26" s="67">
        <f t="shared" si="25"/>
        <v>6.061178571428572</v>
      </c>
      <c r="T26" s="67">
        <f t="shared" si="3"/>
        <v>15.96502950907591</v>
      </c>
      <c r="U26" s="67">
        <f t="shared" si="26"/>
        <v>25.839354118735574</v>
      </c>
      <c r="V26" s="67">
        <f t="shared" si="27"/>
        <v>2.6339810518588758</v>
      </c>
      <c r="W26" s="68">
        <f t="shared" si="28"/>
        <v>51.518311778515738</v>
      </c>
      <c r="X26" s="77"/>
      <c r="Y26" s="66">
        <f t="shared" si="13"/>
        <v>63.319124970628508</v>
      </c>
      <c r="Z26" s="67">
        <f t="shared" si="4"/>
        <v>9.5916402896939239</v>
      </c>
      <c r="AA26" s="67">
        <f t="shared" si="14"/>
        <v>0.6071428571428571</v>
      </c>
      <c r="AB26" s="67">
        <f t="shared" si="15"/>
        <v>5.9560714285714287</v>
      </c>
      <c r="AC26" s="67">
        <f t="shared" si="5"/>
        <v>20.452288281734646</v>
      </c>
      <c r="AD26" s="67">
        <f t="shared" si="16"/>
        <v>33.686121875798243</v>
      </c>
      <c r="AE26" s="67">
        <f t="shared" si="17"/>
        <v>3.4338554409580264</v>
      </c>
      <c r="AF26" s="68">
        <f t="shared" si="20"/>
        <v>71.322873100177802</v>
      </c>
      <c r="AG26" s="81"/>
    </row>
    <row r="27" spans="2:33" x14ac:dyDescent="0.45">
      <c r="B27" s="81"/>
      <c r="C27" s="53">
        <v>1.6</v>
      </c>
      <c r="D27" s="16">
        <v>3</v>
      </c>
      <c r="E27" s="54">
        <v>9</v>
      </c>
      <c r="F27" s="78">
        <v>1.6</v>
      </c>
      <c r="G27" s="66">
        <f t="shared" si="23"/>
        <v>10.515783216577555</v>
      </c>
      <c r="H27" s="67">
        <f t="shared" si="24"/>
        <v>0.26175746266468869</v>
      </c>
      <c r="I27" s="67">
        <f t="shared" si="6"/>
        <v>0.6357627118644068</v>
      </c>
      <c r="J27" s="67">
        <f t="shared" si="21"/>
        <v>6.2368322033898309</v>
      </c>
      <c r="K27" s="67">
        <f t="shared" si="1"/>
        <v>2.501410333945481</v>
      </c>
      <c r="L27" s="67">
        <f t="shared" si="18"/>
        <v>3.934503057925443</v>
      </c>
      <c r="M27" s="67">
        <f t="shared" si="7"/>
        <v>0.40107064810656912</v>
      </c>
      <c r="N27" s="68">
        <f t="shared" si="31"/>
        <v>11.619314598131375</v>
      </c>
      <c r="O27" s="77"/>
      <c r="P27" s="66">
        <f t="shared" si="8"/>
        <v>50.643882180577705</v>
      </c>
      <c r="Q27" s="67">
        <f t="shared" si="2"/>
        <v>5.5129333585611864</v>
      </c>
      <c r="R27" s="67">
        <f t="shared" si="9"/>
        <v>0.61571428571428566</v>
      </c>
      <c r="S27" s="67">
        <f t="shared" si="25"/>
        <v>6.0401571428571428</v>
      </c>
      <c r="T27" s="67">
        <f t="shared" si="3"/>
        <v>15.446909498581672</v>
      </c>
      <c r="U27" s="67">
        <f t="shared" si="26"/>
        <v>25.087788048740535</v>
      </c>
      <c r="V27" s="67">
        <f t="shared" si="27"/>
        <v>2.5573688123079035</v>
      </c>
      <c r="W27" s="68">
        <f t="shared" si="28"/>
        <v>54.027090583389793</v>
      </c>
      <c r="X27" s="77"/>
      <c r="Y27" s="66">
        <f t="shared" si="13"/>
        <v>70.774203260822631</v>
      </c>
      <c r="Z27" s="67">
        <f t="shared" si="4"/>
        <v>10.566159340772465</v>
      </c>
      <c r="AA27" s="67">
        <f t="shared" si="14"/>
        <v>0.6042857142857142</v>
      </c>
      <c r="AB27" s="67">
        <f t="shared" si="15"/>
        <v>5.9280428571428567</v>
      </c>
      <c r="AC27" s="67">
        <f t="shared" si="5"/>
        <v>19.505797802084679</v>
      </c>
      <c r="AD27" s="67">
        <f t="shared" si="16"/>
        <v>32.279098017634226</v>
      </c>
      <c r="AE27" s="67">
        <f t="shared" si="17"/>
        <v>3.290427932480553</v>
      </c>
      <c r="AF27" s="68">
        <f t="shared" si="20"/>
        <v>74.550782901941218</v>
      </c>
      <c r="AG27" s="81"/>
    </row>
    <row r="28" spans="2:33" x14ac:dyDescent="0.45">
      <c r="B28" s="81"/>
      <c r="C28" s="53">
        <v>1.7</v>
      </c>
      <c r="D28" s="16">
        <v>3</v>
      </c>
      <c r="E28" s="54">
        <v>9</v>
      </c>
      <c r="F28" s="78">
        <v>1.7</v>
      </c>
      <c r="G28" s="66">
        <f t="shared" si="23"/>
        <v>11.716958273972956</v>
      </c>
      <c r="H28" s="67">
        <f t="shared" si="24"/>
        <v>0.28042744671582498</v>
      </c>
      <c r="I28" s="67">
        <f t="shared" si="6"/>
        <v>0.63487288135593223</v>
      </c>
      <c r="J28" s="67">
        <f t="shared" si="21"/>
        <v>6.2281029661016953</v>
      </c>
      <c r="K28" s="67">
        <f t="shared" si="1"/>
        <v>2.4914695871824799</v>
      </c>
      <c r="L28" s="67">
        <f t="shared" si="18"/>
        <v>3.9243597582264247</v>
      </c>
      <c r="M28" s="67">
        <f t="shared" si="7"/>
        <v>0.40003667260208203</v>
      </c>
      <c r="N28" s="68">
        <f t="shared" si="31"/>
        <v>12.011750573954018</v>
      </c>
      <c r="O28" s="77"/>
      <c r="P28" s="66">
        <f t="shared" si="8"/>
        <v>56.289724020749716</v>
      </c>
      <c r="Q28" s="67">
        <f t="shared" si="2"/>
        <v>6.0629314575302198</v>
      </c>
      <c r="R28" s="67">
        <f t="shared" si="9"/>
        <v>0.61357142857142855</v>
      </c>
      <c r="S28" s="67">
        <f t="shared" si="25"/>
        <v>6.0191357142857145</v>
      </c>
      <c r="T28" s="67">
        <f t="shared" si="3"/>
        <v>14.917932828184068</v>
      </c>
      <c r="U28" s="67">
        <f t="shared" si="26"/>
        <v>24.313278183303488</v>
      </c>
      <c r="V28" s="67">
        <f t="shared" si="27"/>
        <v>2.478417755688429</v>
      </c>
      <c r="W28" s="68">
        <f t="shared" si="28"/>
        <v>56.458418401720138</v>
      </c>
      <c r="X28" s="77"/>
      <c r="Y28" s="66">
        <f t="shared" si="13"/>
        <v>78.537810022929889</v>
      </c>
      <c r="Z28" s="67">
        <f t="shared" si="4"/>
        <v>11.544201903509697</v>
      </c>
      <c r="AA28" s="67">
        <f t="shared" si="14"/>
        <v>0.60142857142857142</v>
      </c>
      <c r="AB28" s="67">
        <f t="shared" si="15"/>
        <v>5.9000142857142857</v>
      </c>
      <c r="AC28" s="67">
        <f t="shared" si="5"/>
        <v>18.55578381077602</v>
      </c>
      <c r="AD28" s="67">
        <f t="shared" si="16"/>
        <v>30.852847191314048</v>
      </c>
      <c r="AE28" s="67">
        <f t="shared" si="17"/>
        <v>3.145040488411218</v>
      </c>
      <c r="AF28" s="68">
        <f t="shared" si="20"/>
        <v>77.636067621072627</v>
      </c>
      <c r="AG28" s="81"/>
    </row>
    <row r="29" spans="2:33" x14ac:dyDescent="0.45">
      <c r="B29" s="81"/>
      <c r="C29" s="53">
        <v>1.8</v>
      </c>
      <c r="D29" s="16">
        <v>3</v>
      </c>
      <c r="E29" s="54">
        <v>9</v>
      </c>
      <c r="F29" s="78">
        <v>1.8</v>
      </c>
      <c r="G29" s="66">
        <f t="shared" si="23"/>
        <v>12.957265866022702</v>
      </c>
      <c r="H29" s="67">
        <f t="shared" si="24"/>
        <v>0.29968990043099109</v>
      </c>
      <c r="I29" s="67">
        <f t="shared" si="6"/>
        <v>0.63398305084745765</v>
      </c>
      <c r="J29" s="67">
        <f t="shared" si="21"/>
        <v>6.2193737288135598</v>
      </c>
      <c r="K29" s="67">
        <f t="shared" si="1"/>
        <v>2.4809363707554493</v>
      </c>
      <c r="L29" s="67">
        <f t="shared" si="18"/>
        <v>3.9132534654343405</v>
      </c>
      <c r="M29" s="67">
        <f t="shared" si="7"/>
        <v>0.39890453266405101</v>
      </c>
      <c r="N29" s="68">
        <f t="shared" si="31"/>
        <v>12.403075920497452</v>
      </c>
      <c r="O29" s="77"/>
      <c r="P29" s="66">
        <f t="shared" si="8"/>
        <v>62.170768927264518</v>
      </c>
      <c r="Q29" s="67">
        <f t="shared" si="2"/>
        <v>6.6208982293269329</v>
      </c>
      <c r="R29" s="67">
        <f t="shared" si="9"/>
        <v>0.61142857142857143</v>
      </c>
      <c r="S29" s="67">
        <f t="shared" si="25"/>
        <v>5.9981142857142862</v>
      </c>
      <c r="T29" s="67">
        <f t="shared" si="3"/>
        <v>14.38098748495878</v>
      </c>
      <c r="U29" s="67">
        <f t="shared" si="26"/>
        <v>23.520306634278377</v>
      </c>
      <c r="V29" s="67">
        <f t="shared" si="27"/>
        <v>2.3975847741364298</v>
      </c>
      <c r="W29" s="68">
        <f t="shared" si="28"/>
        <v>58.810449065147978</v>
      </c>
      <c r="X29" s="77"/>
      <c r="Y29" s="66">
        <f t="shared" si="13"/>
        <v>86.595592647795186</v>
      </c>
      <c r="Z29" s="67">
        <f t="shared" si="4"/>
        <v>12.519487643483156</v>
      </c>
      <c r="AA29" s="67">
        <f t="shared" si="14"/>
        <v>0.59857142857142853</v>
      </c>
      <c r="AB29" s="67">
        <f t="shared" si="15"/>
        <v>5.8719857142857146</v>
      </c>
      <c r="AC29" s="67">
        <f t="shared" si="5"/>
        <v>17.60852664223113</v>
      </c>
      <c r="AD29" s="67">
        <f t="shared" si="16"/>
        <v>29.417586275803799</v>
      </c>
      <c r="AE29" s="67">
        <f t="shared" si="17"/>
        <v>2.9987345846894797</v>
      </c>
      <c r="AF29" s="68">
        <f t="shared" si="20"/>
        <v>80.577826248653011</v>
      </c>
      <c r="AG29" s="81"/>
    </row>
    <row r="30" spans="2:33" x14ac:dyDescent="0.45">
      <c r="B30" s="81"/>
      <c r="C30" s="53">
        <v>1.9</v>
      </c>
      <c r="D30" s="16">
        <v>3</v>
      </c>
      <c r="E30" s="54">
        <v>8</v>
      </c>
      <c r="F30" s="78">
        <v>1.9</v>
      </c>
      <c r="G30" s="66">
        <f t="shared" si="23"/>
        <v>14.236585415996661</v>
      </c>
      <c r="H30" s="67">
        <f t="shared" si="24"/>
        <v>0.31953490107770033</v>
      </c>
      <c r="I30" s="67">
        <f t="shared" si="6"/>
        <v>0.63309322033898308</v>
      </c>
      <c r="J30" s="67">
        <f t="shared" si="21"/>
        <v>6.2106444915254242</v>
      </c>
      <c r="K30" s="67">
        <f t="shared" si="1"/>
        <v>2.4698206073968754</v>
      </c>
      <c r="L30" s="67">
        <f t="shared" si="18"/>
        <v>3.9011957924212739</v>
      </c>
      <c r="M30" s="67">
        <f t="shared" si="7"/>
        <v>0.3976754120714856</v>
      </c>
      <c r="N30" s="68">
        <f t="shared" si="31"/>
        <v>12.793195499739578</v>
      </c>
      <c r="O30" s="77"/>
      <c r="P30" s="66">
        <f t="shared" si="8"/>
        <v>68.229708556893115</v>
      </c>
      <c r="Q30" s="67">
        <f t="shared" si="2"/>
        <v>7.1840357988516628</v>
      </c>
      <c r="R30" s="67">
        <f t="shared" si="9"/>
        <v>0.60928571428571432</v>
      </c>
      <c r="S30" s="67">
        <f t="shared" si="25"/>
        <v>5.9770928571428579</v>
      </c>
      <c r="T30" s="67">
        <f t="shared" si="3"/>
        <v>10.838871344005479</v>
      </c>
      <c r="U30" s="67">
        <f t="shared" si="26"/>
        <v>17.789472311380621</v>
      </c>
      <c r="V30" s="67">
        <f t="shared" si="27"/>
        <v>1.813401866603529</v>
      </c>
      <c r="W30" s="68">
        <f t="shared" si="28"/>
        <v>60.58939629628604</v>
      </c>
      <c r="X30" s="77"/>
      <c r="Y30" s="66">
        <f t="shared" si="13"/>
        <v>94.866057967371731</v>
      </c>
      <c r="Z30" s="67">
        <f t="shared" si="4"/>
        <v>13.486230900773128</v>
      </c>
      <c r="AA30" s="67">
        <f t="shared" si="14"/>
        <v>0.59571428571428564</v>
      </c>
      <c r="AB30" s="67">
        <f t="shared" si="15"/>
        <v>5.8439571428571426</v>
      </c>
      <c r="AC30" s="67">
        <f t="shared" si="5"/>
        <v>12.669811956369728</v>
      </c>
      <c r="AD30" s="67">
        <f t="shared" si="16"/>
        <v>21.268269471124245</v>
      </c>
      <c r="AE30" s="67">
        <f t="shared" si="17"/>
        <v>2.1680193140799435</v>
      </c>
      <c r="AF30" s="58">
        <f t="shared" si="20"/>
        <v>82.704653195765431</v>
      </c>
      <c r="AG30" s="81"/>
    </row>
    <row r="31" spans="2:33" x14ac:dyDescent="0.45">
      <c r="B31" s="81"/>
      <c r="C31" s="53">
        <v>2</v>
      </c>
      <c r="D31" s="16">
        <v>3</v>
      </c>
      <c r="E31" s="54">
        <v>5</v>
      </c>
      <c r="F31" s="78">
        <v>2</v>
      </c>
      <c r="G31" s="66">
        <f t="shared" si="23"/>
        <v>15.554786958844062</v>
      </c>
      <c r="H31" s="67">
        <f t="shared" si="24"/>
        <v>0.33995197596701532</v>
      </c>
      <c r="I31" s="67">
        <f t="shared" si="6"/>
        <v>0.6322033898305085</v>
      </c>
      <c r="J31" s="67">
        <f t="shared" si="21"/>
        <v>6.2019152542372886</v>
      </c>
      <c r="K31" s="67">
        <f t="shared" si="1"/>
        <v>2.4581327697956965</v>
      </c>
      <c r="L31" s="67">
        <f t="shared" si="18"/>
        <v>3.8881992873443991</v>
      </c>
      <c r="M31" s="67">
        <f t="shared" si="7"/>
        <v>0.39635058994336381</v>
      </c>
      <c r="N31" s="68">
        <f t="shared" si="31"/>
        <v>13.182015428474019</v>
      </c>
      <c r="O31" s="77"/>
      <c r="P31" s="66">
        <f t="shared" si="8"/>
        <v>74.312015044564177</v>
      </c>
      <c r="Q31" s="67">
        <f t="shared" si="2"/>
        <v>7.6252264759938182</v>
      </c>
      <c r="R31" s="67">
        <f t="shared" si="9"/>
        <v>0.6071428571428571</v>
      </c>
      <c r="S31" s="67">
        <f t="shared" si="25"/>
        <v>5.9560714285714287</v>
      </c>
      <c r="T31" s="67">
        <f t="shared" si="3"/>
        <v>1.4187020954347531</v>
      </c>
      <c r="U31" s="67">
        <f t="shared" si="26"/>
        <v>2.3366858042454761</v>
      </c>
      <c r="V31" s="67">
        <f t="shared" si="27"/>
        <v>0.23819427158465606</v>
      </c>
      <c r="W31" s="58">
        <f t="shared" si="28"/>
        <v>60.823064876710589</v>
      </c>
      <c r="X31" s="77"/>
      <c r="Y31" s="66">
        <f t="shared" si="13"/>
        <v>103.13612715623491</v>
      </c>
      <c r="Z31" s="57">
        <f t="shared" si="4"/>
        <v>14.207556320864143</v>
      </c>
      <c r="AA31" s="67">
        <f t="shared" si="14"/>
        <v>0.59285714285714286</v>
      </c>
      <c r="AB31" s="67">
        <f t="shared" si="15"/>
        <v>5.8159285714285716</v>
      </c>
      <c r="AC31" s="67">
        <f t="shared" si="5"/>
        <v>-2.3484892292714221E-2</v>
      </c>
      <c r="AD31" s="67">
        <f t="shared" si="16"/>
        <v>-3.9613071337108327E-2</v>
      </c>
      <c r="AE31" s="67">
        <f t="shared" si="17"/>
        <v>-4.0380296979723061E-3</v>
      </c>
      <c r="AF31" s="68">
        <f t="shared" si="20"/>
        <v>82.700691888631724</v>
      </c>
      <c r="AG31" s="81"/>
    </row>
    <row r="32" spans="2:33" x14ac:dyDescent="0.45">
      <c r="B32" s="81"/>
      <c r="C32" s="53">
        <v>2.1</v>
      </c>
      <c r="D32" s="16">
        <v>3</v>
      </c>
      <c r="E32" s="54">
        <v>3</v>
      </c>
      <c r="F32" s="78">
        <v>2.1</v>
      </c>
      <c r="G32" s="66">
        <f t="shared" si="23"/>
        <v>16.911731275790721</v>
      </c>
      <c r="H32" s="67">
        <f t="shared" si="24"/>
        <v>0.3609301215896899</v>
      </c>
      <c r="I32" s="67">
        <f t="shared" si="6"/>
        <v>0.63131355932203392</v>
      </c>
      <c r="J32" s="67">
        <f t="shared" si="21"/>
        <v>6.193186016949153</v>
      </c>
      <c r="K32" s="67">
        <f t="shared" si="1"/>
        <v>2.4458838614611578</v>
      </c>
      <c r="L32" s="67">
        <f t="shared" si="18"/>
        <v>3.8742774099257211</v>
      </c>
      <c r="M32" s="67">
        <f t="shared" si="7"/>
        <v>0.39493143832066474</v>
      </c>
      <c r="N32" s="68">
        <f t="shared" si="31"/>
        <v>13.569443169466592</v>
      </c>
      <c r="O32" s="77"/>
      <c r="P32" s="66">
        <f t="shared" si="8"/>
        <v>80.317971041830134</v>
      </c>
      <c r="Q32" s="67">
        <f t="shared" si="2"/>
        <v>7.6841546629841346</v>
      </c>
      <c r="R32" s="67">
        <f t="shared" ref="R32" si="32">$P$7+($R$7-$C32*0.02142857)</f>
        <v>0.60500000300000001</v>
      </c>
      <c r="S32" s="67">
        <f t="shared" si="25"/>
        <v>5.9350500294300002</v>
      </c>
      <c r="T32" s="67">
        <f t="shared" si="3"/>
        <v>-4.6192046924141348</v>
      </c>
      <c r="U32" s="67">
        <f t="shared" si="26"/>
        <v>-7.6350490405107232</v>
      </c>
      <c r="V32" s="67">
        <f t="shared" si="27"/>
        <v>-0.7782924608063938</v>
      </c>
      <c r="W32" s="68">
        <f t="shared" si="28"/>
        <v>60.059559972659514</v>
      </c>
      <c r="X32" s="77"/>
      <c r="Y32" s="66">
        <f t="shared" si="13"/>
        <v>111.2707032073076</v>
      </c>
      <c r="Z32" s="67">
        <f t="shared" si="4"/>
        <v>14.206195353997165</v>
      </c>
      <c r="AA32" s="67">
        <f t="shared" ref="AA32" si="33">$Y$7+($AA$7-$C32*0.0285714)</f>
        <v>0.59000005999999994</v>
      </c>
      <c r="AB32" s="67">
        <f t="shared" si="15"/>
        <v>5.7879005885999995</v>
      </c>
      <c r="AC32" s="67">
        <f t="shared" si="5"/>
        <v>-7.9940959425971645</v>
      </c>
      <c r="AD32" s="67">
        <f t="shared" si="16"/>
        <v>-13.549313779048031</v>
      </c>
      <c r="AE32" s="67">
        <f t="shared" si="17"/>
        <v>-1.3811736777826737</v>
      </c>
      <c r="AF32" s="68">
        <f t="shared" si="20"/>
        <v>81.345760510726919</v>
      </c>
      <c r="AG32" s="81"/>
    </row>
    <row r="33" spans="2:33" x14ac:dyDescent="0.45">
      <c r="B33" s="81"/>
      <c r="C33" s="53">
        <v>2.2000000000000002</v>
      </c>
      <c r="D33" s="16">
        <v>3</v>
      </c>
      <c r="E33" s="54">
        <v>0</v>
      </c>
      <c r="F33" s="78">
        <v>2.2000000000000002</v>
      </c>
      <c r="G33" s="66">
        <f t="shared" si="23"/>
        <v>18.307270037795977</v>
      </c>
      <c r="H33" s="67">
        <f t="shared" si="24"/>
        <v>0.38245782380600185</v>
      </c>
      <c r="I33" s="67">
        <f t="shared" si="6"/>
        <v>0.63042372881355935</v>
      </c>
      <c r="J33" s="67">
        <f t="shared" si="21"/>
        <v>6.1844567796610175</v>
      </c>
      <c r="K33" s="67">
        <f t="shared" si="1"/>
        <v>2.4330853965329808</v>
      </c>
      <c r="L33" s="67">
        <f t="shared" si="18"/>
        <v>3.8594445058595475</v>
      </c>
      <c r="M33" s="67">
        <f t="shared" si="7"/>
        <v>0.39341941955754817</v>
      </c>
      <c r="N33" s="68">
        <f t="shared" si="31"/>
        <v>13.955387620052546</v>
      </c>
      <c r="O33" s="77"/>
      <c r="P33" s="66">
        <f t="shared" si="8"/>
        <v>86.101984908813492</v>
      </c>
      <c r="Q33" s="57">
        <f t="shared" si="2"/>
        <v>7.4924488820972526</v>
      </c>
      <c r="R33" s="67">
        <v>0.60499999999999998</v>
      </c>
      <c r="S33" s="67">
        <f t="shared" si="25"/>
        <v>5.9350500000000004</v>
      </c>
      <c r="T33" s="67">
        <f t="shared" si="3"/>
        <v>-13.427498882097254</v>
      </c>
      <c r="U33" s="67">
        <f t="shared" si="26"/>
        <v>-22.194213028259924</v>
      </c>
      <c r="V33" s="67">
        <f t="shared" si="27"/>
        <v>-2.2624070365198699</v>
      </c>
      <c r="W33" s="68">
        <f t="shared" si="28"/>
        <v>57.840138669833522</v>
      </c>
      <c r="X33" s="77"/>
      <c r="Y33" s="66">
        <f t="shared" si="13"/>
        <v>119.07422141748663</v>
      </c>
      <c r="Z33" s="67">
        <f t="shared" si="4"/>
        <v>13.744512612726194</v>
      </c>
      <c r="AA33" s="67">
        <v>0.59</v>
      </c>
      <c r="AB33" s="67">
        <f t="shared" si="15"/>
        <v>5.7878999999999996</v>
      </c>
      <c r="AC33" s="67">
        <f t="shared" si="5"/>
        <v>-19.532412612726194</v>
      </c>
      <c r="AD33" s="67">
        <f t="shared" si="16"/>
        <v>-33.105784089366431</v>
      </c>
      <c r="AE33" s="67">
        <f t="shared" si="17"/>
        <v>-3.3746976645633464</v>
      </c>
      <c r="AF33" s="68">
        <f t="shared" si="20"/>
        <v>78.035182101790269</v>
      </c>
      <c r="AG33" s="81"/>
    </row>
    <row r="34" spans="2:33" x14ac:dyDescent="0.45">
      <c r="B34" s="81"/>
      <c r="C34" s="53">
        <v>2.2999999999999998</v>
      </c>
      <c r="D34" s="16">
        <v>3</v>
      </c>
      <c r="E34" s="54">
        <v>0</v>
      </c>
      <c r="F34" s="78">
        <v>2.2999999999999998</v>
      </c>
      <c r="G34" s="66">
        <f t="shared" si="23"/>
        <v>19.741245957595563</v>
      </c>
      <c r="H34" s="67">
        <f t="shared" si="24"/>
        <v>0.40452307902382612</v>
      </c>
      <c r="I34" s="67">
        <f t="shared" si="6"/>
        <v>0.62953389830508477</v>
      </c>
      <c r="J34" s="67">
        <f t="shared" si="21"/>
        <v>6.1757275423728819</v>
      </c>
      <c r="K34" s="67">
        <f t="shared" si="1"/>
        <v>2.4197493786032913</v>
      </c>
      <c r="L34" s="67">
        <f t="shared" si="18"/>
        <v>3.8437157794331069</v>
      </c>
      <c r="M34" s="67">
        <f t="shared" si="7"/>
        <v>0.39181608353038805</v>
      </c>
      <c r="N34" s="68">
        <f t="shared" si="31"/>
        <v>14.339759197995857</v>
      </c>
      <c r="O34" s="77"/>
      <c r="P34" s="66">
        <f t="shared" si="8"/>
        <v>91.673040372952954</v>
      </c>
      <c r="Q34" s="67">
        <f t="shared" si="2"/>
        <v>6.9489333720552988</v>
      </c>
      <c r="R34" s="67">
        <v>0.60499999999999998</v>
      </c>
      <c r="S34" s="67">
        <f t="shared" si="25"/>
        <v>5.9350500000000004</v>
      </c>
      <c r="T34" s="67">
        <f t="shared" si="3"/>
        <v>-12.883983372055299</v>
      </c>
      <c r="U34" s="67">
        <f t="shared" si="26"/>
        <v>-21.295840284388923</v>
      </c>
      <c r="V34" s="67">
        <f t="shared" si="27"/>
        <v>-2.1708297945350585</v>
      </c>
      <c r="W34" s="68">
        <f t="shared" si="28"/>
        <v>55.71055464139463</v>
      </c>
      <c r="X34" s="77"/>
      <c r="Y34" s="66">
        <f t="shared" si="13"/>
        <v>126.56525759651487</v>
      </c>
      <c r="Z34" s="67">
        <f t="shared" si="4"/>
        <v>12.648539837895948</v>
      </c>
      <c r="AA34" s="67">
        <v>0.59</v>
      </c>
      <c r="AB34" s="67">
        <f t="shared" si="15"/>
        <v>5.7878999999999996</v>
      </c>
      <c r="AC34" s="67">
        <f t="shared" si="5"/>
        <v>-18.436439837895946</v>
      </c>
      <c r="AD34" s="67">
        <f t="shared" si="16"/>
        <v>-31.248203115077878</v>
      </c>
      <c r="AE34" s="67">
        <f t="shared" si="17"/>
        <v>-3.1853418058183358</v>
      </c>
      <c r="AF34" s="68">
        <f t="shared" si="20"/>
        <v>74.910361790282479</v>
      </c>
      <c r="AG34" s="81"/>
    </row>
    <row r="35" spans="2:33" x14ac:dyDescent="0.45">
      <c r="B35" s="81"/>
      <c r="C35" s="53">
        <v>2.4</v>
      </c>
      <c r="D35" s="16">
        <v>3</v>
      </c>
      <c r="E35" s="54">
        <v>0</v>
      </c>
      <c r="F35" s="78">
        <v>2.4</v>
      </c>
      <c r="G35" s="66">
        <f t="shared" si="23"/>
        <v>21.213492950039669</v>
      </c>
      <c r="H35" s="67">
        <f t="shared" si="24"/>
        <v>0.42711341629628879</v>
      </c>
      <c r="I35" s="67">
        <f t="shared" si="6"/>
        <v>0.6286440677966102</v>
      </c>
      <c r="J35" s="67">
        <f t="shared" si="21"/>
        <v>6.1669983050847463</v>
      </c>
      <c r="K35" s="67">
        <f t="shared" si="1"/>
        <v>2.4058882786189653</v>
      </c>
      <c r="L35" s="67">
        <f t="shared" si="18"/>
        <v>3.8271072644518456</v>
      </c>
      <c r="M35" s="67">
        <f t="shared" si="7"/>
        <v>0.39012306467399033</v>
      </c>
      <c r="N35" s="68">
        <f t="shared" si="31"/>
        <v>14.722469924441041</v>
      </c>
      <c r="O35" s="77"/>
      <c r="P35" s="66">
        <f t="shared" si="8"/>
        <v>97.039439548260461</v>
      </c>
      <c r="Q35" s="67">
        <f t="shared" si="2"/>
        <v>6.4466554743332534</v>
      </c>
      <c r="R35" s="67">
        <v>0.60499999999999998</v>
      </c>
      <c r="S35" s="67">
        <f t="shared" si="25"/>
        <v>5.9350500000000004</v>
      </c>
      <c r="T35" s="67">
        <f t="shared" si="3"/>
        <v>-12.381705474333254</v>
      </c>
      <c r="U35" s="67">
        <f t="shared" si="26"/>
        <v>-20.46562888319546</v>
      </c>
      <c r="V35" s="67">
        <f t="shared" si="27"/>
        <v>-2.0862007016509132</v>
      </c>
      <c r="W35" s="68">
        <f t="shared" si="28"/>
        <v>53.663991753075081</v>
      </c>
      <c r="X35" s="77"/>
      <c r="Y35" s="66">
        <f t="shared" si="13"/>
        <v>133.76063729797823</v>
      </c>
      <c r="Z35" s="67">
        <f t="shared" si="4"/>
        <v>11.655832176328845</v>
      </c>
      <c r="AA35" s="67">
        <v>0.59</v>
      </c>
      <c r="AB35" s="67">
        <f t="shared" si="15"/>
        <v>5.7878999999999996</v>
      </c>
      <c r="AC35" s="67">
        <f t="shared" si="5"/>
        <v>-17.443732176328844</v>
      </c>
      <c r="AD35" s="67">
        <f t="shared" si="16"/>
        <v>-29.565647756489568</v>
      </c>
      <c r="AE35" s="67">
        <f t="shared" si="17"/>
        <v>-3.0138274981131055</v>
      </c>
      <c r="AF35" s="68">
        <f t="shared" si="20"/>
        <v>71.953797014633523</v>
      </c>
      <c r="AG35" s="81"/>
    </row>
    <row r="36" spans="2:33" x14ac:dyDescent="0.45">
      <c r="B36" s="81"/>
      <c r="C36" s="53">
        <v>2.5</v>
      </c>
      <c r="D36" s="16">
        <v>3</v>
      </c>
      <c r="E36" s="54">
        <v>0</v>
      </c>
      <c r="F36" s="78">
        <v>2.5</v>
      </c>
      <c r="G36" s="66">
        <f t="shared" si="23"/>
        <v>22.723836300419439</v>
      </c>
      <c r="H36" s="67">
        <f t="shared" si="24"/>
        <v>0.45021592026747387</v>
      </c>
      <c r="I36" s="67">
        <f t="shared" si="6"/>
        <v>0.62775423728813562</v>
      </c>
      <c r="J36" s="67">
        <f t="shared" si="21"/>
        <v>6.1582690677966108</v>
      </c>
      <c r="K36" s="67">
        <f t="shared" si="1"/>
        <v>2.3915150119359145</v>
      </c>
      <c r="L36" s="67">
        <f t="shared" si="18"/>
        <v>3.8096357935664922</v>
      </c>
      <c r="M36" s="67">
        <f t="shared" si="7"/>
        <v>0.38834207885489214</v>
      </c>
      <c r="N36" s="68">
        <f t="shared" si="31"/>
        <v>15.103433503797691</v>
      </c>
      <c r="O36" s="77"/>
      <c r="P36" s="66">
        <f t="shared" si="8"/>
        <v>102.20886746321712</v>
      </c>
      <c r="Q36" s="67">
        <f t="shared" si="2"/>
        <v>5.9817112512267228</v>
      </c>
      <c r="R36" s="67">
        <v>0.60499999999999998</v>
      </c>
      <c r="S36" s="67">
        <f t="shared" si="25"/>
        <v>5.9350500000000004</v>
      </c>
      <c r="T36" s="67">
        <f t="shared" si="3"/>
        <v>-11.916761251226724</v>
      </c>
      <c r="U36" s="67">
        <f t="shared" si="26"/>
        <v>-19.697126035085496</v>
      </c>
      <c r="V36" s="67">
        <f t="shared" si="27"/>
        <v>-2.0078619811504073</v>
      </c>
      <c r="W36" s="68">
        <f t="shared" si="28"/>
        <v>51.694279149566533</v>
      </c>
      <c r="X36" s="77"/>
      <c r="Y36" s="66">
        <f t="shared" si="13"/>
        <v>140.67564711497215</v>
      </c>
      <c r="Z36" s="67">
        <f t="shared" si="4"/>
        <v>10.753923183697076</v>
      </c>
      <c r="AA36" s="67">
        <v>0.59</v>
      </c>
      <c r="AB36" s="67">
        <f t="shared" si="15"/>
        <v>5.7878999999999996</v>
      </c>
      <c r="AC36" s="67">
        <f t="shared" si="5"/>
        <v>-16.541823183697076</v>
      </c>
      <c r="AD36" s="67">
        <f t="shared" si="16"/>
        <v>-28.0369884469442</v>
      </c>
      <c r="AE36" s="67">
        <f t="shared" si="17"/>
        <v>-2.8580008610544545</v>
      </c>
      <c r="AF36" s="68">
        <f t="shared" si="20"/>
        <v>69.150098169939099</v>
      </c>
      <c r="AG36" s="81"/>
    </row>
    <row r="37" spans="2:33" x14ac:dyDescent="0.45">
      <c r="B37" s="81"/>
      <c r="C37" s="53">
        <v>2.6</v>
      </c>
      <c r="D37" s="16">
        <v>3</v>
      </c>
      <c r="E37" s="54">
        <v>0</v>
      </c>
      <c r="F37" s="78">
        <v>2.6</v>
      </c>
      <c r="G37" s="66">
        <f t="shared" si="23"/>
        <v>24.27209284046025</v>
      </c>
      <c r="H37" s="67">
        <f t="shared" si="24"/>
        <v>0.47381725489215376</v>
      </c>
      <c r="I37" s="67">
        <f t="shared" si="6"/>
        <v>0.62686440677966104</v>
      </c>
      <c r="J37" s="67">
        <f t="shared" si="21"/>
        <v>6.1495398305084752</v>
      </c>
      <c r="K37" s="67">
        <f t="shared" si="1"/>
        <v>2.3766429145993708</v>
      </c>
      <c r="L37" s="67">
        <f t="shared" si="18"/>
        <v>3.791318966104174</v>
      </c>
      <c r="M37" s="67">
        <f t="shared" si="7"/>
        <v>0.38647492009216861</v>
      </c>
      <c r="N37" s="68">
        <f t="shared" si="31"/>
        <v>15.482565400408108</v>
      </c>
      <c r="O37" s="77"/>
      <c r="P37" s="66">
        <f t="shared" si="8"/>
        <v>107.1884489660965</v>
      </c>
      <c r="Q37" s="67">
        <f t="shared" si="2"/>
        <v>5.5506579306743511</v>
      </c>
      <c r="R37" s="67">
        <v>0.60499999999999998</v>
      </c>
      <c r="S37" s="67">
        <f t="shared" si="25"/>
        <v>5.9350500000000004</v>
      </c>
      <c r="T37" s="67">
        <f t="shared" si="3"/>
        <v>-11.485707930674351</v>
      </c>
      <c r="U37" s="67">
        <f t="shared" si="26"/>
        <v>-18.984641207726202</v>
      </c>
      <c r="V37" s="67">
        <f t="shared" si="27"/>
        <v>-1.9352335583818758</v>
      </c>
      <c r="W37" s="68">
        <f t="shared" si="28"/>
        <v>49.795815028793911</v>
      </c>
      <c r="X37" s="77"/>
      <c r="Y37" s="66">
        <f t="shared" si="13"/>
        <v>147.32421469768275</v>
      </c>
      <c r="Z37" s="67">
        <f t="shared" si="4"/>
        <v>9.9321918227151311</v>
      </c>
      <c r="AA37" s="67">
        <v>0.59</v>
      </c>
      <c r="AB37" s="67">
        <f t="shared" si="15"/>
        <v>5.7878999999999996</v>
      </c>
      <c r="AC37" s="67">
        <f t="shared" si="5"/>
        <v>-15.72009182271513</v>
      </c>
      <c r="AD37" s="67">
        <f t="shared" si="16"/>
        <v>-26.644223428330729</v>
      </c>
      <c r="AE37" s="67">
        <f t="shared" si="17"/>
        <v>-2.7160268530408489</v>
      </c>
      <c r="AF37" s="68">
        <f t="shared" si="20"/>
        <v>66.485675827106022</v>
      </c>
      <c r="AG37" s="81"/>
    </row>
    <row r="38" spans="2:33" x14ac:dyDescent="0.45">
      <c r="B38" s="81"/>
      <c r="C38" s="53">
        <v>2.7</v>
      </c>
      <c r="D38" s="16">
        <v>3</v>
      </c>
      <c r="E38" s="54">
        <v>0</v>
      </c>
      <c r="F38" s="78">
        <v>2.7</v>
      </c>
      <c r="G38" s="66">
        <f t="shared" si="23"/>
        <v>25.858071131646163</v>
      </c>
      <c r="H38" s="67">
        <f t="shared" si="24"/>
        <v>0.49790368785337952</v>
      </c>
      <c r="I38" s="67">
        <f t="shared" si="6"/>
        <v>0.62597457627118647</v>
      </c>
      <c r="J38" s="67">
        <f t="shared" si="21"/>
        <v>6.1408105932203396</v>
      </c>
      <c r="K38" s="67">
        <f t="shared" si="1"/>
        <v>2.3612857189262817</v>
      </c>
      <c r="L38" s="67">
        <f t="shared" si="18"/>
        <v>3.7721751145102718</v>
      </c>
      <c r="M38" s="67">
        <f t="shared" si="7"/>
        <v>0.384523457136623</v>
      </c>
      <c r="N38" s="68">
        <f t="shared" si="31"/>
        <v>15.859782911859135</v>
      </c>
      <c r="O38" s="77"/>
      <c r="P38" s="66">
        <f t="shared" si="8"/>
        <v>111.9847990618142</v>
      </c>
      <c r="Q38" s="67">
        <f t="shared" si="2"/>
        <v>5.1504501332824999</v>
      </c>
      <c r="R38" s="67">
        <v>0.60499999999999998</v>
      </c>
      <c r="S38" s="67">
        <f t="shared" si="25"/>
        <v>5.9350500000000004</v>
      </c>
      <c r="T38" s="67">
        <f t="shared" si="3"/>
        <v>-11.085500133282501</v>
      </c>
      <c r="U38" s="67">
        <f t="shared" si="26"/>
        <v>-18.323140716169423</v>
      </c>
      <c r="V38" s="67">
        <f t="shared" si="27"/>
        <v>-1.8678023156136006</v>
      </c>
      <c r="W38" s="68">
        <f t="shared" si="28"/>
        <v>47.963500957176969</v>
      </c>
      <c r="X38" s="77"/>
      <c r="Y38" s="66">
        <f t="shared" si="13"/>
        <v>153.71906290767677</v>
      </c>
      <c r="Z38" s="67">
        <f t="shared" si="4"/>
        <v>9.1815429902783823</v>
      </c>
      <c r="AA38" s="67">
        <v>0.59</v>
      </c>
      <c r="AB38" s="67">
        <f t="shared" si="15"/>
        <v>5.7878999999999996</v>
      </c>
      <c r="AC38" s="67">
        <f t="shared" si="5"/>
        <v>-14.969442990278381</v>
      </c>
      <c r="AD38" s="67">
        <f t="shared" si="16"/>
        <v>-25.371937271658275</v>
      </c>
      <c r="AE38" s="67">
        <f t="shared" si="17"/>
        <v>-2.5863340745829024</v>
      </c>
      <c r="AF38" s="68">
        <f t="shared" si="20"/>
        <v>63.948482099940193</v>
      </c>
      <c r="AG38" s="81"/>
    </row>
    <row r="39" spans="2:33" x14ac:dyDescent="0.45">
      <c r="B39" s="81"/>
      <c r="C39" s="53">
        <v>2.8</v>
      </c>
      <c r="D39" s="16">
        <v>3</v>
      </c>
      <c r="E39" s="54">
        <v>0</v>
      </c>
      <c r="F39" s="78">
        <v>2.8</v>
      </c>
      <c r="G39" s="66">
        <f t="shared" si="23"/>
        <v>27.481571655527198</v>
      </c>
      <c r="H39" s="67">
        <f t="shared" si="24"/>
        <v>0.5224611156000093</v>
      </c>
      <c r="I39" s="67">
        <f t="shared" si="6"/>
        <v>0.62508474576271189</v>
      </c>
      <c r="J39" s="67">
        <f t="shared" si="21"/>
        <v>6.132081355932204</v>
      </c>
      <c r="K39" s="67">
        <f t="shared" si="1"/>
        <v>2.3454575284677865</v>
      </c>
      <c r="L39" s="67">
        <f t="shared" si="18"/>
        <v>3.7522232695119144</v>
      </c>
      <c r="M39" s="67">
        <f t="shared" si="7"/>
        <v>0.38248962991966506</v>
      </c>
      <c r="N39" s="68">
        <f t="shared" si="31"/>
        <v>16.235005238810327</v>
      </c>
      <c r="O39" s="77"/>
      <c r="P39" s="66">
        <f t="shared" si="8"/>
        <v>116.60406756737474</v>
      </c>
      <c r="Q39" s="67">
        <f t="shared" si="2"/>
        <v>4.7783862045082017</v>
      </c>
      <c r="R39" s="67">
        <v>0.60499999999999998</v>
      </c>
      <c r="S39" s="67">
        <f t="shared" si="25"/>
        <v>5.9350500000000004</v>
      </c>
      <c r="T39" s="67">
        <f t="shared" si="3"/>
        <v>-10.713436204508202</v>
      </c>
      <c r="U39" s="67">
        <f t="shared" si="26"/>
        <v>-17.708159015716038</v>
      </c>
      <c r="V39" s="67">
        <f t="shared" si="27"/>
        <v>-1.8051130495123382</v>
      </c>
      <c r="W39" s="68">
        <f t="shared" si="28"/>
        <v>46.192685055605367</v>
      </c>
      <c r="X39" s="77"/>
      <c r="Y39" s="66">
        <f t="shared" si="13"/>
        <v>159.87184245657528</v>
      </c>
      <c r="Z39" s="67">
        <f t="shared" si="4"/>
        <v>8.4941510046349116</v>
      </c>
      <c r="AA39" s="67">
        <v>0.59</v>
      </c>
      <c r="AB39" s="67">
        <f t="shared" si="15"/>
        <v>5.7878999999999996</v>
      </c>
      <c r="AC39" s="67">
        <f t="shared" si="5"/>
        <v>-14.282051004634912</v>
      </c>
      <c r="AD39" s="67">
        <f t="shared" si="16"/>
        <v>-24.206866109550699</v>
      </c>
      <c r="AE39" s="67">
        <f t="shared" si="17"/>
        <v>-2.4675704494954838</v>
      </c>
      <c r="AF39" s="68">
        <f t="shared" si="20"/>
        <v>61.52779548898512</v>
      </c>
      <c r="AG39" s="81"/>
    </row>
    <row r="40" spans="2:33" x14ac:dyDescent="0.45">
      <c r="B40" s="81"/>
      <c r="C40" s="53">
        <v>2.9</v>
      </c>
      <c r="D40" s="16">
        <v>3</v>
      </c>
      <c r="E40" s="54">
        <v>0</v>
      </c>
      <c r="F40" s="78">
        <v>2.9</v>
      </c>
      <c r="G40" s="66">
        <f t="shared" si="23"/>
        <v>29.142387010649404</v>
      </c>
      <c r="H40" s="67">
        <f t="shared" si="24"/>
        <v>0.54747508892488239</v>
      </c>
      <c r="I40" s="67">
        <f t="shared" si="6"/>
        <v>0.62419491525423731</v>
      </c>
      <c r="J40" s="67">
        <f t="shared" si="21"/>
        <v>6.1233521186440685</v>
      </c>
      <c r="K40" s="67">
        <f t="shared" si="1"/>
        <v>2.3291727924310495</v>
      </c>
      <c r="L40" s="67">
        <f t="shared" si="18"/>
        <v>3.7314831241173554</v>
      </c>
      <c r="M40" s="67">
        <f t="shared" si="7"/>
        <v>0.38037544588352246</v>
      </c>
      <c r="N40" s="68">
        <f t="shared" si="31"/>
        <v>16.608153551222063</v>
      </c>
      <c r="O40" s="77"/>
      <c r="P40" s="66">
        <f t="shared" si="8"/>
        <v>121.05197883559472</v>
      </c>
      <c r="Q40" s="67">
        <f t="shared" si="2"/>
        <v>4.4320628591032545</v>
      </c>
      <c r="R40" s="67">
        <v>0.60499999999999998</v>
      </c>
      <c r="S40" s="67">
        <f t="shared" si="25"/>
        <v>5.9350500000000004</v>
      </c>
      <c r="T40" s="67">
        <f t="shared" si="3"/>
        <v>-10.367112859103255</v>
      </c>
      <c r="U40" s="67">
        <f t="shared" si="26"/>
        <v>-17.135723734054967</v>
      </c>
      <c r="V40" s="67">
        <f t="shared" si="27"/>
        <v>-1.7467608291595276</v>
      </c>
      <c r="W40" s="68">
        <f t="shared" si="28"/>
        <v>44.479112682199869</v>
      </c>
      <c r="X40" s="77"/>
      <c r="Y40" s="66">
        <f t="shared" si="13"/>
        <v>165.79324654412306</v>
      </c>
      <c r="Z40" s="67">
        <f t="shared" si="4"/>
        <v>7.8632522196922539</v>
      </c>
      <c r="AA40" s="67">
        <v>0.59</v>
      </c>
      <c r="AB40" s="67">
        <f t="shared" si="15"/>
        <v>5.7878999999999996</v>
      </c>
      <c r="AC40" s="67">
        <f t="shared" si="5"/>
        <v>-13.651152219692253</v>
      </c>
      <c r="AD40" s="67">
        <f t="shared" si="16"/>
        <v>-23.137546135071617</v>
      </c>
      <c r="AE40" s="67">
        <f t="shared" si="17"/>
        <v>-2.3585673939930292</v>
      </c>
      <c r="AF40" s="68">
        <f t="shared" si="20"/>
        <v>59.214040875477956</v>
      </c>
      <c r="AG40" s="81"/>
    </row>
    <row r="41" spans="2:33" x14ac:dyDescent="0.45">
      <c r="B41" s="81"/>
      <c r="C41" s="53">
        <v>3</v>
      </c>
      <c r="D41" s="16">
        <v>3</v>
      </c>
      <c r="E41" s="54">
        <v>0</v>
      </c>
      <c r="F41" s="78">
        <v>3</v>
      </c>
      <c r="G41" s="66">
        <f t="shared" si="23"/>
        <v>30.840302115737295</v>
      </c>
      <c r="H41" s="67">
        <f t="shared" si="24"/>
        <v>0.57293083900335673</v>
      </c>
      <c r="I41" s="67">
        <f t="shared" si="6"/>
        <v>0.62330508474576274</v>
      </c>
      <c r="J41" s="67">
        <f t="shared" si="21"/>
        <v>6.1146228813559329</v>
      </c>
      <c r="K41" s="67">
        <f t="shared" si="1"/>
        <v>2.3124462796407101</v>
      </c>
      <c r="L41" s="67">
        <f t="shared" si="18"/>
        <v>3.7099749965683722</v>
      </c>
      <c r="M41" s="67">
        <f t="shared" si="7"/>
        <v>0.37818297620472702</v>
      </c>
      <c r="N41" s="68">
        <f t="shared" si="31"/>
        <v>16.979151050878901</v>
      </c>
      <c r="O41" s="77"/>
      <c r="P41" s="66">
        <f t="shared" si="8"/>
        <v>125.33386718322203</v>
      </c>
      <c r="Q41" s="67">
        <f t="shared" si="2"/>
        <v>4.1093366958574951</v>
      </c>
      <c r="R41" s="67">
        <v>0.60499999999999998</v>
      </c>
      <c r="S41" s="67">
        <f t="shared" si="25"/>
        <v>5.9350500000000004</v>
      </c>
      <c r="T41" s="67">
        <f t="shared" si="3"/>
        <v>-10.044386695857495</v>
      </c>
      <c r="U41" s="67">
        <f t="shared" si="26"/>
        <v>-16.602292059268589</v>
      </c>
      <c r="V41" s="67">
        <f t="shared" si="27"/>
        <v>-1.6923845116481742</v>
      </c>
      <c r="W41" s="68">
        <f t="shared" si="28"/>
        <v>42.818883476273008</v>
      </c>
      <c r="X41" s="77"/>
      <c r="Y41" s="66">
        <f t="shared" si="13"/>
        <v>171.49311035590935</v>
      </c>
      <c r="Z41" s="67">
        <f t="shared" si="4"/>
        <v>7.2829762699294101</v>
      </c>
      <c r="AA41" s="67">
        <v>0.59</v>
      </c>
      <c r="AB41" s="67">
        <f t="shared" si="15"/>
        <v>5.7878999999999996</v>
      </c>
      <c r="AC41" s="67">
        <f t="shared" si="5"/>
        <v>-13.070876269929411</v>
      </c>
      <c r="AD41" s="67">
        <f t="shared" si="16"/>
        <v>-22.154027576151545</v>
      </c>
      <c r="AE41" s="67">
        <f t="shared" si="17"/>
        <v>-2.2583106601581595</v>
      </c>
      <c r="AF41" s="68">
        <f t="shared" si="20"/>
        <v>56.998638117862804</v>
      </c>
      <c r="AG41" s="81"/>
    </row>
    <row r="42" spans="2:33" x14ac:dyDescent="0.45">
      <c r="B42" s="81"/>
      <c r="C42" s="53">
        <v>3.1</v>
      </c>
      <c r="D42" s="16">
        <v>3</v>
      </c>
      <c r="E42" s="54">
        <v>0</v>
      </c>
      <c r="F42" s="78">
        <v>3.1</v>
      </c>
      <c r="G42" s="66">
        <f t="shared" si="23"/>
        <v>32.57509441874884</v>
      </c>
      <c r="H42" s="67">
        <f t="shared" si="24"/>
        <v>0.59881330381132847</v>
      </c>
      <c r="I42" s="67">
        <f t="shared" si="6"/>
        <v>0.62241525423728816</v>
      </c>
      <c r="J42" s="67">
        <f t="shared" si="21"/>
        <v>6.1058936440677973</v>
      </c>
      <c r="K42" s="67">
        <f t="shared" si="1"/>
        <v>2.2952930521208748</v>
      </c>
      <c r="L42" s="67">
        <f t="shared" si="18"/>
        <v>3.6877197923652147</v>
      </c>
      <c r="M42" s="67">
        <f t="shared" si="7"/>
        <v>0.37591435192305961</v>
      </c>
      <c r="N42" s="68">
        <f t="shared" si="31"/>
        <v>17.347923030115421</v>
      </c>
      <c r="O42" s="77"/>
      <c r="P42" s="66">
        <f t="shared" si="8"/>
        <v>129.45470856528269</v>
      </c>
      <c r="Q42" s="67">
        <f t="shared" si="2"/>
        <v>3.8082914167812363</v>
      </c>
      <c r="R42" s="67">
        <v>0.60499999999999998</v>
      </c>
      <c r="S42" s="67">
        <f t="shared" si="25"/>
        <v>5.9350500000000004</v>
      </c>
      <c r="T42" s="67">
        <f t="shared" si="3"/>
        <v>-9.7433414167812362</v>
      </c>
      <c r="U42" s="67">
        <f t="shared" si="26"/>
        <v>-16.1046965566632</v>
      </c>
      <c r="V42" s="67">
        <f t="shared" si="27"/>
        <v>-1.6416612188239754</v>
      </c>
      <c r="W42" s="68">
        <f t="shared" si="28"/>
        <v>41.208413820606687</v>
      </c>
      <c r="X42" s="77"/>
      <c r="Y42" s="66">
        <f t="shared" si="13"/>
        <v>176.98049776238977</v>
      </c>
      <c r="Z42" s="67">
        <f t="shared" si="4"/>
        <v>6.748207913045781</v>
      </c>
      <c r="AA42" s="67">
        <v>0.59</v>
      </c>
      <c r="AB42" s="67">
        <f t="shared" si="15"/>
        <v>5.7878999999999996</v>
      </c>
      <c r="AC42" s="67">
        <f t="shared" si="5"/>
        <v>-12.536107913045781</v>
      </c>
      <c r="AD42" s="67">
        <f t="shared" si="16"/>
        <v>-21.247640530586072</v>
      </c>
      <c r="AE42" s="67">
        <f t="shared" si="17"/>
        <v>-2.1659164659109145</v>
      </c>
      <c r="AF42" s="68">
        <f t="shared" si="20"/>
        <v>54.873874064804198</v>
      </c>
      <c r="AG42" s="81"/>
    </row>
    <row r="43" spans="2:33" x14ac:dyDescent="0.45">
      <c r="B43" s="81"/>
      <c r="C43" s="53">
        <v>3.2</v>
      </c>
      <c r="D43" s="16">
        <v>3</v>
      </c>
      <c r="E43" s="54">
        <v>0</v>
      </c>
      <c r="F43" s="78">
        <v>3.2</v>
      </c>
      <c r="G43" s="66">
        <f t="shared" si="23"/>
        <v>34.346534111415238</v>
      </c>
      <c r="H43" s="67">
        <f t="shared" si="24"/>
        <v>0.62510715484162682</v>
      </c>
      <c r="I43" s="67">
        <f t="shared" si="6"/>
        <v>0.62152542372881359</v>
      </c>
      <c r="J43" s="67">
        <f t="shared" si="21"/>
        <v>6.0971644067796618</v>
      </c>
      <c r="K43" s="67">
        <f t="shared" ref="K43:K74" si="34">D43*3-H43-J43</f>
        <v>2.2777284383787109</v>
      </c>
      <c r="L43" s="67">
        <f t="shared" si="18"/>
        <v>3.6647389654852449</v>
      </c>
      <c r="M43" s="67">
        <f t="shared" si="7"/>
        <v>0.37357175998830222</v>
      </c>
      <c r="N43" s="68">
        <f t="shared" si="31"/>
        <v>17.714396926663944</v>
      </c>
      <c r="O43" s="77"/>
      <c r="P43" s="66">
        <f t="shared" si="8"/>
        <v>133.41914895885822</v>
      </c>
      <c r="Q43" s="67">
        <f t="shared" ref="Q43:Q74" si="35">$E$4*$E$5*$E$6*(W42*W42)/2</f>
        <v>3.5272098033513921</v>
      </c>
      <c r="R43" s="67">
        <v>0.60499999999999998</v>
      </c>
      <c r="S43" s="67">
        <f t="shared" si="25"/>
        <v>5.9350500000000004</v>
      </c>
      <c r="T43" s="67">
        <f t="shared" ref="T43:T74" si="36">E43*3-Q43-S43</f>
        <v>-9.4622598033513921</v>
      </c>
      <c r="U43" s="67">
        <f t="shared" si="26"/>
        <v>-15.640098848514699</v>
      </c>
      <c r="V43" s="67">
        <f t="shared" si="27"/>
        <v>-1.5943016155468601</v>
      </c>
      <c r="W43" s="68">
        <f t="shared" si="28"/>
        <v>39.644403935755214</v>
      </c>
      <c r="X43" s="77"/>
      <c r="Y43" s="66">
        <f t="shared" si="13"/>
        <v>182.26377714728355</v>
      </c>
      <c r="Z43" s="67">
        <f t="shared" ref="Z43:Z74" si="37">$E$4*$E$5*$E$6*(AF42*AF42)/2</f>
        <v>6.2544732736117776</v>
      </c>
      <c r="AA43" s="67">
        <v>0.59</v>
      </c>
      <c r="AB43" s="67">
        <f t="shared" si="15"/>
        <v>5.7878999999999996</v>
      </c>
      <c r="AC43" s="67">
        <f t="shared" ref="AC43:AC74" si="38">E43*4-Z43-AB43</f>
        <v>-12.042373273611776</v>
      </c>
      <c r="AD43" s="67">
        <f t="shared" si="16"/>
        <v>-20.41080215866403</v>
      </c>
      <c r="AE43" s="67">
        <f t="shared" si="17"/>
        <v>-2.0806118408424088</v>
      </c>
      <c r="AF43" s="68">
        <f t="shared" si="20"/>
        <v>52.832793848937797</v>
      </c>
      <c r="AG43" s="81"/>
    </row>
    <row r="44" spans="2:33" x14ac:dyDescent="0.45">
      <c r="B44" s="81"/>
      <c r="C44" s="53">
        <v>3.3</v>
      </c>
      <c r="D44" s="16">
        <v>3</v>
      </c>
      <c r="E44" s="54">
        <v>0</v>
      </c>
      <c r="F44" s="78">
        <v>3.3</v>
      </c>
      <c r="G44" s="66">
        <f t="shared" si="23"/>
        <v>36.154384348870806</v>
      </c>
      <c r="H44" s="67">
        <f t="shared" si="24"/>
        <v>0.65179682403784012</v>
      </c>
      <c r="I44" s="67">
        <f t="shared" si="6"/>
        <v>0.62063559322033901</v>
      </c>
      <c r="J44" s="67">
        <f t="shared" si="21"/>
        <v>6.0884351694915262</v>
      </c>
      <c r="K44" s="67">
        <f t="shared" si="34"/>
        <v>2.259768006470634</v>
      </c>
      <c r="L44" s="67">
        <f t="shared" si="18"/>
        <v>3.6410544789176598</v>
      </c>
      <c r="M44" s="67">
        <f t="shared" si="7"/>
        <v>0.37115743923727418</v>
      </c>
      <c r="N44" s="68">
        <f t="shared" si="31"/>
        <v>18.078502374555711</v>
      </c>
      <c r="O44" s="77"/>
      <c r="P44" s="66">
        <f t="shared" ref="P44:P75" si="39">P43+W44*0.1</f>
        <v>137.23152985365209</v>
      </c>
      <c r="Q44" s="67">
        <f t="shared" si="35"/>
        <v>3.2645496762900654</v>
      </c>
      <c r="R44" s="67">
        <v>0.60499999999999998</v>
      </c>
      <c r="S44" s="67">
        <f t="shared" si="25"/>
        <v>5.9350500000000004</v>
      </c>
      <c r="T44" s="67">
        <f t="shared" si="36"/>
        <v>-9.1995996762900667</v>
      </c>
      <c r="U44" s="67">
        <f t="shared" si="26"/>
        <v>-15.2059498781654</v>
      </c>
      <c r="V44" s="67">
        <f t="shared" si="27"/>
        <v>-1.5500458591402038</v>
      </c>
      <c r="W44" s="68">
        <f t="shared" si="28"/>
        <v>38.123808947938677</v>
      </c>
      <c r="X44" s="77"/>
      <c r="Y44" s="66">
        <f t="shared" ref="Y44:Y71" si="40">Y43+AF44*0.1</f>
        <v>187.35068796147607</v>
      </c>
      <c r="Z44" s="67">
        <f t="shared" si="37"/>
        <v>5.7978456713734623</v>
      </c>
      <c r="AA44" s="67">
        <v>0.59</v>
      </c>
      <c r="AB44" s="67">
        <f t="shared" si="15"/>
        <v>5.7878999999999996</v>
      </c>
      <c r="AC44" s="67">
        <f t="shared" si="38"/>
        <v>-11.585745671373463</v>
      </c>
      <c r="AD44" s="67">
        <f t="shared" si="16"/>
        <v>-19.636857070124513</v>
      </c>
      <c r="AE44" s="67">
        <f t="shared" si="17"/>
        <v>-2.0017183557721214</v>
      </c>
      <c r="AF44" s="68">
        <f t="shared" si="20"/>
        <v>50.869108141925345</v>
      </c>
      <c r="AG44" s="81"/>
    </row>
    <row r="45" spans="2:33" x14ac:dyDescent="0.45">
      <c r="B45" s="81"/>
      <c r="C45" s="53">
        <v>3.4</v>
      </c>
      <c r="D45" s="16">
        <v>3</v>
      </c>
      <c r="E45" s="54">
        <v>0</v>
      </c>
      <c r="F45" s="78">
        <v>3.4</v>
      </c>
      <c r="G45" s="66">
        <f t="shared" si="23"/>
        <v>37.998401473972748</v>
      </c>
      <c r="H45" s="67">
        <f t="shared" si="24"/>
        <v>0.6788665308651497</v>
      </c>
      <c r="I45" s="67">
        <f t="shared" si="6"/>
        <v>0.61974576271186443</v>
      </c>
      <c r="J45" s="67">
        <f t="shared" si="21"/>
        <v>6.0797059322033906</v>
      </c>
      <c r="K45" s="67">
        <f t="shared" si="34"/>
        <v>2.2414275369314591</v>
      </c>
      <c r="L45" s="67">
        <f t="shared" si="18"/>
        <v>3.6166887646371144</v>
      </c>
      <c r="M45" s="67">
        <f t="shared" si="7"/>
        <v>0.36867367631367115</v>
      </c>
      <c r="N45" s="68">
        <f t="shared" si="31"/>
        <v>18.440171251019422</v>
      </c>
      <c r="O45" s="77"/>
      <c r="P45" s="66">
        <f t="shared" si="39"/>
        <v>140.89591119134849</v>
      </c>
      <c r="Q45" s="67">
        <f t="shared" si="35"/>
        <v>3.018923204396633</v>
      </c>
      <c r="R45" s="67">
        <v>0.60499999999999998</v>
      </c>
      <c r="S45" s="67">
        <f t="shared" si="25"/>
        <v>5.9350500000000004</v>
      </c>
      <c r="T45" s="67">
        <f t="shared" si="36"/>
        <v>-8.9539732043966325</v>
      </c>
      <c r="U45" s="67">
        <f t="shared" si="26"/>
        <v>-14.7999557097465</v>
      </c>
      <c r="V45" s="67">
        <f t="shared" si="27"/>
        <v>-1.5086601131240061</v>
      </c>
      <c r="W45" s="68">
        <f t="shared" si="28"/>
        <v>36.643813376964026</v>
      </c>
      <c r="X45" s="77"/>
      <c r="Y45" s="66">
        <f t="shared" si="40"/>
        <v>192.24839933051351</v>
      </c>
      <c r="Z45" s="67">
        <f t="shared" si="37"/>
        <v>5.374867264150665</v>
      </c>
      <c r="AA45" s="67">
        <v>0.59</v>
      </c>
      <c r="AB45" s="67">
        <f t="shared" si="15"/>
        <v>5.7878999999999996</v>
      </c>
      <c r="AC45" s="67">
        <f t="shared" si="38"/>
        <v>-11.162767264150665</v>
      </c>
      <c r="AD45" s="67">
        <f t="shared" si="16"/>
        <v>-18.919944515509602</v>
      </c>
      <c r="AE45" s="67">
        <f t="shared" si="17"/>
        <v>-1.9286385846594905</v>
      </c>
      <c r="AF45" s="68">
        <f t="shared" si="20"/>
        <v>48.977113690374388</v>
      </c>
      <c r="AG45" s="81"/>
    </row>
    <row r="46" spans="2:33" x14ac:dyDescent="0.45">
      <c r="B46" s="81"/>
      <c r="C46" s="53">
        <v>3.5</v>
      </c>
      <c r="D46" s="16">
        <v>3</v>
      </c>
      <c r="E46" s="54">
        <v>0</v>
      </c>
      <c r="F46" s="78">
        <v>3.5</v>
      </c>
      <c r="G46" s="66">
        <f t="shared" si="23"/>
        <v>39.878335245906086</v>
      </c>
      <c r="H46" s="67">
        <f t="shared" si="24"/>
        <v>0.70630030943863387</v>
      </c>
      <c r="I46" s="67">
        <f t="shared" si="6"/>
        <v>0.61885593220338986</v>
      </c>
      <c r="J46" s="67">
        <f t="shared" si="21"/>
        <v>6.070976694915255</v>
      </c>
      <c r="K46" s="67">
        <f t="shared" si="34"/>
        <v>2.2227229956461114</v>
      </c>
      <c r="L46" s="67">
        <f t="shared" si="18"/>
        <v>3.5916646831392143</v>
      </c>
      <c r="M46" s="67">
        <f t="shared" si="7"/>
        <v>0.366122801543243</v>
      </c>
      <c r="N46" s="68">
        <f t="shared" si="31"/>
        <v>18.799337719333344</v>
      </c>
      <c r="O46" s="77"/>
      <c r="P46" s="66">
        <f t="shared" si="39"/>
        <v>144.41609204904927</v>
      </c>
      <c r="Q46" s="67">
        <f t="shared" si="35"/>
        <v>2.7890790397360479</v>
      </c>
      <c r="R46" s="67">
        <v>0.60499999999999998</v>
      </c>
      <c r="S46" s="67">
        <f t="shared" si="25"/>
        <v>5.9350500000000004</v>
      </c>
      <c r="T46" s="67">
        <f t="shared" si="36"/>
        <v>-8.7241290397360487</v>
      </c>
      <c r="U46" s="67">
        <f t="shared" si="26"/>
        <v>-14.420047999563717</v>
      </c>
      <c r="V46" s="67">
        <f t="shared" si="27"/>
        <v>-1.4699335371624584</v>
      </c>
      <c r="W46" s="68">
        <f t="shared" si="28"/>
        <v>35.201808577007654</v>
      </c>
      <c r="X46" s="77"/>
      <c r="Y46" s="66">
        <f t="shared" si="40"/>
        <v>196.96356182608548</v>
      </c>
      <c r="Z46" s="67">
        <f t="shared" si="37"/>
        <v>4.9824835344617835</v>
      </c>
      <c r="AA46" s="67">
        <v>0.59</v>
      </c>
      <c r="AB46" s="67">
        <f t="shared" si="15"/>
        <v>5.7878999999999996</v>
      </c>
      <c r="AC46" s="67">
        <f t="shared" si="38"/>
        <v>-10.770383534461782</v>
      </c>
      <c r="AD46" s="67">
        <f t="shared" si="16"/>
        <v>-18.254887346545395</v>
      </c>
      <c r="AE46" s="67">
        <f t="shared" si="17"/>
        <v>-1.8608447855805703</v>
      </c>
      <c r="AF46" s="68">
        <f t="shared" si="20"/>
        <v>47.151624955719846</v>
      </c>
      <c r="AG46" s="81"/>
    </row>
    <row r="47" spans="2:33" x14ac:dyDescent="0.45">
      <c r="B47" s="81"/>
      <c r="C47" s="53">
        <v>3.6</v>
      </c>
      <c r="D47" s="16">
        <v>3</v>
      </c>
      <c r="E47" s="54">
        <v>0</v>
      </c>
      <c r="F47" s="78">
        <v>3.6</v>
      </c>
      <c r="G47" s="66">
        <f t="shared" ref="G47:G78" si="41">G46+N47*0.1</f>
        <v>41.793929072666025</v>
      </c>
      <c r="H47" s="67">
        <f t="shared" ref="H47:H78" si="42">$E$4*$E$5*$E$6*N46^2/2</f>
        <v>0.73408203563074159</v>
      </c>
      <c r="I47" s="67">
        <f t="shared" si="6"/>
        <v>0.61796610169491528</v>
      </c>
      <c r="J47" s="67">
        <f t="shared" si="21"/>
        <v>6.0622474576271195</v>
      </c>
      <c r="K47" s="67">
        <f t="shared" si="34"/>
        <v>2.2036705067421387</v>
      </c>
      <c r="L47" s="67">
        <f t="shared" si="18"/>
        <v>3.5660054826600707</v>
      </c>
      <c r="M47" s="67">
        <f t="shared" si="7"/>
        <v>0.36350718477676558</v>
      </c>
      <c r="N47" s="68">
        <f t="shared" si="31"/>
        <v>19.155938267599353</v>
      </c>
      <c r="O47" s="77"/>
      <c r="P47" s="66">
        <f t="shared" si="39"/>
        <v>147.79562932250579</v>
      </c>
      <c r="Q47" s="67">
        <f t="shared" si="35"/>
        <v>2.573886846776666</v>
      </c>
      <c r="R47" s="67">
        <v>0.60499999999999998</v>
      </c>
      <c r="S47" s="67">
        <f t="shared" si="25"/>
        <v>5.9350500000000004</v>
      </c>
      <c r="T47" s="67">
        <f t="shared" si="36"/>
        <v>-8.5089368467766668</v>
      </c>
      <c r="U47" s="67">
        <f t="shared" si="26"/>
        <v>-14.064358424424244</v>
      </c>
      <c r="V47" s="67">
        <f t="shared" si="27"/>
        <v>-1.4336756803694437</v>
      </c>
      <c r="W47" s="68">
        <f t="shared" si="28"/>
        <v>33.795372734565227</v>
      </c>
      <c r="X47" s="77"/>
      <c r="Y47" s="66">
        <f t="shared" si="40"/>
        <v>201.50235333413323</v>
      </c>
      <c r="Z47" s="67">
        <f t="shared" si="37"/>
        <v>4.6179882639299761</v>
      </c>
      <c r="AA47" s="67">
        <v>0.59</v>
      </c>
      <c r="AB47" s="67">
        <f>AA47*9.81</f>
        <v>5.7878999999999996</v>
      </c>
      <c r="AC47" s="67">
        <f t="shared" si="38"/>
        <v>-10.405888263929976</v>
      </c>
      <c r="AD47" s="67">
        <f t="shared" si="16"/>
        <v>-17.63709875242369</v>
      </c>
      <c r="AE47" s="67">
        <f t="shared" si="17"/>
        <v>-1.7978693937231078</v>
      </c>
      <c r="AF47" s="68">
        <f t="shared" si="20"/>
        <v>45.387915080477477</v>
      </c>
      <c r="AG47" s="81"/>
    </row>
    <row r="48" spans="2:33" x14ac:dyDescent="0.45">
      <c r="B48" s="81"/>
      <c r="C48" s="53">
        <v>3.7</v>
      </c>
      <c r="D48" s="16">
        <v>3</v>
      </c>
      <c r="E48" s="54">
        <v>0</v>
      </c>
      <c r="F48" s="78">
        <v>3.7</v>
      </c>
      <c r="G48" s="66">
        <f t="shared" si="41"/>
        <v>43.744920247007968</v>
      </c>
      <c r="H48" s="67">
        <f t="shared" si="42"/>
        <v>0.76219545408118494</v>
      </c>
      <c r="I48" s="67">
        <f t="shared" si="6"/>
        <v>0.61707627118644071</v>
      </c>
      <c r="J48" s="67">
        <f t="shared" si="21"/>
        <v>6.0535182203389839</v>
      </c>
      <c r="K48" s="67">
        <f t="shared" si="34"/>
        <v>2.1842863255798308</v>
      </c>
      <c r="L48" s="67">
        <f t="shared" si="18"/>
        <v>3.5397347582011953</v>
      </c>
      <c r="M48" s="67">
        <f t="shared" si="7"/>
        <v>0.36082923121316973</v>
      </c>
      <c r="N48" s="68">
        <f t="shared" si="31"/>
        <v>19.509911743419472</v>
      </c>
      <c r="O48" s="77"/>
      <c r="P48" s="66">
        <f t="shared" si="39"/>
        <v>151.03785463122946</v>
      </c>
      <c r="Q48" s="67">
        <f t="shared" si="35"/>
        <v>2.3723238663370503</v>
      </c>
      <c r="R48" s="67">
        <v>0.60499999999999998</v>
      </c>
      <c r="S48" s="67">
        <f t="shared" si="25"/>
        <v>5.9350500000000004</v>
      </c>
      <c r="T48" s="67">
        <f t="shared" si="36"/>
        <v>-8.3073738663370502</v>
      </c>
      <c r="U48" s="67">
        <f t="shared" si="26"/>
        <v>-13.731196473284381</v>
      </c>
      <c r="V48" s="67">
        <f t="shared" si="27"/>
        <v>-1.3997142174601815</v>
      </c>
      <c r="W48" s="68">
        <f t="shared" si="28"/>
        <v>32.42225308723679</v>
      </c>
      <c r="X48" s="77"/>
      <c r="Y48" s="66">
        <f t="shared" si="40"/>
        <v>205.87051980631759</v>
      </c>
      <c r="Z48" s="67">
        <f t="shared" si="37"/>
        <v>4.2789771159393117</v>
      </c>
      <c r="AA48" s="67">
        <v>0.59</v>
      </c>
      <c r="AB48" s="67">
        <f t="shared" si="15"/>
        <v>5.7878999999999996</v>
      </c>
      <c r="AC48" s="67">
        <f t="shared" si="38"/>
        <v>-10.066877115939311</v>
      </c>
      <c r="AD48" s="67">
        <f t="shared" si="16"/>
        <v>-17.062503586337815</v>
      </c>
      <c r="AE48" s="67">
        <f t="shared" si="17"/>
        <v>-1.7392970016654246</v>
      </c>
      <c r="AF48" s="68">
        <f t="shared" si="20"/>
        <v>43.681664721843696</v>
      </c>
      <c r="AG48" s="81"/>
    </row>
    <row r="49" spans="2:33" x14ac:dyDescent="0.45">
      <c r="B49" s="81"/>
      <c r="C49" s="53">
        <v>3.8</v>
      </c>
      <c r="D49" s="16">
        <v>3</v>
      </c>
      <c r="E49" s="54">
        <v>0</v>
      </c>
      <c r="F49" s="78">
        <v>3.8</v>
      </c>
      <c r="G49" s="66">
        <f t="shared" si="41"/>
        <v>45.73104018545471</v>
      </c>
      <c r="H49" s="67">
        <f t="shared" si="42"/>
        <v>0.79062420503439335</v>
      </c>
      <c r="I49" s="67">
        <f t="shared" si="6"/>
        <v>0.61618644067796613</v>
      </c>
      <c r="J49" s="67">
        <f t="shared" si="21"/>
        <v>6.0447889830508483</v>
      </c>
      <c r="K49" s="67">
        <f t="shared" si="34"/>
        <v>2.1645868119147575</v>
      </c>
      <c r="L49" s="67">
        <f t="shared" si="18"/>
        <v>3.512876410479183</v>
      </c>
      <c r="M49" s="67">
        <f t="shared" si="7"/>
        <v>0.35809137721500334</v>
      </c>
      <c r="N49" s="68">
        <f t="shared" si="31"/>
        <v>19.86119938446739</v>
      </c>
      <c r="O49" s="77"/>
      <c r="P49" s="66">
        <f t="shared" si="39"/>
        <v>154.14588963888016</v>
      </c>
      <c r="Q49" s="67">
        <f t="shared" si="35"/>
        <v>2.1834632149146169</v>
      </c>
      <c r="R49" s="67">
        <v>0.60499999999999998</v>
      </c>
      <c r="S49" s="67">
        <f t="shared" si="25"/>
        <v>5.9350500000000004</v>
      </c>
      <c r="T49" s="67">
        <f t="shared" si="36"/>
        <v>-8.1185132149146177</v>
      </c>
      <c r="U49" s="67">
        <f t="shared" si="26"/>
        <v>-13.419030107296889</v>
      </c>
      <c r="V49" s="67">
        <f t="shared" si="27"/>
        <v>-1.3678929772983577</v>
      </c>
      <c r="W49" s="68">
        <f t="shared" si="28"/>
        <v>31.080350076507102</v>
      </c>
      <c r="X49" s="77"/>
      <c r="Y49" s="66">
        <f t="shared" si="40"/>
        <v>210.07341156123863</v>
      </c>
      <c r="Z49" s="67">
        <f t="shared" si="37"/>
        <v>3.9633083185358546</v>
      </c>
      <c r="AA49" s="67">
        <v>0.59</v>
      </c>
      <c r="AB49" s="67">
        <f t="shared" si="15"/>
        <v>5.7878999999999996</v>
      </c>
      <c r="AC49" s="67">
        <f t="shared" si="38"/>
        <v>-9.7512083185358538</v>
      </c>
      <c r="AD49" s="67">
        <f t="shared" si="16"/>
        <v>-16.527471726331957</v>
      </c>
      <c r="AE49" s="67">
        <f t="shared" si="17"/>
        <v>-1.6847575663946948</v>
      </c>
      <c r="AF49" s="68">
        <f t="shared" si="20"/>
        <v>42.028917549210497</v>
      </c>
      <c r="AG49" s="81"/>
    </row>
    <row r="50" spans="2:33" x14ac:dyDescent="0.45">
      <c r="B50" s="81"/>
      <c r="C50" s="53">
        <v>3.9</v>
      </c>
      <c r="D50" s="16">
        <v>3</v>
      </c>
      <c r="E50" s="54">
        <v>0</v>
      </c>
      <c r="F50" s="78">
        <v>3.9</v>
      </c>
      <c r="G50" s="66">
        <f t="shared" si="41"/>
        <v>47.752014669950626</v>
      </c>
      <c r="H50" s="67">
        <f t="shared" si="42"/>
        <v>0.81935185093184137</v>
      </c>
      <c r="I50" s="67">
        <f t="shared" si="6"/>
        <v>0.61529661016949155</v>
      </c>
      <c r="J50" s="67">
        <f t="shared" si="21"/>
        <v>6.0360597457627128</v>
      </c>
      <c r="K50" s="67">
        <f t="shared" si="34"/>
        <v>2.1445884033054456</v>
      </c>
      <c r="L50" s="67">
        <f t="shared" si="18"/>
        <v>3.4854546049176029</v>
      </c>
      <c r="M50" s="67">
        <f t="shared" si="7"/>
        <v>0.35529608612819602</v>
      </c>
      <c r="N50" s="68">
        <f t="shared" si="31"/>
        <v>20.20974484495915</v>
      </c>
      <c r="O50" s="77"/>
      <c r="P50" s="66">
        <f t="shared" si="39"/>
        <v>157.12265995778969</v>
      </c>
      <c r="Q50" s="67">
        <f t="shared" si="35"/>
        <v>2.0064636688417909</v>
      </c>
      <c r="R50" s="67">
        <v>0.60499999999999998</v>
      </c>
      <c r="S50" s="67">
        <f t="shared" si="25"/>
        <v>5.9350500000000004</v>
      </c>
      <c r="T50" s="67">
        <f t="shared" si="36"/>
        <v>-7.9415136688417913</v>
      </c>
      <c r="U50" s="67">
        <f t="shared" si="26"/>
        <v>-13.126468874118665</v>
      </c>
      <c r="V50" s="67">
        <f t="shared" si="27"/>
        <v>-1.3380702216226976</v>
      </c>
      <c r="W50" s="68">
        <f t="shared" si="28"/>
        <v>29.767703189095236</v>
      </c>
      <c r="X50" s="77"/>
      <c r="Y50" s="66">
        <f t="shared" si="40"/>
        <v>214.11601570207316</v>
      </c>
      <c r="Z50" s="67">
        <f t="shared" si="37"/>
        <v>3.6690692311043995</v>
      </c>
      <c r="AA50" s="67">
        <v>0.59</v>
      </c>
      <c r="AB50" s="67">
        <f t="shared" si="15"/>
        <v>5.7878999999999996</v>
      </c>
      <c r="AC50" s="67">
        <f t="shared" si="38"/>
        <v>-9.4569692311043987</v>
      </c>
      <c r="AD50" s="67">
        <f t="shared" si="16"/>
        <v>-16.028761408651523</v>
      </c>
      <c r="AE50" s="67">
        <f t="shared" si="17"/>
        <v>-1.6339206328900633</v>
      </c>
      <c r="AF50" s="68">
        <f t="shared" si="20"/>
        <v>40.426041408345348</v>
      </c>
      <c r="AG50" s="81"/>
    </row>
    <row r="51" spans="2:33" x14ac:dyDescent="0.45">
      <c r="B51" s="81"/>
      <c r="C51" s="53">
        <v>4</v>
      </c>
      <c r="D51" s="16">
        <v>3</v>
      </c>
      <c r="E51" s="54">
        <v>0</v>
      </c>
      <c r="F51" s="78">
        <v>4</v>
      </c>
      <c r="G51" s="66">
        <f t="shared" si="41"/>
        <v>49.8075640917545</v>
      </c>
      <c r="H51" s="67">
        <f t="shared" si="42"/>
        <v>0.8483619026890159</v>
      </c>
      <c r="I51" s="67">
        <f t="shared" si="6"/>
        <v>0.61440677966101698</v>
      </c>
      <c r="J51" s="67">
        <f t="shared" si="21"/>
        <v>6.0273305084745772</v>
      </c>
      <c r="K51" s="67">
        <f t="shared" si="34"/>
        <v>2.1243075888364071</v>
      </c>
      <c r="L51" s="67">
        <f t="shared" si="18"/>
        <v>3.4574937307958074</v>
      </c>
      <c r="M51" s="67">
        <f t="shared" si="7"/>
        <v>0.35244584411781926</v>
      </c>
      <c r="N51" s="68">
        <f t="shared" si="31"/>
        <v>20.555494218038731</v>
      </c>
      <c r="O51" s="77"/>
      <c r="P51" s="66">
        <f t="shared" si="39"/>
        <v>159.97090778541198</v>
      </c>
      <c r="Q51" s="67">
        <f t="shared" si="35"/>
        <v>1.840560722877852</v>
      </c>
      <c r="R51" s="67">
        <v>0.60499999999999998</v>
      </c>
      <c r="S51" s="67">
        <f t="shared" si="25"/>
        <v>5.9350500000000004</v>
      </c>
      <c r="T51" s="67">
        <f t="shared" si="36"/>
        <v>-7.7756107228778522</v>
      </c>
      <c r="U51" s="67">
        <f t="shared" si="26"/>
        <v>-12.852249128723724</v>
      </c>
      <c r="V51" s="67">
        <f t="shared" si="27"/>
        <v>-1.3101171385039474</v>
      </c>
      <c r="W51" s="68">
        <f t="shared" si="28"/>
        <v>28.482478276222864</v>
      </c>
      <c r="X51" s="77"/>
      <c r="Y51" s="66">
        <f t="shared" si="40"/>
        <v>218.0029851342895</v>
      </c>
      <c r="Z51" s="67">
        <f t="shared" si="37"/>
        <v>3.3945478084732326</v>
      </c>
      <c r="AA51" s="67">
        <v>0.59</v>
      </c>
      <c r="AB51" s="67">
        <f t="shared" si="15"/>
        <v>5.7878999999999996</v>
      </c>
      <c r="AC51" s="67">
        <f t="shared" si="38"/>
        <v>-9.1824478084732313</v>
      </c>
      <c r="AD51" s="67">
        <f t="shared" si="16"/>
        <v>-15.563470861819036</v>
      </c>
      <c r="AE51" s="67">
        <f t="shared" si="17"/>
        <v>-1.5864904038551515</v>
      </c>
      <c r="AF51" s="68">
        <f t="shared" si="20"/>
        <v>38.869694322163447</v>
      </c>
      <c r="AG51" s="81"/>
    </row>
    <row r="52" spans="2:33" x14ac:dyDescent="0.45">
      <c r="B52" s="81"/>
      <c r="C52" s="53">
        <v>4.0999999999999996</v>
      </c>
      <c r="D52" s="16">
        <v>3</v>
      </c>
      <c r="E52" s="54">
        <v>0</v>
      </c>
      <c r="F52" s="78">
        <v>4.0999999999999996</v>
      </c>
      <c r="G52" s="66">
        <f t="shared" si="41"/>
        <v>51.897403697165039</v>
      </c>
      <c r="H52" s="67">
        <f t="shared" si="42"/>
        <v>0.87763784558951019</v>
      </c>
      <c r="I52" s="67">
        <f t="shared" si="6"/>
        <v>0.6135169491525424</v>
      </c>
      <c r="J52" s="67">
        <f t="shared" si="21"/>
        <v>6.0186012711864416</v>
      </c>
      <c r="K52" s="67">
        <f t="shared" si="34"/>
        <v>2.1037608832240489</v>
      </c>
      <c r="L52" s="67">
        <f t="shared" si="18"/>
        <v>3.4290183606663134</v>
      </c>
      <c r="M52" s="67">
        <f t="shared" si="7"/>
        <v>0.3495431560312246</v>
      </c>
      <c r="N52" s="68">
        <f t="shared" si="31"/>
        <v>20.898396054105362</v>
      </c>
      <c r="O52" s="77"/>
      <c r="P52" s="66">
        <f t="shared" si="39"/>
        <v>162.69320340235694</v>
      </c>
      <c r="Q52" s="67">
        <f t="shared" si="35"/>
        <v>1.685058745977752</v>
      </c>
      <c r="R52" s="67">
        <v>0.60499999999999998</v>
      </c>
      <c r="S52" s="67">
        <f t="shared" si="25"/>
        <v>5.9350500000000004</v>
      </c>
      <c r="T52" s="67">
        <f t="shared" si="36"/>
        <v>-7.6201087459777526</v>
      </c>
      <c r="U52" s="67">
        <f t="shared" si="26"/>
        <v>-12.595221067731822</v>
      </c>
      <c r="V52" s="67">
        <f t="shared" si="27"/>
        <v>-1.2839165206658329</v>
      </c>
      <c r="W52" s="68">
        <f t="shared" si="28"/>
        <v>27.222956169449681</v>
      </c>
      <c r="X52" s="77"/>
      <c r="Y52" s="66">
        <f t="shared" si="40"/>
        <v>221.73866459771318</v>
      </c>
      <c r="Z52" s="67">
        <f t="shared" si="37"/>
        <v>3.1382081587676662</v>
      </c>
      <c r="AA52" s="67">
        <v>0.59</v>
      </c>
      <c r="AB52" s="67">
        <f t="shared" si="15"/>
        <v>5.7878999999999996</v>
      </c>
      <c r="AC52" s="67">
        <f t="shared" si="38"/>
        <v>-8.9261081587676649</v>
      </c>
      <c r="AD52" s="67">
        <f t="shared" si="16"/>
        <v>-15.128996879267229</v>
      </c>
      <c r="AE52" s="67">
        <f t="shared" si="17"/>
        <v>-1.5422015167448755</v>
      </c>
      <c r="AF52" s="68">
        <f t="shared" si="20"/>
        <v>37.356794634236721</v>
      </c>
      <c r="AG52" s="81"/>
    </row>
    <row r="53" spans="2:33" x14ac:dyDescent="0.45">
      <c r="B53" s="81"/>
      <c r="C53" s="53">
        <v>4.2</v>
      </c>
      <c r="D53" s="16">
        <v>3</v>
      </c>
      <c r="E53" s="54">
        <v>0</v>
      </c>
      <c r="F53" s="78">
        <v>4.2</v>
      </c>
      <c r="G53" s="66">
        <f t="shared" si="41"/>
        <v>54.021243834677065</v>
      </c>
      <c r="H53" s="67">
        <f t="shared" si="42"/>
        <v>0.90716316473166991</v>
      </c>
      <c r="I53" s="67">
        <f t="shared" si="6"/>
        <v>0.61262711864406783</v>
      </c>
      <c r="J53" s="67">
        <f t="shared" si="21"/>
        <v>6.009872033898306</v>
      </c>
      <c r="K53" s="67">
        <f t="shared" si="34"/>
        <v>2.0829648013700233</v>
      </c>
      <c r="L53" s="67">
        <f t="shared" si="18"/>
        <v>3.400053210148883</v>
      </c>
      <c r="M53" s="67">
        <f t="shared" si="7"/>
        <v>0.34659054129958028</v>
      </c>
      <c r="N53" s="68">
        <f t="shared" si="31"/>
        <v>21.238401375120251</v>
      </c>
      <c r="O53" s="77"/>
      <c r="P53" s="66">
        <f t="shared" si="39"/>
        <v>165.29195564600579</v>
      </c>
      <c r="Q53" s="67">
        <f t="shared" si="35"/>
        <v>1.5393240844157341</v>
      </c>
      <c r="R53" s="67">
        <v>0.60499999999999998</v>
      </c>
      <c r="S53" s="67">
        <f t="shared" si="25"/>
        <v>5.9350500000000004</v>
      </c>
      <c r="T53" s="67">
        <f t="shared" si="36"/>
        <v>-7.474374084415734</v>
      </c>
      <c r="U53" s="67">
        <f t="shared" si="26"/>
        <v>-12.354337329612784</v>
      </c>
      <c r="V53" s="67">
        <f t="shared" si="27"/>
        <v>-1.2593616034263795</v>
      </c>
      <c r="W53" s="68">
        <f t="shared" si="28"/>
        <v>25.987522436488401</v>
      </c>
      <c r="X53" s="77"/>
      <c r="Y53" s="66">
        <f t="shared" si="40"/>
        <v>225.32711406898241</v>
      </c>
      <c r="Z53" s="67">
        <f t="shared" si="37"/>
        <v>2.8986695371121924</v>
      </c>
      <c r="AA53" s="67">
        <v>0.59</v>
      </c>
      <c r="AB53" s="67">
        <f t="shared" si="15"/>
        <v>5.7878999999999996</v>
      </c>
      <c r="AC53" s="67">
        <f t="shared" si="38"/>
        <v>-8.6865695371121916</v>
      </c>
      <c r="AD53" s="67">
        <f t="shared" si="16"/>
        <v>-14.722999215444393</v>
      </c>
      <c r="AE53" s="67">
        <f t="shared" si="17"/>
        <v>-1.5008154144183885</v>
      </c>
      <c r="AF53" s="68">
        <f t="shared" si="20"/>
        <v>35.88449471269228</v>
      </c>
      <c r="AG53" s="81"/>
    </row>
    <row r="54" spans="2:33" x14ac:dyDescent="0.45">
      <c r="B54" s="81"/>
      <c r="C54" s="53">
        <v>4.3</v>
      </c>
      <c r="D54" s="16">
        <v>3</v>
      </c>
      <c r="E54" s="54">
        <v>0</v>
      </c>
      <c r="F54" s="78">
        <v>4.3</v>
      </c>
      <c r="G54" s="66">
        <f t="shared" si="41"/>
        <v>56.178790203171147</v>
      </c>
      <c r="H54" s="67">
        <f t="shared" si="42"/>
        <v>0.93692136996639097</v>
      </c>
      <c r="I54" s="67">
        <f t="shared" si="6"/>
        <v>0.61173728813559325</v>
      </c>
      <c r="J54" s="67">
        <f t="shared" si="21"/>
        <v>6.0011427966101705</v>
      </c>
      <c r="K54" s="67">
        <f t="shared" si="34"/>
        <v>2.0619358334234379</v>
      </c>
      <c r="L54" s="67">
        <f t="shared" si="18"/>
        <v>3.370623098205523</v>
      </c>
      <c r="M54" s="67">
        <f t="shared" si="7"/>
        <v>0.34359052988843247</v>
      </c>
      <c r="N54" s="68">
        <f t="shared" si="31"/>
        <v>21.575463684940804</v>
      </c>
      <c r="O54" s="77"/>
      <c r="P54" s="66">
        <f t="shared" si="39"/>
        <v>167.76942146014648</v>
      </c>
      <c r="Q54" s="67">
        <f t="shared" si="35"/>
        <v>1.4027789852432369</v>
      </c>
      <c r="R54" s="67">
        <v>0.60499999999999998</v>
      </c>
      <c r="S54" s="67">
        <f t="shared" si="25"/>
        <v>5.9350500000000004</v>
      </c>
      <c r="T54" s="67">
        <f t="shared" si="36"/>
        <v>-7.3378289852432372</v>
      </c>
      <c r="U54" s="67">
        <f t="shared" si="26"/>
        <v>-12.128642950815269</v>
      </c>
      <c r="V54" s="67">
        <f t="shared" si="27"/>
        <v>-1.2363550408578257</v>
      </c>
      <c r="W54" s="68">
        <f t="shared" si="28"/>
        <v>24.774658141406874</v>
      </c>
      <c r="X54" s="77"/>
      <c r="Y54" s="66">
        <f t="shared" si="40"/>
        <v>228.77212984136662</v>
      </c>
      <c r="Z54" s="67">
        <f t="shared" si="37"/>
        <v>2.6746882342166303</v>
      </c>
      <c r="AA54" s="67">
        <v>0.59</v>
      </c>
      <c r="AB54" s="67">
        <f t="shared" si="15"/>
        <v>5.7878999999999996</v>
      </c>
      <c r="AC54" s="67">
        <f t="shared" si="38"/>
        <v>-8.4625882342166303</v>
      </c>
      <c r="AD54" s="67">
        <f t="shared" si="16"/>
        <v>-14.343369888502764</v>
      </c>
      <c r="AE54" s="67">
        <f t="shared" si="17"/>
        <v>-1.4621172159533908</v>
      </c>
      <c r="AF54" s="68">
        <f t="shared" si="20"/>
        <v>34.450157723842004</v>
      </c>
      <c r="AG54" s="81"/>
    </row>
    <row r="55" spans="2:33" x14ac:dyDescent="0.45">
      <c r="B55" s="81"/>
      <c r="C55" s="53">
        <v>4.4000000000000004</v>
      </c>
      <c r="D55" s="16">
        <v>3</v>
      </c>
      <c r="E55" s="54">
        <v>0</v>
      </c>
      <c r="F55" s="78">
        <v>4.4000000000000004</v>
      </c>
      <c r="G55" s="66">
        <f t="shared" si="41"/>
        <v>58.369744100745187</v>
      </c>
      <c r="H55" s="67">
        <f t="shared" si="42"/>
        <v>0.96689602026800836</v>
      </c>
      <c r="I55" s="67">
        <f t="shared" si="6"/>
        <v>0.61084745762711867</v>
      </c>
      <c r="J55" s="67">
        <f t="shared" si="21"/>
        <v>5.9924135593220349</v>
      </c>
      <c r="K55" s="67">
        <f t="shared" si="34"/>
        <v>2.0406904204099572</v>
      </c>
      <c r="L55" s="67">
        <f t="shared" si="18"/>
        <v>3.3407529079963227</v>
      </c>
      <c r="M55" s="67">
        <f t="shared" si="7"/>
        <v>0.34054565830747424</v>
      </c>
      <c r="N55" s="68">
        <f t="shared" si="31"/>
        <v>21.909538975740436</v>
      </c>
      <c r="O55" s="77"/>
      <c r="P55" s="66">
        <f t="shared" si="39"/>
        <v>170.12771460929417</v>
      </c>
      <c r="Q55" s="67">
        <f t="shared" si="35"/>
        <v>1.2748962320764341</v>
      </c>
      <c r="R55" s="67">
        <v>0.60499999999999998</v>
      </c>
      <c r="S55" s="67">
        <f t="shared" si="25"/>
        <v>5.9350500000000004</v>
      </c>
      <c r="T55" s="67">
        <f t="shared" si="36"/>
        <v>-7.2099462320764349</v>
      </c>
      <c r="U55" s="67">
        <f t="shared" si="26"/>
        <v>-11.917266499299894</v>
      </c>
      <c r="V55" s="67">
        <f t="shared" si="27"/>
        <v>-1.2148080019673693</v>
      </c>
      <c r="W55" s="68">
        <f t="shared" si="28"/>
        <v>23.582931491476884</v>
      </c>
      <c r="X55" s="77"/>
      <c r="Y55" s="66">
        <f t="shared" si="40"/>
        <v>232.07726354742641</v>
      </c>
      <c r="Z55" s="67">
        <f t="shared" si="37"/>
        <v>2.4651419131397883</v>
      </c>
      <c r="AA55" s="67">
        <v>0.59</v>
      </c>
      <c r="AB55" s="67">
        <f t="shared" si="15"/>
        <v>5.7878999999999996</v>
      </c>
      <c r="AC55" s="67">
        <f t="shared" si="38"/>
        <v>-8.2530419131397874</v>
      </c>
      <c r="AD55" s="67">
        <f t="shared" si="16"/>
        <v>-13.988206632440319</v>
      </c>
      <c r="AE55" s="67">
        <f t="shared" si="17"/>
        <v>-1.4259130104424382</v>
      </c>
      <c r="AF55" s="68">
        <f t="shared" si="20"/>
        <v>33.051337060597973</v>
      </c>
      <c r="AG55" s="81"/>
    </row>
    <row r="56" spans="2:33" x14ac:dyDescent="0.45">
      <c r="B56" s="81"/>
      <c r="C56" s="53">
        <v>4.5</v>
      </c>
      <c r="D56" s="16">
        <v>3</v>
      </c>
      <c r="E56" s="54">
        <v>0</v>
      </c>
      <c r="F56" s="78">
        <v>4.5</v>
      </c>
      <c r="G56" s="66">
        <f t="shared" si="41"/>
        <v>60.593802673803346</v>
      </c>
      <c r="H56" s="67">
        <f t="shared" si="42"/>
        <v>0.99707074748374347</v>
      </c>
      <c r="I56" s="67">
        <f t="shared" si="6"/>
        <v>0.6099576271186441</v>
      </c>
      <c r="J56" s="67">
        <f t="shared" si="21"/>
        <v>5.9836843220338993</v>
      </c>
      <c r="K56" s="67">
        <f t="shared" si="34"/>
        <v>2.0192449304823574</v>
      </c>
      <c r="L56" s="67">
        <f t="shared" si="18"/>
        <v>3.3104675484115065</v>
      </c>
      <c r="M56" s="67">
        <f t="shared" si="7"/>
        <v>0.33745846568924631</v>
      </c>
      <c r="N56" s="68">
        <f t="shared" si="31"/>
        <v>22.240585730581586</v>
      </c>
      <c r="O56" s="77"/>
      <c r="P56" s="66">
        <f t="shared" si="39"/>
        <v>172.36881363610928</v>
      </c>
      <c r="Q56" s="67">
        <f t="shared" si="35"/>
        <v>1.1551944011210751</v>
      </c>
      <c r="R56" s="67">
        <v>0.60499999999999998</v>
      </c>
      <c r="S56" s="67">
        <f t="shared" si="25"/>
        <v>5.9350500000000004</v>
      </c>
      <c r="T56" s="67">
        <f t="shared" si="36"/>
        <v>-7.0902444011210752</v>
      </c>
      <c r="U56" s="67">
        <f t="shared" si="26"/>
        <v>-11.719412233257977</v>
      </c>
      <c r="V56" s="67">
        <f t="shared" si="27"/>
        <v>-1.1946393713820567</v>
      </c>
      <c r="W56" s="68">
        <f t="shared" si="28"/>
        <v>22.410990268151085</v>
      </c>
      <c r="X56" s="77"/>
      <c r="Y56" s="66">
        <f t="shared" si="40"/>
        <v>235.24583935477673</v>
      </c>
      <c r="Z56" s="67">
        <f t="shared" si="37"/>
        <v>2.2690160238584589</v>
      </c>
      <c r="AA56" s="67">
        <v>0.59</v>
      </c>
      <c r="AB56" s="67">
        <f t="shared" si="15"/>
        <v>5.7878999999999996</v>
      </c>
      <c r="AC56" s="67">
        <f t="shared" si="38"/>
        <v>-8.0569160238584594</v>
      </c>
      <c r="AD56" s="67">
        <f t="shared" si="16"/>
        <v>-13.655789870946542</v>
      </c>
      <c r="AE56" s="67">
        <f t="shared" si="17"/>
        <v>-1.3920275097804833</v>
      </c>
      <c r="AF56" s="68">
        <f t="shared" si="20"/>
        <v>31.685758073503319</v>
      </c>
      <c r="AG56" s="81"/>
    </row>
    <row r="57" spans="2:33" x14ac:dyDescent="0.45">
      <c r="B57" s="81"/>
      <c r="C57" s="53">
        <v>4.5999999999999996</v>
      </c>
      <c r="D57" s="16">
        <v>3</v>
      </c>
      <c r="E57" s="54">
        <v>0</v>
      </c>
      <c r="F57" s="78">
        <v>4.5999999999999996</v>
      </c>
      <c r="G57" s="66">
        <f t="shared" si="41"/>
        <v>62.850659166025203</v>
      </c>
      <c r="H57" s="67">
        <f t="shared" si="42"/>
        <v>1.0274292794108286</v>
      </c>
      <c r="I57" s="67">
        <f t="shared" si="6"/>
        <v>0.60906779661016952</v>
      </c>
      <c r="J57" s="67">
        <f t="shared" si="21"/>
        <v>5.9749550847457629</v>
      </c>
      <c r="K57" s="67">
        <f t="shared" si="34"/>
        <v>1.9976156358434087</v>
      </c>
      <c r="L57" s="67">
        <f t="shared" si="18"/>
        <v>3.2797919163701437</v>
      </c>
      <c r="M57" s="67">
        <f t="shared" si="7"/>
        <v>0.3343314899459881</v>
      </c>
      <c r="N57" s="68">
        <f t="shared" si="31"/>
        <v>22.568564922218599</v>
      </c>
      <c r="O57" s="77"/>
      <c r="P57" s="66">
        <f t="shared" si="39"/>
        <v>174.49456913137561</v>
      </c>
      <c r="Q57" s="67">
        <f t="shared" si="35"/>
        <v>1.0432336587011888</v>
      </c>
      <c r="R57" s="67">
        <v>0.60499999999999998</v>
      </c>
      <c r="S57" s="67">
        <f t="shared" si="25"/>
        <v>5.9350500000000004</v>
      </c>
      <c r="T57" s="67">
        <f t="shared" si="36"/>
        <v>-6.9782836587011889</v>
      </c>
      <c r="U57" s="67">
        <f t="shared" si="26"/>
        <v>-11.534353154877998</v>
      </c>
      <c r="V57" s="67">
        <f t="shared" si="27"/>
        <v>-1.1757750412719672</v>
      </c>
      <c r="W57" s="68">
        <f t="shared" si="28"/>
        <v>21.257554952663284</v>
      </c>
      <c r="X57" s="77"/>
      <c r="Y57" s="66">
        <f t="shared" si="40"/>
        <v>238.28096953522257</v>
      </c>
      <c r="Z57" s="67">
        <f t="shared" si="37"/>
        <v>2.0853919873656066</v>
      </c>
      <c r="AA57" s="67">
        <v>0.59</v>
      </c>
      <c r="AB57" s="67">
        <f t="shared" si="15"/>
        <v>5.7878999999999996</v>
      </c>
      <c r="AC57" s="67">
        <f t="shared" si="38"/>
        <v>-7.8732919873656062</v>
      </c>
      <c r="AD57" s="67">
        <f t="shared" si="16"/>
        <v>-13.34456269045018</v>
      </c>
      <c r="AE57" s="67">
        <f t="shared" si="17"/>
        <v>-1.3603020071814658</v>
      </c>
      <c r="AF57" s="68">
        <f t="shared" si="20"/>
        <v>30.351301804458302</v>
      </c>
      <c r="AG57" s="81"/>
    </row>
    <row r="58" spans="2:33" x14ac:dyDescent="0.45">
      <c r="B58" s="81"/>
      <c r="C58" s="53">
        <v>4.7</v>
      </c>
      <c r="D58" s="16">
        <v>3</v>
      </c>
      <c r="E58" s="54">
        <v>0</v>
      </c>
      <c r="F58" s="78">
        <v>4.7</v>
      </c>
      <c r="G58" s="66">
        <f t="shared" si="41"/>
        <v>65.140003166846768</v>
      </c>
      <c r="H58" s="67">
        <f t="shared" si="42"/>
        <v>1.0579554621542093</v>
      </c>
      <c r="I58" s="67">
        <f t="shared" si="6"/>
        <v>0.60817796610169494</v>
      </c>
      <c r="J58" s="67">
        <f t="shared" si="21"/>
        <v>5.9662258474576273</v>
      </c>
      <c r="K58" s="67">
        <f t="shared" si="34"/>
        <v>1.9758186903881629</v>
      </c>
      <c r="L58" s="67">
        <f t="shared" si="18"/>
        <v>3.2487508599707828</v>
      </c>
      <c r="M58" s="67">
        <f t="shared" si="7"/>
        <v>0.33116726401333157</v>
      </c>
      <c r="N58" s="68">
        <f t="shared" si="31"/>
        <v>22.893440008215677</v>
      </c>
      <c r="O58" s="77"/>
      <c r="P58" s="66">
        <f t="shared" si="39"/>
        <v>176.50671037816576</v>
      </c>
      <c r="Q58" s="67">
        <f t="shared" si="35"/>
        <v>0.93861203280922434</v>
      </c>
      <c r="R58" s="67">
        <v>0.60499999999999998</v>
      </c>
      <c r="S58" s="67">
        <f t="shared" si="25"/>
        <v>5.9350500000000004</v>
      </c>
      <c r="T58" s="67">
        <f t="shared" si="36"/>
        <v>-6.8736620328092251</v>
      </c>
      <c r="U58" s="67">
        <f t="shared" si="26"/>
        <v>-11.361424847618554</v>
      </c>
      <c r="V58" s="67">
        <f t="shared" si="27"/>
        <v>-1.1581472831415447</v>
      </c>
      <c r="W58" s="68">
        <f t="shared" si="28"/>
        <v>20.121412467901429</v>
      </c>
      <c r="X58" s="77"/>
      <c r="Y58" s="66">
        <f t="shared" si="40"/>
        <v>241.18556858190988</v>
      </c>
      <c r="Z58" s="67">
        <f t="shared" si="37"/>
        <v>1.9134368917523115</v>
      </c>
      <c r="AA58" s="67">
        <v>0.59</v>
      </c>
      <c r="AB58" s="67">
        <f t="shared" si="15"/>
        <v>5.7878999999999996</v>
      </c>
      <c r="AC58" s="67">
        <f t="shared" si="38"/>
        <v>-7.7013368917523106</v>
      </c>
      <c r="AD58" s="67">
        <f t="shared" si="16"/>
        <v>-13.053113375851375</v>
      </c>
      <c r="AE58" s="67">
        <f t="shared" si="17"/>
        <v>-1.3305925969267456</v>
      </c>
      <c r="AF58" s="68">
        <f t="shared" si="20"/>
        <v>29.045990466873164</v>
      </c>
      <c r="AG58" s="81"/>
    </row>
    <row r="59" spans="2:33" x14ac:dyDescent="0.45">
      <c r="B59" s="81"/>
      <c r="C59" s="53">
        <v>4.8</v>
      </c>
      <c r="D59" s="16">
        <v>3</v>
      </c>
      <c r="E59" s="54">
        <v>0</v>
      </c>
      <c r="F59" s="78">
        <v>4.8</v>
      </c>
      <c r="G59" s="66">
        <f t="shared" si="41"/>
        <v>67.46152085909408</v>
      </c>
      <c r="H59" s="67">
        <f t="shared" si="42"/>
        <v>1.0886332817215878</v>
      </c>
      <c r="I59" s="67">
        <f t="shared" si="6"/>
        <v>0.60728813559322037</v>
      </c>
      <c r="J59" s="67">
        <f t="shared" si="21"/>
        <v>5.9574966101694917</v>
      </c>
      <c r="K59" s="67">
        <f t="shared" si="34"/>
        <v>1.9538701081089203</v>
      </c>
      <c r="L59" s="67">
        <f t="shared" si="18"/>
        <v>3.2173691425739963</v>
      </c>
      <c r="M59" s="67">
        <f t="shared" si="7"/>
        <v>0.32796831218899042</v>
      </c>
      <c r="N59" s="68">
        <f t="shared" si="31"/>
        <v>23.215176922473077</v>
      </c>
      <c r="O59" s="77"/>
      <c r="P59" s="66">
        <f t="shared" si="39"/>
        <v>178.40685142494434</v>
      </c>
      <c r="Q59" s="67">
        <f t="shared" si="35"/>
        <v>0.84096210070036881</v>
      </c>
      <c r="R59" s="67">
        <v>0.60499999999999998</v>
      </c>
      <c r="S59" s="67">
        <f t="shared" si="25"/>
        <v>5.9350500000000004</v>
      </c>
      <c r="T59" s="67">
        <f t="shared" si="36"/>
        <v>-6.7760121007003695</v>
      </c>
      <c r="U59" s="67">
        <f t="shared" si="26"/>
        <v>-11.200020001157636</v>
      </c>
      <c r="V59" s="67">
        <f t="shared" si="27"/>
        <v>-1.1416941897204522</v>
      </c>
      <c r="W59" s="68">
        <f t="shared" si="28"/>
        <v>19.001410467785664</v>
      </c>
      <c r="X59" s="77"/>
      <c r="Y59" s="66">
        <f t="shared" si="40"/>
        <v>243.96236602716763</v>
      </c>
      <c r="Z59" s="67">
        <f t="shared" si="37"/>
        <v>1.7523944843447457</v>
      </c>
      <c r="AA59" s="67">
        <v>0.59</v>
      </c>
      <c r="AB59" s="67">
        <f t="shared" si="15"/>
        <v>5.7878999999999996</v>
      </c>
      <c r="AC59" s="67">
        <f t="shared" si="38"/>
        <v>-7.540294484344745</v>
      </c>
      <c r="AD59" s="67">
        <f t="shared" si="16"/>
        <v>-12.780160142957195</v>
      </c>
      <c r="AE59" s="67">
        <f t="shared" si="17"/>
        <v>-1.3027686180384499</v>
      </c>
      <c r="AF59" s="68">
        <f t="shared" si="20"/>
        <v>27.767974452577445</v>
      </c>
      <c r="AG59" s="81"/>
    </row>
    <row r="60" spans="2:33" x14ac:dyDescent="0.45">
      <c r="B60" s="81"/>
      <c r="C60" s="53">
        <v>4.9000000000000004</v>
      </c>
      <c r="D60" s="16">
        <v>3</v>
      </c>
      <c r="E60" s="54">
        <v>0</v>
      </c>
      <c r="F60" s="78">
        <v>4.9000000000000004</v>
      </c>
      <c r="G60" s="66">
        <f t="shared" si="41"/>
        <v>69.814895265420304</v>
      </c>
      <c r="H60" s="67">
        <f t="shared" si="42"/>
        <v>1.1194468848165156</v>
      </c>
      <c r="I60" s="67">
        <f t="shared" si="6"/>
        <v>0.60639830508474579</v>
      </c>
      <c r="J60" s="67">
        <f t="shared" si="21"/>
        <v>5.9487673728813562</v>
      </c>
      <c r="K60" s="67">
        <f t="shared" si="34"/>
        <v>1.9317857423021287</v>
      </c>
      <c r="L60" s="67">
        <f t="shared" si="18"/>
        <v>3.185671407891149</v>
      </c>
      <c r="M60" s="67">
        <f t="shared" si="7"/>
        <v>0.32473714657402131</v>
      </c>
      <c r="N60" s="68">
        <f t="shared" ref="N60:N71" si="43">N59+L60*0.1</f>
        <v>23.533744063262191</v>
      </c>
      <c r="O60" s="77"/>
      <c r="P60" s="66">
        <f t="shared" si="39"/>
        <v>180.1964966363079</v>
      </c>
      <c r="Q60" s="67">
        <f t="shared" si="35"/>
        <v>0.74994804260844961</v>
      </c>
      <c r="R60" s="67">
        <v>0.60499999999999998</v>
      </c>
      <c r="S60" s="67">
        <f t="shared" si="25"/>
        <v>5.9350500000000004</v>
      </c>
      <c r="T60" s="67">
        <f t="shared" si="36"/>
        <v>-6.6849980426084503</v>
      </c>
      <c r="U60" s="67">
        <f t="shared" si="26"/>
        <v>-11.049583541501571</v>
      </c>
      <c r="V60" s="67">
        <f t="shared" si="27"/>
        <v>-1.1263591785424638</v>
      </c>
      <c r="W60" s="68">
        <f t="shared" si="28"/>
        <v>17.896452113635508</v>
      </c>
      <c r="X60" s="77"/>
      <c r="Y60" s="66">
        <f t="shared" si="40"/>
        <v>246.61391809482805</v>
      </c>
      <c r="Z60" s="67">
        <f t="shared" si="37"/>
        <v>1.6015772782428817</v>
      </c>
      <c r="AA60" s="67">
        <v>0.59</v>
      </c>
      <c r="AB60" s="67">
        <f t="shared" si="15"/>
        <v>5.7878999999999996</v>
      </c>
      <c r="AC60" s="67">
        <f t="shared" si="38"/>
        <v>-7.3894772782428815</v>
      </c>
      <c r="AD60" s="67">
        <f t="shared" si="16"/>
        <v>-12.524537759733699</v>
      </c>
      <c r="AE60" s="67">
        <f t="shared" si="17"/>
        <v>-1.2767112904927318</v>
      </c>
      <c r="AF60" s="68">
        <f t="shared" si="20"/>
        <v>26.515520676604076</v>
      </c>
      <c r="AG60" s="81"/>
    </row>
    <row r="61" spans="2:33" x14ac:dyDescent="0.45">
      <c r="B61" s="81"/>
      <c r="C61" s="53">
        <v>5</v>
      </c>
      <c r="D61" s="16">
        <v>3</v>
      </c>
      <c r="E61" s="54">
        <v>0</v>
      </c>
      <c r="F61" s="78">
        <v>5</v>
      </c>
      <c r="G61" s="66">
        <f t="shared" si="41"/>
        <v>72.199806493208001</v>
      </c>
      <c r="H61" s="67">
        <f t="shared" si="42"/>
        <v>1.1503805987942215</v>
      </c>
      <c r="I61" s="67">
        <f t="shared" si="6"/>
        <v>0.60550847457627122</v>
      </c>
      <c r="J61" s="67">
        <f t="shared" si="21"/>
        <v>5.9400381355932206</v>
      </c>
      <c r="K61" s="67">
        <f t="shared" si="34"/>
        <v>1.9095812656125579</v>
      </c>
      <c r="L61" s="67">
        <f t="shared" si="18"/>
        <v>3.1536821461481011</v>
      </c>
      <c r="M61" s="67">
        <f t="shared" si="7"/>
        <v>0.32147626362365961</v>
      </c>
      <c r="N61" s="68">
        <f t="shared" si="43"/>
        <v>23.849112277877001</v>
      </c>
      <c r="O61" s="77"/>
      <c r="P61" s="66">
        <f t="shared" si="39"/>
        <v>181.87704576472092</v>
      </c>
      <c r="Q61" s="67">
        <f t="shared" si="35"/>
        <v>0.66526301850679082</v>
      </c>
      <c r="R61" s="67">
        <v>0.60499999999999998</v>
      </c>
      <c r="S61" s="67">
        <f t="shared" si="25"/>
        <v>5.9350500000000004</v>
      </c>
      <c r="T61" s="67">
        <f t="shared" si="36"/>
        <v>-6.6003130185067915</v>
      </c>
      <c r="U61" s="67">
        <f t="shared" si="26"/>
        <v>-10.909608295052548</v>
      </c>
      <c r="V61" s="67">
        <f t="shared" si="27"/>
        <v>-1.1120905499543881</v>
      </c>
      <c r="W61" s="68">
        <f t="shared" si="28"/>
        <v>16.805491284130252</v>
      </c>
      <c r="X61" s="77"/>
      <c r="Y61" s="66">
        <f t="shared" si="40"/>
        <v>249.1426183045233</v>
      </c>
      <c r="Z61" s="67">
        <f t="shared" si="37"/>
        <v>1.4603596199447386</v>
      </c>
      <c r="AA61" s="67">
        <v>0.59</v>
      </c>
      <c r="AB61" s="67">
        <f t="shared" si="15"/>
        <v>5.7878999999999996</v>
      </c>
      <c r="AC61" s="67">
        <f t="shared" si="38"/>
        <v>-7.2482596199447382</v>
      </c>
      <c r="AD61" s="67">
        <f t="shared" si="16"/>
        <v>-12.285185796516506</v>
      </c>
      <c r="AE61" s="67">
        <f t="shared" si="17"/>
        <v>-1.2523125174838436</v>
      </c>
      <c r="AF61" s="68">
        <f t="shared" si="20"/>
        <v>25.287002096952424</v>
      </c>
      <c r="AG61" s="81"/>
    </row>
    <row r="62" spans="2:33" x14ac:dyDescent="0.45">
      <c r="B62" s="81"/>
      <c r="C62" s="53">
        <v>5.0999999999999996</v>
      </c>
      <c r="D62" s="16">
        <v>3</v>
      </c>
      <c r="E62" s="54">
        <v>0</v>
      </c>
      <c r="F62" s="78">
        <v>5.0999999999999996</v>
      </c>
      <c r="G62" s="66">
        <f t="shared" si="41"/>
        <v>74.615931977609563</v>
      </c>
      <c r="H62" s="67">
        <f t="shared" si="42"/>
        <v>1.1814189507488702</v>
      </c>
      <c r="I62" s="67">
        <f t="shared" si="6"/>
        <v>0.60461864406779664</v>
      </c>
      <c r="J62" s="67">
        <f t="shared" si="21"/>
        <v>5.931308898305085</v>
      </c>
      <c r="K62" s="67">
        <f t="shared" si="34"/>
        <v>1.8872721509460444</v>
      </c>
      <c r="L62" s="67">
        <f t="shared" si="18"/>
        <v>3.1214256613866875</v>
      </c>
      <c r="M62" s="67">
        <f t="shared" si="7"/>
        <v>0.31818814081413732</v>
      </c>
      <c r="N62" s="68">
        <f t="shared" si="43"/>
        <v>24.161254844015669</v>
      </c>
      <c r="O62" s="77"/>
      <c r="P62" s="66">
        <f t="shared" si="39"/>
        <v>183.44979858188316</v>
      </c>
      <c r="Q62" s="67">
        <f t="shared" si="35"/>
        <v>0.58662683067323418</v>
      </c>
      <c r="R62" s="67">
        <v>0.60499999999999998</v>
      </c>
      <c r="S62" s="67">
        <f t="shared" si="25"/>
        <v>5.9350500000000004</v>
      </c>
      <c r="T62" s="67">
        <f t="shared" si="36"/>
        <v>-6.5216768306732344</v>
      </c>
      <c r="U62" s="67">
        <f t="shared" si="26"/>
        <v>-10.779631125079726</v>
      </c>
      <c r="V62" s="67">
        <f t="shared" si="27"/>
        <v>-1.0988410932802983</v>
      </c>
      <c r="W62" s="68">
        <f t="shared" si="28"/>
        <v>15.727528171622279</v>
      </c>
      <c r="X62" s="77"/>
      <c r="Y62" s="66">
        <f t="shared" si="40"/>
        <v>251.55070713136678</v>
      </c>
      <c r="Z62" s="67">
        <f t="shared" si="37"/>
        <v>1.3281715882537564</v>
      </c>
      <c r="AA62" s="67">
        <v>0.59</v>
      </c>
      <c r="AB62" s="67">
        <f t="shared" si="15"/>
        <v>5.7878999999999996</v>
      </c>
      <c r="AC62" s="67">
        <f t="shared" si="38"/>
        <v>-7.1160715882537557</v>
      </c>
      <c r="AD62" s="67">
        <f t="shared" si="16"/>
        <v>-12.061138285175858</v>
      </c>
      <c r="AE62" s="67">
        <f t="shared" si="17"/>
        <v>-1.2294738313125237</v>
      </c>
      <c r="AF62" s="68">
        <f t="shared" si="20"/>
        <v>24.080888268434837</v>
      </c>
      <c r="AG62" s="81"/>
    </row>
    <row r="63" spans="2:33" x14ac:dyDescent="0.45">
      <c r="B63" s="81"/>
      <c r="C63" s="53">
        <v>5.2</v>
      </c>
      <c r="D63" s="16">
        <v>3</v>
      </c>
      <c r="E63" s="54">
        <v>0</v>
      </c>
      <c r="F63" s="78">
        <v>5.2</v>
      </c>
      <c r="G63" s="66">
        <f t="shared" si="41"/>
        <v>77.062946722410743</v>
      </c>
      <c r="H63" s="67">
        <f t="shared" si="42"/>
        <v>1.2125466857049467</v>
      </c>
      <c r="I63" s="67">
        <f t="shared" si="6"/>
        <v>0.60372881355932206</v>
      </c>
      <c r="J63" s="67">
        <f t="shared" si="21"/>
        <v>5.9225796610169494</v>
      </c>
      <c r="K63" s="67">
        <f t="shared" si="34"/>
        <v>1.8648736532781038</v>
      </c>
      <c r="L63" s="67">
        <f t="shared" si="18"/>
        <v>3.0889260399609242</v>
      </c>
      <c r="M63" s="67">
        <f t="shared" si="7"/>
        <v>0.31487523343128687</v>
      </c>
      <c r="N63" s="68">
        <f t="shared" si="43"/>
        <v>24.470147448011762</v>
      </c>
      <c r="O63" s="77"/>
      <c r="P63" s="66">
        <f t="shared" si="39"/>
        <v>184.91595910417252</v>
      </c>
      <c r="Q63" s="67">
        <f t="shared" si="35"/>
        <v>0.51378383980797393</v>
      </c>
      <c r="R63" s="67">
        <v>0.60499999999999998</v>
      </c>
      <c r="S63" s="67">
        <f t="shared" si="25"/>
        <v>5.9350500000000004</v>
      </c>
      <c r="T63" s="67">
        <f t="shared" si="36"/>
        <v>-6.4488338398079748</v>
      </c>
      <c r="U63" s="67">
        <f t="shared" si="26"/>
        <v>-10.659229487285909</v>
      </c>
      <c r="V63" s="67">
        <f t="shared" si="27"/>
        <v>-1.0865677357070243</v>
      </c>
      <c r="W63" s="68">
        <f t="shared" si="28"/>
        <v>14.661605222893687</v>
      </c>
      <c r="X63" s="77"/>
      <c r="Y63" s="66">
        <f t="shared" si="40"/>
        <v>253.84028081220606</v>
      </c>
      <c r="Z63" s="67">
        <f t="shared" si="37"/>
        <v>1.2044936142478198</v>
      </c>
      <c r="AA63" s="67">
        <v>0.59</v>
      </c>
      <c r="AB63" s="67">
        <f t="shared" si="15"/>
        <v>5.7878999999999996</v>
      </c>
      <c r="AC63" s="67">
        <f t="shared" si="38"/>
        <v>-6.9923936142478196</v>
      </c>
      <c r="AD63" s="67">
        <f t="shared" si="16"/>
        <v>-11.851514600420034</v>
      </c>
      <c r="AE63" s="67">
        <f t="shared" si="17"/>
        <v>-1.2081054638552531</v>
      </c>
      <c r="AF63" s="68">
        <f t="shared" si="20"/>
        <v>22.895736808392833</v>
      </c>
      <c r="AG63" s="81"/>
    </row>
    <row r="64" spans="2:33" x14ac:dyDescent="0.45">
      <c r="B64" s="81"/>
      <c r="C64" s="53">
        <v>5.3</v>
      </c>
      <c r="D64" s="16">
        <v>3</v>
      </c>
      <c r="E64" s="54">
        <v>0</v>
      </c>
      <c r="F64" s="78">
        <v>5.3</v>
      </c>
      <c r="G64" s="66">
        <f t="shared" si="41"/>
        <v>79.540523538414703</v>
      </c>
      <c r="H64" s="57">
        <f t="shared" si="42"/>
        <v>1.2437487838894596</v>
      </c>
      <c r="I64" s="67">
        <f t="shared" si="6"/>
        <v>0.60283898305084749</v>
      </c>
      <c r="J64" s="67">
        <f t="shared" si="21"/>
        <v>5.9138504237288139</v>
      </c>
      <c r="K64" s="67">
        <f t="shared" si="34"/>
        <v>1.842400792381726</v>
      </c>
      <c r="L64" s="67">
        <f t="shared" si="18"/>
        <v>3.0562071202789576</v>
      </c>
      <c r="M64" s="67">
        <f t="shared" si="7"/>
        <v>0.31153997148613227</v>
      </c>
      <c r="N64" s="68">
        <f t="shared" si="43"/>
        <v>24.775768160039657</v>
      </c>
      <c r="O64" s="77"/>
      <c r="P64" s="66">
        <f t="shared" si="39"/>
        <v>186.27663944287954</v>
      </c>
      <c r="Q64" s="67">
        <f t="shared" si="35"/>
        <v>0.44650110673123794</v>
      </c>
      <c r="R64" s="67">
        <v>0.60499999999999998</v>
      </c>
      <c r="S64" s="67">
        <f t="shared" si="25"/>
        <v>5.9350500000000004</v>
      </c>
      <c r="T64" s="67">
        <f t="shared" si="36"/>
        <v>-6.381551106731238</v>
      </c>
      <c r="U64" s="67">
        <f t="shared" si="26"/>
        <v>-10.548018358233451</v>
      </c>
      <c r="V64" s="67">
        <f t="shared" si="27"/>
        <v>-1.0752312291777217</v>
      </c>
      <c r="W64" s="68">
        <f t="shared" si="28"/>
        <v>13.606803387070343</v>
      </c>
      <c r="X64" s="77"/>
      <c r="Y64" s="66">
        <f t="shared" si="40"/>
        <v>256.0132993790038</v>
      </c>
      <c r="Z64" s="67">
        <f t="shared" si="37"/>
        <v>1.0888517284503669</v>
      </c>
      <c r="AA64" s="67">
        <v>0.59</v>
      </c>
      <c r="AB64" s="67">
        <f t="shared" si="15"/>
        <v>5.7878999999999996</v>
      </c>
      <c r="AC64" s="67">
        <f t="shared" si="38"/>
        <v>-6.8767517284503663</v>
      </c>
      <c r="AD64" s="67">
        <f t="shared" si="16"/>
        <v>-11.655511404153163</v>
      </c>
      <c r="AE64" s="67">
        <f t="shared" si="17"/>
        <v>-1.188125525397876</v>
      </c>
      <c r="AF64" s="68">
        <f t="shared" si="20"/>
        <v>21.730185667977516</v>
      </c>
      <c r="AG64" s="81"/>
    </row>
    <row r="65" spans="2:33" x14ac:dyDescent="0.45">
      <c r="B65" s="81"/>
      <c r="C65" s="53">
        <v>5.4</v>
      </c>
      <c r="D65" s="16">
        <v>3</v>
      </c>
      <c r="E65" s="54">
        <v>0</v>
      </c>
      <c r="F65" s="78">
        <v>5.4</v>
      </c>
      <c r="G65" s="66">
        <f t="shared" si="41"/>
        <v>82.048333279057033</v>
      </c>
      <c r="H65" s="67">
        <f t="shared" si="42"/>
        <v>1.2750104770655837</v>
      </c>
      <c r="I65" s="67">
        <f t="shared" si="6"/>
        <v>0.60194915254237291</v>
      </c>
      <c r="J65" s="67">
        <f t="shared" si="21"/>
        <v>5.9051211864406783</v>
      </c>
      <c r="K65" s="67">
        <f t="shared" si="34"/>
        <v>1.8198683364937382</v>
      </c>
      <c r="L65" s="67">
        <f t="shared" si="18"/>
        <v>3.0232924638358596</v>
      </c>
      <c r="M65" s="67">
        <f t="shared" si="7"/>
        <v>0.30818475676206519</v>
      </c>
      <c r="N65" s="68">
        <f t="shared" si="43"/>
        <v>25.078097406423243</v>
      </c>
      <c r="O65" s="77"/>
      <c r="P65" s="66">
        <f t="shared" si="39"/>
        <v>187.53286330662183</v>
      </c>
      <c r="Q65" s="67">
        <f t="shared" si="35"/>
        <v>0.38456673536751146</v>
      </c>
      <c r="R65" s="67">
        <v>0.60499999999999998</v>
      </c>
      <c r="S65" s="67">
        <f t="shared" si="25"/>
        <v>5.9350500000000004</v>
      </c>
      <c r="T65" s="67">
        <f t="shared" si="36"/>
        <v>-6.3196167353675117</v>
      </c>
      <c r="U65" s="67">
        <f t="shared" si="26"/>
        <v>-10.445647496475226</v>
      </c>
      <c r="V65" s="67">
        <f t="shared" si="27"/>
        <v>-1.0647958712003289</v>
      </c>
      <c r="W65" s="68">
        <f t="shared" si="28"/>
        <v>12.562238637422821</v>
      </c>
      <c r="X65" s="77"/>
      <c r="Y65" s="66">
        <f t="shared" si="40"/>
        <v>258.07159399063102</v>
      </c>
      <c r="Z65" s="67">
        <f t="shared" si="37"/>
        <v>0.98081335506184675</v>
      </c>
      <c r="AA65" s="67">
        <v>0.59</v>
      </c>
      <c r="AB65" s="67">
        <f t="shared" si="15"/>
        <v>5.7878999999999996</v>
      </c>
      <c r="AC65" s="67">
        <f t="shared" si="38"/>
        <v>-6.7687133550618466</v>
      </c>
      <c r="AD65" s="67">
        <f t="shared" si="16"/>
        <v>-11.472395517053977</v>
      </c>
      <c r="AE65" s="67">
        <f t="shared" si="17"/>
        <v>-1.1694592779871535</v>
      </c>
      <c r="AF65" s="68">
        <f t="shared" si="20"/>
        <v>20.582946116272119</v>
      </c>
      <c r="AG65" s="81"/>
    </row>
    <row r="66" spans="2:33" x14ac:dyDescent="0.45">
      <c r="B66" s="81"/>
      <c r="C66" s="53">
        <v>5.5</v>
      </c>
      <c r="D66" s="16">
        <v>3</v>
      </c>
      <c r="E66" s="54">
        <v>0</v>
      </c>
      <c r="F66" s="78">
        <v>5.5</v>
      </c>
      <c r="G66" s="66">
        <f t="shared" si="41"/>
        <v>84.586045072975125</v>
      </c>
      <c r="H66" s="67">
        <f t="shared" si="42"/>
        <v>1.3063172639122584</v>
      </c>
      <c r="I66" s="67">
        <f t="shared" si="6"/>
        <v>0.60105932203389834</v>
      </c>
      <c r="J66" s="67">
        <f t="shared" si="21"/>
        <v>5.8963919491525427</v>
      </c>
      <c r="K66" s="67">
        <f t="shared" si="34"/>
        <v>1.7972907869351991</v>
      </c>
      <c r="L66" s="67">
        <f t="shared" si="18"/>
        <v>2.990205327576362</v>
      </c>
      <c r="M66" s="67">
        <f t="shared" si="7"/>
        <v>0.30481195999759042</v>
      </c>
      <c r="N66" s="68">
        <f t="shared" si="43"/>
        <v>25.377117939180881</v>
      </c>
      <c r="O66" s="77"/>
      <c r="P66" s="66">
        <f t="shared" si="39"/>
        <v>188.68556918034929</v>
      </c>
      <c r="Q66" s="67">
        <f t="shared" si="35"/>
        <v>0.32778839589740577</v>
      </c>
      <c r="R66" s="67">
        <v>0.60499999999999998</v>
      </c>
      <c r="S66" s="67">
        <f t="shared" si="25"/>
        <v>5.9350500000000004</v>
      </c>
      <c r="T66" s="67">
        <f t="shared" si="36"/>
        <v>-6.2628383958974059</v>
      </c>
      <c r="U66" s="67">
        <f t="shared" si="26"/>
        <v>-10.351799001483316</v>
      </c>
      <c r="V66" s="67">
        <f t="shared" si="27"/>
        <v>-1.0552292560125704</v>
      </c>
      <c r="W66" s="68">
        <f t="shared" si="28"/>
        <v>11.527058737274489</v>
      </c>
      <c r="X66" s="77"/>
      <c r="Y66" s="66">
        <f t="shared" si="40"/>
        <v>260.01687362624722</v>
      </c>
      <c r="Z66" s="67">
        <f t="shared" si="37"/>
        <v>0.87998358464806659</v>
      </c>
      <c r="AA66" s="67">
        <v>0.59</v>
      </c>
      <c r="AB66" s="67">
        <f t="shared" si="15"/>
        <v>5.7878999999999996</v>
      </c>
      <c r="AC66" s="67">
        <f t="shared" si="38"/>
        <v>-6.6678835846480666</v>
      </c>
      <c r="AD66" s="67">
        <f t="shared" si="16"/>
        <v>-11.301497601098418</v>
      </c>
      <c r="AE66" s="67">
        <f t="shared" si="17"/>
        <v>-1.1520384914473414</v>
      </c>
      <c r="AF66" s="68">
        <f t="shared" si="20"/>
        <v>19.452796356162278</v>
      </c>
      <c r="AG66" s="81"/>
    </row>
    <row r="67" spans="2:33" x14ac:dyDescent="0.45">
      <c r="B67" s="81"/>
      <c r="C67" s="53">
        <v>5.6</v>
      </c>
      <c r="D67" s="16">
        <v>2.5</v>
      </c>
      <c r="E67" s="54">
        <v>0</v>
      </c>
      <c r="F67" s="78">
        <v>5.6</v>
      </c>
      <c r="G67" s="66">
        <f t="shared" si="41"/>
        <v>87.128333613421916</v>
      </c>
      <c r="H67" s="67">
        <f t="shared" si="42"/>
        <v>1.3376549244380616</v>
      </c>
      <c r="I67" s="67">
        <f t="shared" si="6"/>
        <v>0.60016949152542376</v>
      </c>
      <c r="J67" s="67">
        <f t="shared" si="21"/>
        <v>5.8876627118644072</v>
      </c>
      <c r="K67" s="67">
        <f t="shared" si="34"/>
        <v>0.27468236369753107</v>
      </c>
      <c r="L67" s="67">
        <f t="shared" si="18"/>
        <v>0.45767465287078035</v>
      </c>
      <c r="M67" s="67">
        <f t="shared" si="7"/>
        <v>4.6653889181527047E-2</v>
      </c>
      <c r="N67" s="58">
        <f t="shared" si="43"/>
        <v>25.422885404467959</v>
      </c>
      <c r="O67" s="77"/>
      <c r="P67" s="66">
        <f t="shared" si="39"/>
        <v>189.73561320267666</v>
      </c>
      <c r="Q67" s="67">
        <f t="shared" si="35"/>
        <v>0.27599200970550525</v>
      </c>
      <c r="R67" s="67">
        <v>0.60499999999999998</v>
      </c>
      <c r="S67" s="67">
        <f t="shared" si="25"/>
        <v>5.9350500000000004</v>
      </c>
      <c r="T67" s="67">
        <f t="shared" si="36"/>
        <v>-6.2110420097055057</v>
      </c>
      <c r="U67" s="67">
        <f t="shared" si="26"/>
        <v>-10.266185140009101</v>
      </c>
      <c r="V67" s="67">
        <f t="shared" si="27"/>
        <v>-1.0465020530080633</v>
      </c>
      <c r="W67" s="68">
        <f t="shared" si="28"/>
        <v>10.500440223273579</v>
      </c>
      <c r="X67" s="77"/>
      <c r="Y67" s="66">
        <f t="shared" si="40"/>
        <v>261.85073119633091</v>
      </c>
      <c r="Z67" s="67">
        <f t="shared" si="37"/>
        <v>0.78600186641783165</v>
      </c>
      <c r="AA67" s="67">
        <v>0.59</v>
      </c>
      <c r="AB67" s="67">
        <f t="shared" si="15"/>
        <v>5.7878999999999996</v>
      </c>
      <c r="AC67" s="67">
        <f t="shared" si="38"/>
        <v>-6.573901866417831</v>
      </c>
      <c r="AD67" s="67">
        <f t="shared" si="16"/>
        <v>-11.142206553250562</v>
      </c>
      <c r="AE67" s="67">
        <f t="shared" si="17"/>
        <v>-1.1358008718909849</v>
      </c>
      <c r="AF67" s="68">
        <f t="shared" si="20"/>
        <v>18.338575700837222</v>
      </c>
      <c r="AG67" s="81"/>
    </row>
    <row r="68" spans="2:33" x14ac:dyDescent="0.45">
      <c r="B68" s="81"/>
      <c r="C68" s="53">
        <v>5.7</v>
      </c>
      <c r="D68" s="16">
        <v>2</v>
      </c>
      <c r="E68" s="54">
        <v>0</v>
      </c>
      <c r="F68" s="78">
        <v>5.7</v>
      </c>
      <c r="G68" s="66">
        <f t="shared" si="41"/>
        <v>89.650240723744773</v>
      </c>
      <c r="H68" s="67">
        <f t="shared" si="42"/>
        <v>1.3424841789949025</v>
      </c>
      <c r="I68" s="67">
        <f t="shared" si="6"/>
        <v>0.59927966101694918</v>
      </c>
      <c r="J68" s="67">
        <f t="shared" si="21"/>
        <v>5.8789334745762716</v>
      </c>
      <c r="K68" s="67">
        <f t="shared" si="34"/>
        <v>-1.2214176535711738</v>
      </c>
      <c r="L68" s="67">
        <f t="shared" si="18"/>
        <v>-2.0381430123933888</v>
      </c>
      <c r="M68" s="67">
        <f t="shared" si="7"/>
        <v>-0.20776177496364817</v>
      </c>
      <c r="N68" s="68">
        <f t="shared" si="43"/>
        <v>25.219071103228618</v>
      </c>
      <c r="O68" s="77"/>
      <c r="P68" s="66">
        <f t="shared" si="39"/>
        <v>190.68377176086952</v>
      </c>
      <c r="Q68" s="67">
        <f t="shared" si="35"/>
        <v>0.22902058013797616</v>
      </c>
      <c r="R68" s="67">
        <v>0.60499999999999998</v>
      </c>
      <c r="S68" s="67">
        <f t="shared" si="25"/>
        <v>5.9350500000000004</v>
      </c>
      <c r="T68" s="67">
        <f t="shared" si="36"/>
        <v>-6.1640705801379765</v>
      </c>
      <c r="U68" s="67">
        <f t="shared" si="26"/>
        <v>-10.188546413451201</v>
      </c>
      <c r="V68" s="67">
        <f t="shared" si="27"/>
        <v>-1.0385878097299899</v>
      </c>
      <c r="W68" s="68">
        <f t="shared" si="28"/>
        <v>9.4815855819284582</v>
      </c>
      <c r="X68" s="77"/>
      <c r="Y68" s="66">
        <f t="shared" si="40"/>
        <v>263.5746491211695</v>
      </c>
      <c r="Z68" s="67">
        <f t="shared" si="37"/>
        <v>0.69853906946275668</v>
      </c>
      <c r="AA68" s="67">
        <v>0.59</v>
      </c>
      <c r="AB68" s="67">
        <f t="shared" si="15"/>
        <v>5.7878999999999996</v>
      </c>
      <c r="AC68" s="67">
        <f t="shared" si="38"/>
        <v>-6.4864390694627563</v>
      </c>
      <c r="AD68" s="67">
        <f t="shared" si="16"/>
        <v>-10.993964524513148</v>
      </c>
      <c r="AE68" s="67">
        <f t="shared" si="17"/>
        <v>-1.1206895539768753</v>
      </c>
      <c r="AF68" s="68">
        <f t="shared" si="20"/>
        <v>17.239179248385906</v>
      </c>
      <c r="AG68" s="81"/>
    </row>
    <row r="69" spans="2:33" x14ac:dyDescent="0.45">
      <c r="B69" s="81"/>
      <c r="C69" s="53">
        <v>5.8</v>
      </c>
      <c r="D69" s="16">
        <v>1.25</v>
      </c>
      <c r="E69" s="54">
        <v>0</v>
      </c>
      <c r="F69" s="78">
        <v>5.8</v>
      </c>
      <c r="G69" s="66">
        <f t="shared" si="41"/>
        <v>92.114581081060834</v>
      </c>
      <c r="H69" s="67">
        <f t="shared" si="42"/>
        <v>1.3210451739324527</v>
      </c>
      <c r="I69" s="67">
        <f t="shared" ref="I69:I71" si="44">$G$7+($I$7-C69*0.00875)</f>
        <v>0.59925000000000006</v>
      </c>
      <c r="J69" s="67">
        <f t="shared" si="21"/>
        <v>5.8786425000000007</v>
      </c>
      <c r="K69" s="67">
        <f t="shared" si="34"/>
        <v>-3.4496876739324533</v>
      </c>
      <c r="L69" s="67">
        <f t="shared" si="18"/>
        <v>-5.7566753006799383</v>
      </c>
      <c r="M69" s="67">
        <f t="shared" si="7"/>
        <v>-0.58681705409581431</v>
      </c>
      <c r="N69" s="68">
        <f t="shared" si="43"/>
        <v>24.643403573160626</v>
      </c>
      <c r="O69" s="77"/>
      <c r="P69" s="66">
        <f t="shared" si="39"/>
        <v>191.53074382062994</v>
      </c>
      <c r="Q69" s="67">
        <f t="shared" si="35"/>
        <v>0.18673315516238587</v>
      </c>
      <c r="R69" s="67">
        <v>0.60499999999999998</v>
      </c>
      <c r="S69" s="67">
        <f t="shared" si="25"/>
        <v>5.9350500000000004</v>
      </c>
      <c r="T69" s="67">
        <f t="shared" si="36"/>
        <v>-6.1217831551623867</v>
      </c>
      <c r="U69" s="67">
        <f t="shared" si="26"/>
        <v>-10.118649843243615</v>
      </c>
      <c r="V69" s="67">
        <f t="shared" si="27"/>
        <v>-1.0314627770890534</v>
      </c>
      <c r="W69" s="68">
        <f t="shared" si="28"/>
        <v>8.4697205976040966</v>
      </c>
      <c r="X69" s="77"/>
      <c r="Y69" s="66">
        <f t="shared" si="40"/>
        <v>265.19000442110422</v>
      </c>
      <c r="Z69" s="67">
        <f t="shared" si="37"/>
        <v>0.61729486932825028</v>
      </c>
      <c r="AA69" s="67">
        <v>0.59</v>
      </c>
      <c r="AB69" s="67">
        <f t="shared" si="15"/>
        <v>5.7878999999999996</v>
      </c>
      <c r="AC69" s="67">
        <f t="shared" si="38"/>
        <v>-6.4051948693282501</v>
      </c>
      <c r="AD69" s="67">
        <f t="shared" si="16"/>
        <v>-10.856262490386865</v>
      </c>
      <c r="AE69" s="67">
        <f t="shared" si="17"/>
        <v>-1.1066526493768465</v>
      </c>
      <c r="AF69" s="68">
        <f t="shared" si="20"/>
        <v>16.15355299934722</v>
      </c>
      <c r="AG69" s="81"/>
    </row>
    <row r="70" spans="2:33" x14ac:dyDescent="0.45">
      <c r="B70" s="81"/>
      <c r="C70" s="53">
        <v>5.9</v>
      </c>
      <c r="D70" s="16">
        <v>0.5</v>
      </c>
      <c r="E70" s="54">
        <v>0</v>
      </c>
      <c r="F70" s="78">
        <v>5.9</v>
      </c>
      <c r="G70" s="66">
        <f t="shared" si="41"/>
        <v>94.484808513752682</v>
      </c>
      <c r="H70" s="67">
        <f t="shared" si="42"/>
        <v>1.2614233772012597</v>
      </c>
      <c r="I70" s="67">
        <f t="shared" si="44"/>
        <v>0.59837499999999999</v>
      </c>
      <c r="J70" s="67">
        <f t="shared" si="21"/>
        <v>5.8700587500000001</v>
      </c>
      <c r="K70" s="67">
        <f t="shared" si="34"/>
        <v>-5.6314821272012594</v>
      </c>
      <c r="L70" s="67">
        <f t="shared" si="18"/>
        <v>-9.4112924624211569</v>
      </c>
      <c r="M70" s="67">
        <f t="shared" si="7"/>
        <v>-0.9593570298084767</v>
      </c>
      <c r="N70" s="68">
        <f t="shared" si="43"/>
        <v>23.702274326918509</v>
      </c>
      <c r="O70" s="77"/>
      <c r="P70" s="66">
        <f t="shared" si="39"/>
        <v>192.27715300584754</v>
      </c>
      <c r="Q70" s="67">
        <f t="shared" si="35"/>
        <v>0.14900390984044223</v>
      </c>
      <c r="R70" s="67">
        <v>0.60499999999999998</v>
      </c>
      <c r="S70" s="67">
        <f t="shared" si="25"/>
        <v>5.9350500000000004</v>
      </c>
      <c r="T70" s="67">
        <f t="shared" si="36"/>
        <v>-6.0840539098404429</v>
      </c>
      <c r="U70" s="67">
        <f t="shared" si="26"/>
        <v>-10.056287454281724</v>
      </c>
      <c r="V70" s="67">
        <f t="shared" si="27"/>
        <v>-1.0251057547687792</v>
      </c>
      <c r="W70" s="68">
        <f t="shared" si="28"/>
        <v>7.4640918521759243</v>
      </c>
      <c r="X70" s="77"/>
      <c r="Y70" s="66">
        <f t="shared" si="40"/>
        <v>266.69807335795008</v>
      </c>
      <c r="Z70" s="67">
        <f t="shared" si="37"/>
        <v>0.54199542224234387</v>
      </c>
      <c r="AA70" s="67">
        <v>0.59</v>
      </c>
      <c r="AB70" s="67">
        <f t="shared" si="15"/>
        <v>5.7878999999999996</v>
      </c>
      <c r="AC70" s="67">
        <f t="shared" si="38"/>
        <v>-6.3298954222423438</v>
      </c>
      <c r="AD70" s="67">
        <f t="shared" si="16"/>
        <v>-10.72863630888533</v>
      </c>
      <c r="AE70" s="67">
        <f t="shared" si="17"/>
        <v>-1.0936428449424394</v>
      </c>
      <c r="AF70" s="68">
        <f t="shared" si="20"/>
        <v>15.080689368458687</v>
      </c>
      <c r="AG70" s="81"/>
    </row>
    <row r="71" spans="2:33" x14ac:dyDescent="0.45">
      <c r="B71" s="81"/>
      <c r="C71" s="53">
        <v>6</v>
      </c>
      <c r="D71" s="16">
        <v>0</v>
      </c>
      <c r="E71" s="54">
        <v>0</v>
      </c>
      <c r="F71" s="78">
        <v>6</v>
      </c>
      <c r="G71" s="66">
        <f t="shared" si="41"/>
        <v>96.737405974134361</v>
      </c>
      <c r="H71" s="67">
        <f t="shared" si="42"/>
        <v>1.1669158455325845</v>
      </c>
      <c r="I71" s="67">
        <f t="shared" si="44"/>
        <v>0.59750000000000003</v>
      </c>
      <c r="J71" s="67">
        <f t="shared" si="21"/>
        <v>5.8614750000000004</v>
      </c>
      <c r="K71" s="67">
        <f t="shared" si="34"/>
        <v>-7.0283908455325852</v>
      </c>
      <c r="L71" s="67">
        <f t="shared" si="18"/>
        <v>-11.762997231016879</v>
      </c>
      <c r="M71" s="67">
        <f t="shared" si="7"/>
        <v>-1.1990822865460631</v>
      </c>
      <c r="N71" s="68">
        <f t="shared" si="43"/>
        <v>22.52597460381682</v>
      </c>
      <c r="O71" s="77"/>
      <c r="P71" s="66">
        <f t="shared" si="39"/>
        <v>192.92354944167468</v>
      </c>
      <c r="Q71" s="67">
        <f t="shared" si="35"/>
        <v>0.11572133812151196</v>
      </c>
      <c r="R71" s="67">
        <v>0.60499999999999998</v>
      </c>
      <c r="S71" s="67">
        <f t="shared" si="25"/>
        <v>5.9350500000000004</v>
      </c>
      <c r="T71" s="67">
        <f t="shared" si="36"/>
        <v>-6.0507713381215122</v>
      </c>
      <c r="U71" s="67">
        <f t="shared" si="26"/>
        <v>-10.001274939043823</v>
      </c>
      <c r="V71" s="67">
        <f t="shared" si="27"/>
        <v>-1.0194979550503387</v>
      </c>
      <c r="W71" s="68">
        <f t="shared" si="28"/>
        <v>6.463964358271542</v>
      </c>
      <c r="X71" s="77"/>
      <c r="Y71" s="66">
        <f t="shared" si="40"/>
        <v>268.10003566268716</v>
      </c>
      <c r="Z71" s="67">
        <f t="shared" si="37"/>
        <v>0.47239129441773842</v>
      </c>
      <c r="AA71" s="67">
        <v>0.59</v>
      </c>
      <c r="AB71" s="67">
        <f t="shared" si="15"/>
        <v>5.7878999999999996</v>
      </c>
      <c r="AC71" s="67">
        <f t="shared" si="38"/>
        <v>-6.2602912944177378</v>
      </c>
      <c r="AD71" s="67">
        <f t="shared" si="16"/>
        <v>-10.610663210877522</v>
      </c>
      <c r="AE71" s="67">
        <f t="shared" si="17"/>
        <v>-1.0816170449416433</v>
      </c>
      <c r="AF71" s="68">
        <f t="shared" si="20"/>
        <v>14.019623047370935</v>
      </c>
      <c r="AG71" s="81"/>
    </row>
    <row r="72" spans="2:33" x14ac:dyDescent="0.45">
      <c r="B72" s="81"/>
      <c r="C72" s="53">
        <v>6.1</v>
      </c>
      <c r="D72" s="16">
        <v>0</v>
      </c>
      <c r="E72" s="54">
        <v>0</v>
      </c>
      <c r="F72" s="78">
        <v>6.1</v>
      </c>
      <c r="G72" s="66">
        <f t="shared" si="41"/>
        <v>98.87426383311346</v>
      </c>
      <c r="H72" s="67">
        <f t="shared" si="42"/>
        <v>1.053966183804693</v>
      </c>
      <c r="I72" s="67">
        <v>0.59750000000000003</v>
      </c>
      <c r="J72" s="67">
        <f t="shared" ref="J72:J76" si="45">I72*9.81</f>
        <v>5.8614750000000004</v>
      </c>
      <c r="K72" s="67">
        <f t="shared" si="34"/>
        <v>-6.9154411838046936</v>
      </c>
      <c r="L72" s="67">
        <f t="shared" ref="L72:L76" si="46">K72/I72</f>
        <v>-11.573960140258901</v>
      </c>
      <c r="M72" s="67">
        <f t="shared" si="7"/>
        <v>-1.179812450587044</v>
      </c>
      <c r="N72" s="68">
        <f t="shared" ref="N72:N76" si="47">N71+L72*0.1</f>
        <v>21.368578589790928</v>
      </c>
      <c r="O72" s="77"/>
      <c r="P72" s="66">
        <f t="shared" si="39"/>
        <v>193.47041137262789</v>
      </c>
      <c r="Q72" s="67">
        <f t="shared" si="35"/>
        <v>8.6787544874209782E-2</v>
      </c>
      <c r="R72" s="67">
        <v>0.60499999999999998</v>
      </c>
      <c r="S72" s="67">
        <f t="shared" si="25"/>
        <v>5.9350500000000004</v>
      </c>
      <c r="T72" s="67">
        <f t="shared" si="36"/>
        <v>-6.0218375448742103</v>
      </c>
      <c r="U72" s="67">
        <f t="shared" si="26"/>
        <v>-9.95345048739539</v>
      </c>
      <c r="V72" s="67">
        <f t="shared" si="27"/>
        <v>-1.0146228835265432</v>
      </c>
      <c r="W72" s="68">
        <f t="shared" si="28"/>
        <v>5.468619309532003</v>
      </c>
      <c r="X72" s="77"/>
      <c r="Y72" s="66">
        <f t="shared" ref="Y72:Y76" si="48">Y71+AF72*0.1</f>
        <v>269.39697838067508</v>
      </c>
      <c r="Z72" s="67">
        <f t="shared" si="37"/>
        <v>0.40825561820215039</v>
      </c>
      <c r="AA72" s="67">
        <v>0.59</v>
      </c>
      <c r="AB72" s="67">
        <f t="shared" si="15"/>
        <v>5.7878999999999996</v>
      </c>
      <c r="AC72" s="67">
        <f t="shared" si="38"/>
        <v>-6.19615561820215</v>
      </c>
      <c r="AD72" s="67">
        <f t="shared" si="16"/>
        <v>-10.5019586749189</v>
      </c>
      <c r="AE72" s="67">
        <f t="shared" si="17"/>
        <v>-1.0705360524891845</v>
      </c>
      <c r="AF72" s="68">
        <f t="shared" ref="AF72:AF76" si="49">AF71+AD72*0.1</f>
        <v>12.969427179879045</v>
      </c>
      <c r="AG72" s="81"/>
    </row>
    <row r="73" spans="2:33" x14ac:dyDescent="0.45">
      <c r="B73" s="81"/>
      <c r="C73" s="53">
        <v>6.2</v>
      </c>
      <c r="D73" s="16">
        <v>0</v>
      </c>
      <c r="E73" s="54">
        <v>0</v>
      </c>
      <c r="F73" s="78">
        <v>6.2</v>
      </c>
      <c r="G73" s="66">
        <f t="shared" si="41"/>
        <v>100.89714818626334</v>
      </c>
      <c r="H73" s="67">
        <f t="shared" si="42"/>
        <v>0.94844197329574831</v>
      </c>
      <c r="I73" s="67">
        <v>0.59750000000000003</v>
      </c>
      <c r="J73" s="67">
        <f t="shared" si="45"/>
        <v>5.8614750000000004</v>
      </c>
      <c r="K73" s="67">
        <f t="shared" si="34"/>
        <v>-6.8099169732957492</v>
      </c>
      <c r="L73" s="67">
        <f t="shared" si="46"/>
        <v>-11.397350582921755</v>
      </c>
      <c r="M73" s="67">
        <f t="shared" si="7"/>
        <v>-1.1618094376067027</v>
      </c>
      <c r="N73" s="68">
        <f t="shared" si="47"/>
        <v>20.228843531498754</v>
      </c>
      <c r="O73" s="77"/>
      <c r="P73" s="66">
        <f t="shared" si="39"/>
        <v>193.9181465658898</v>
      </c>
      <c r="Q73" s="67">
        <f t="shared" si="35"/>
        <v>6.2117630323608494E-2</v>
      </c>
      <c r="R73" s="67">
        <v>0.60499999999999998</v>
      </c>
      <c r="S73" s="67">
        <f t="shared" si="25"/>
        <v>5.9350500000000004</v>
      </c>
      <c r="T73" s="67">
        <f t="shared" si="36"/>
        <v>-5.9971676303236086</v>
      </c>
      <c r="U73" s="67">
        <f t="shared" si="26"/>
        <v>-9.9126737691299311</v>
      </c>
      <c r="V73" s="67">
        <f t="shared" si="27"/>
        <v>-1.010466235385314</v>
      </c>
      <c r="W73" s="68">
        <f t="shared" si="28"/>
        <v>4.4773519326190101</v>
      </c>
      <c r="X73" s="77"/>
      <c r="Y73" s="66">
        <f t="shared" si="48"/>
        <v>270.58989936221218</v>
      </c>
      <c r="Z73" s="67">
        <f t="shared" si="37"/>
        <v>0.34938245059873407</v>
      </c>
      <c r="AA73" s="67">
        <v>0.59</v>
      </c>
      <c r="AB73" s="67">
        <f t="shared" si="15"/>
        <v>5.7878999999999996</v>
      </c>
      <c r="AC73" s="67">
        <f t="shared" si="38"/>
        <v>-6.1372824505987333</v>
      </c>
      <c r="AD73" s="67">
        <f t="shared" si="16"/>
        <v>-10.4021736450826</v>
      </c>
      <c r="AE73" s="67">
        <f t="shared" si="17"/>
        <v>-1.0603642859411417</v>
      </c>
      <c r="AF73" s="68">
        <f t="shared" si="49"/>
        <v>11.929209815370784</v>
      </c>
      <c r="AG73" s="81"/>
    </row>
    <row r="74" spans="2:33" x14ac:dyDescent="0.45">
      <c r="B74" s="81"/>
      <c r="C74" s="53">
        <v>6.3</v>
      </c>
      <c r="D74" s="16">
        <v>0</v>
      </c>
      <c r="E74" s="54">
        <v>0</v>
      </c>
      <c r="F74" s="78">
        <v>6.3</v>
      </c>
      <c r="G74" s="66">
        <f t="shared" si="41"/>
        <v>102.80770716528043</v>
      </c>
      <c r="H74" s="67">
        <f t="shared" si="42"/>
        <v>0.84996610443376952</v>
      </c>
      <c r="I74" s="67">
        <v>0.59750000000000003</v>
      </c>
      <c r="J74" s="67">
        <f t="shared" si="45"/>
        <v>5.8614750000000004</v>
      </c>
      <c r="K74" s="67">
        <f t="shared" si="34"/>
        <v>-6.7114411044337698</v>
      </c>
      <c r="L74" s="67">
        <f t="shared" si="46"/>
        <v>-11.232537413278274</v>
      </c>
      <c r="M74" s="67">
        <f t="shared" si="7"/>
        <v>-1.1450089106297934</v>
      </c>
      <c r="N74" s="68">
        <f t="shared" si="47"/>
        <v>19.105589790170928</v>
      </c>
      <c r="O74" s="77"/>
      <c r="P74" s="66">
        <f t="shared" si="39"/>
        <v>194.26709350857027</v>
      </c>
      <c r="Q74" s="67">
        <f t="shared" si="35"/>
        <v>4.16391601771871E-2</v>
      </c>
      <c r="R74" s="67">
        <v>0.60499999999999998</v>
      </c>
      <c r="S74" s="67">
        <f t="shared" si="25"/>
        <v>5.9350500000000004</v>
      </c>
      <c r="T74" s="67">
        <f t="shared" si="36"/>
        <v>-5.9766891601771874</v>
      </c>
      <c r="U74" s="67">
        <f t="shared" si="26"/>
        <v>-9.8788250581441126</v>
      </c>
      <c r="V74" s="67">
        <f t="shared" si="27"/>
        <v>-1.0070158061308983</v>
      </c>
      <c r="W74" s="68">
        <f t="shared" si="28"/>
        <v>3.4894694268045989</v>
      </c>
      <c r="X74" s="77"/>
      <c r="Y74" s="66">
        <f t="shared" si="48"/>
        <v>271.67971042319147</v>
      </c>
      <c r="Z74" s="67">
        <f t="shared" si="37"/>
        <v>0.2955853129085011</v>
      </c>
      <c r="AA74" s="67">
        <v>0.59</v>
      </c>
      <c r="AB74" s="67">
        <f t="shared" si="15"/>
        <v>5.7878999999999996</v>
      </c>
      <c r="AC74" s="67">
        <f t="shared" si="38"/>
        <v>-6.0834853129085005</v>
      </c>
      <c r="AD74" s="67">
        <f t="shared" si="16"/>
        <v>-10.31099205577712</v>
      </c>
      <c r="AE74" s="67">
        <f t="shared" si="17"/>
        <v>-1.051069526582785</v>
      </c>
      <c r="AF74" s="68">
        <f t="shared" si="49"/>
        <v>10.898110609793072</v>
      </c>
      <c r="AG74" s="81"/>
    </row>
    <row r="75" spans="2:33" x14ac:dyDescent="0.45">
      <c r="B75" s="81"/>
      <c r="C75" s="53">
        <v>6.4</v>
      </c>
      <c r="D75" s="16">
        <v>0</v>
      </c>
      <c r="E75" s="54">
        <v>0</v>
      </c>
      <c r="F75" s="78">
        <v>6.4</v>
      </c>
      <c r="G75" s="66">
        <f t="shared" si="41"/>
        <v>104.60747670347297</v>
      </c>
      <c r="H75" s="67">
        <f t="shared" si="42"/>
        <v>0.75819408926703435</v>
      </c>
      <c r="I75" s="67">
        <v>0.59750000000000003</v>
      </c>
      <c r="J75" s="67">
        <f t="shared" si="45"/>
        <v>5.8614750000000004</v>
      </c>
      <c r="K75" s="67">
        <f t="shared" ref="K75:K92" si="50">D75*3-H75-J75</f>
        <v>-6.6196690892670347</v>
      </c>
      <c r="L75" s="67">
        <f t="shared" si="46"/>
        <v>-11.078944082455287</v>
      </c>
      <c r="M75" s="67">
        <f t="shared" si="7"/>
        <v>-1.1293520981096112</v>
      </c>
      <c r="N75" s="68">
        <f t="shared" si="47"/>
        <v>17.9976953819254</v>
      </c>
      <c r="O75" s="77"/>
      <c r="P75" s="66">
        <f t="shared" si="39"/>
        <v>194.51752240636273</v>
      </c>
      <c r="Q75" s="67">
        <f t="shared" ref="Q75:Q106" si="51">$E$4*$E$5*$E$6*(W74*W74)/2</f>
        <v>2.5291715724671409E-2</v>
      </c>
      <c r="R75" s="67">
        <v>0.60499999999999998</v>
      </c>
      <c r="S75" s="67">
        <f t="shared" si="25"/>
        <v>5.9350500000000004</v>
      </c>
      <c r="T75" s="67">
        <f t="shared" ref="T75:T77" si="52">E75*3-Q75-S75</f>
        <v>-5.9603417157246721</v>
      </c>
      <c r="U75" s="67">
        <f t="shared" si="26"/>
        <v>-9.8518044888011111</v>
      </c>
      <c r="V75" s="67">
        <f t="shared" si="27"/>
        <v>-1.0042614157799297</v>
      </c>
      <c r="W75" s="68">
        <f t="shared" si="28"/>
        <v>2.5042889779244879</v>
      </c>
      <c r="X75" s="77"/>
      <c r="Y75" s="66">
        <f t="shared" si="48"/>
        <v>272.66724019784806</v>
      </c>
      <c r="Z75" s="67">
        <f t="shared" ref="Z75:Z106" si="53">$E$4*$E$5*$E$6*(AF74*AF74)/2</f>
        <v>0.24669589304067649</v>
      </c>
      <c r="AA75" s="67">
        <v>0.59</v>
      </c>
      <c r="AB75" s="67">
        <f t="shared" si="15"/>
        <v>5.7878999999999996</v>
      </c>
      <c r="AC75" s="67">
        <f t="shared" ref="AC75:AC84" si="54">E75*4-Z75-AB75</f>
        <v>-6.0345958930406765</v>
      </c>
      <c r="AD75" s="67">
        <f t="shared" si="16"/>
        <v>-10.228128632272334</v>
      </c>
      <c r="AE75" s="67">
        <f t="shared" si="17"/>
        <v>-1.0426226944212369</v>
      </c>
      <c r="AF75" s="68">
        <f t="shared" si="49"/>
        <v>9.8752977465658383</v>
      </c>
      <c r="AG75" s="81"/>
    </row>
    <row r="76" spans="2:33" x14ac:dyDescent="0.45">
      <c r="B76" s="81"/>
      <c r="C76" s="53">
        <v>6.5</v>
      </c>
      <c r="D76" s="16">
        <v>0</v>
      </c>
      <c r="E76" s="54">
        <v>0</v>
      </c>
      <c r="F76" s="78">
        <v>6.5</v>
      </c>
      <c r="G76" s="66">
        <f t="shared" si="41"/>
        <v>106.29788580114663</v>
      </c>
      <c r="H76" s="67">
        <f t="shared" si="42"/>
        <v>0.67281132100311902</v>
      </c>
      <c r="I76" s="67">
        <v>0.59750000000000003</v>
      </c>
      <c r="J76" s="67">
        <f t="shared" si="45"/>
        <v>5.8614750000000004</v>
      </c>
      <c r="K76" s="67">
        <f t="shared" si="50"/>
        <v>-6.534286321003119</v>
      </c>
      <c r="L76" s="67">
        <f t="shared" si="46"/>
        <v>-10.936044051888064</v>
      </c>
      <c r="M76" s="67">
        <f t="shared" ref="M76:M139" si="55">L76/9.81</f>
        <v>-1.1147853263902205</v>
      </c>
      <c r="N76" s="68">
        <f t="shared" si="47"/>
        <v>16.904090976736594</v>
      </c>
      <c r="O76" s="77"/>
      <c r="P76" s="66">
        <f t="shared" ref="P76:P107" si="56">P75+W76*0.1</f>
        <v>194.66963598978984</v>
      </c>
      <c r="Q76" s="67">
        <f t="shared" si="51"/>
        <v>1.3026519103810962E-2</v>
      </c>
      <c r="R76" s="67">
        <v>0.60499999999999998</v>
      </c>
      <c r="S76" s="67">
        <f t="shared" si="25"/>
        <v>5.9350500000000004</v>
      </c>
      <c r="T76" s="67">
        <f t="shared" si="52"/>
        <v>-5.948076519103811</v>
      </c>
      <c r="U76" s="67">
        <f t="shared" si="26"/>
        <v>-9.8315314365352258</v>
      </c>
      <c r="V76" s="67">
        <f t="shared" si="27"/>
        <v>-1.0021948457222452</v>
      </c>
      <c r="W76" s="68">
        <f t="shared" si="28"/>
        <v>1.5211358342709653</v>
      </c>
      <c r="X76" s="77"/>
      <c r="Y76" s="66">
        <f t="shared" si="48"/>
        <v>273.55323670310696</v>
      </c>
      <c r="Z76" s="67">
        <f t="shared" si="53"/>
        <v>0.20256289446218709</v>
      </c>
      <c r="AA76" s="67">
        <v>0.59</v>
      </c>
      <c r="AB76" s="67">
        <f t="shared" ref="AB76:AB78" si="57">AA76*9.81</f>
        <v>5.7878999999999996</v>
      </c>
      <c r="AC76" s="67">
        <f t="shared" si="54"/>
        <v>-5.9904628944621869</v>
      </c>
      <c r="AD76" s="67">
        <f t="shared" ref="AD76:AD78" si="58">AC76/AA76</f>
        <v>-10.153326939766419</v>
      </c>
      <c r="AE76" s="67">
        <f t="shared" ref="AE76:AE139" si="59">AD76/9.81</f>
        <v>-1.0349976493136002</v>
      </c>
      <c r="AF76" s="68">
        <f t="shared" si="49"/>
        <v>8.859965052589196</v>
      </c>
      <c r="AG76" s="81"/>
    </row>
    <row r="77" spans="2:33" x14ac:dyDescent="0.45">
      <c r="B77" s="81"/>
      <c r="C77" s="53">
        <v>6.6</v>
      </c>
      <c r="D77" s="16">
        <v>0</v>
      </c>
      <c r="E77" s="54">
        <v>0</v>
      </c>
      <c r="F77" s="78">
        <v>6.6</v>
      </c>
      <c r="G77" s="66">
        <f t="shared" si="41"/>
        <v>107.88026133171944</v>
      </c>
      <c r="H77" s="67">
        <f t="shared" si="42"/>
        <v>0.59353063427640118</v>
      </c>
      <c r="I77" s="67">
        <v>0.59750000000000003</v>
      </c>
      <c r="J77" s="67">
        <f t="shared" ref="J77:J79" si="60">I77*9.81</f>
        <v>5.8614750000000004</v>
      </c>
      <c r="K77" s="67">
        <f t="shared" si="50"/>
        <v>-6.4550056342764019</v>
      </c>
      <c r="L77" s="67">
        <f t="shared" ref="L77:L79" si="61">K77/I77</f>
        <v>-10.803356710086028</v>
      </c>
      <c r="M77" s="67">
        <f t="shared" si="55"/>
        <v>-1.1012596034746205</v>
      </c>
      <c r="N77" s="68">
        <f t="shared" ref="N77:N79" si="62">N76+L77*0.1</f>
        <v>15.823755305727991</v>
      </c>
      <c r="O77" s="77"/>
      <c r="P77" s="59">
        <f t="shared" si="56"/>
        <v>194.72357013305574</v>
      </c>
      <c r="Q77" s="67">
        <f t="shared" si="51"/>
        <v>4.8061297519966933E-3</v>
      </c>
      <c r="R77" s="67">
        <v>0.60499999999999998</v>
      </c>
      <c r="S77" s="67">
        <f t="shared" ref="S77:S134" si="63">R77*9.81</f>
        <v>5.9350500000000004</v>
      </c>
      <c r="T77" s="67">
        <f t="shared" si="52"/>
        <v>-5.9398561297519974</v>
      </c>
      <c r="U77" s="67">
        <f t="shared" ref="U77:U134" si="64">T77/R77</f>
        <v>-9.8179440161190037</v>
      </c>
      <c r="V77" s="67">
        <f t="shared" si="27"/>
        <v>-1.0008097875758413</v>
      </c>
      <c r="W77" s="68">
        <f t="shared" ref="W77:W134" si="65">W76+U77*0.1</f>
        <v>0.53934143265906487</v>
      </c>
      <c r="X77" s="77"/>
      <c r="Y77" s="66">
        <f t="shared" ref="Y77:Y79" si="66">Y76+AF77*0.1</f>
        <v>274.33836963179181</v>
      </c>
      <c r="Z77" s="67">
        <f t="shared" si="53"/>
        <v>0.16305101787053325</v>
      </c>
      <c r="AA77" s="67">
        <v>0.59</v>
      </c>
      <c r="AB77" s="67">
        <f t="shared" si="57"/>
        <v>5.7878999999999996</v>
      </c>
      <c r="AC77" s="67">
        <f t="shared" si="54"/>
        <v>-5.9509510178705325</v>
      </c>
      <c r="AD77" s="67">
        <f t="shared" si="58"/>
        <v>-10.086357657407683</v>
      </c>
      <c r="AE77" s="67">
        <f t="shared" si="59"/>
        <v>-1.0281710150262673</v>
      </c>
      <c r="AF77" s="68">
        <f t="shared" ref="AF77:AF79" si="67">AF76+AD77*0.1</f>
        <v>7.8513292868484275</v>
      </c>
      <c r="AG77" s="81"/>
    </row>
    <row r="78" spans="2:33" x14ac:dyDescent="0.45">
      <c r="B78" s="81"/>
      <c r="C78" s="53">
        <v>6.7</v>
      </c>
      <c r="D78" s="16">
        <v>0</v>
      </c>
      <c r="E78" s="54">
        <v>0</v>
      </c>
      <c r="F78" s="78">
        <v>6.7</v>
      </c>
      <c r="G78" s="66">
        <f t="shared" si="41"/>
        <v>109.35583242493912</v>
      </c>
      <c r="H78" s="67">
        <f t="shared" si="42"/>
        <v>0.52009013184874453</v>
      </c>
      <c r="I78" s="67">
        <v>0.59750000000000003</v>
      </c>
      <c r="J78" s="67">
        <f t="shared" si="60"/>
        <v>5.8614750000000004</v>
      </c>
      <c r="K78" s="67">
        <f t="shared" si="50"/>
        <v>-6.3815651318487454</v>
      </c>
      <c r="L78" s="67">
        <f t="shared" si="61"/>
        <v>-10.680443735311707</v>
      </c>
      <c r="M78" s="67">
        <f t="shared" si="55"/>
        <v>-1.0887302482478804</v>
      </c>
      <c r="N78" s="68">
        <f t="shared" si="62"/>
        <v>14.75571093219682</v>
      </c>
      <c r="O78" s="77"/>
      <c r="P78" s="66">
        <f t="shared" si="56"/>
        <v>194.67941426324441</v>
      </c>
      <c r="Q78" s="67">
        <f t="shared" si="51"/>
        <v>6.0420882671104366E-4</v>
      </c>
      <c r="R78" s="67">
        <v>0.60499999999999998</v>
      </c>
      <c r="S78" s="67">
        <f t="shared" si="63"/>
        <v>5.9350500000000004</v>
      </c>
      <c r="T78" s="67">
        <f t="shared" ref="T78:T109" si="68">E78*3+Q78-S78</f>
        <v>-5.9344457911732897</v>
      </c>
      <c r="U78" s="67">
        <f t="shared" si="64"/>
        <v>-9.8090013077244453</v>
      </c>
      <c r="V78" s="67">
        <f t="shared" si="27"/>
        <v>-0.9998981965060596</v>
      </c>
      <c r="W78" s="68">
        <f t="shared" si="65"/>
        <v>-0.44155869811337967</v>
      </c>
      <c r="X78" s="77"/>
      <c r="Y78" s="66">
        <f t="shared" si="66"/>
        <v>275.02323238990846</v>
      </c>
      <c r="Z78" s="67">
        <f t="shared" si="53"/>
        <v>0.12804006352285077</v>
      </c>
      <c r="AA78" s="67">
        <v>0.59</v>
      </c>
      <c r="AB78" s="67">
        <f t="shared" si="57"/>
        <v>5.7878999999999996</v>
      </c>
      <c r="AC78" s="67">
        <f t="shared" si="54"/>
        <v>-5.9159400635228501</v>
      </c>
      <c r="AD78" s="67">
        <f t="shared" si="58"/>
        <v>-10.027017056818391</v>
      </c>
      <c r="AE78" s="67">
        <f t="shared" si="59"/>
        <v>-1.0221220241405087</v>
      </c>
      <c r="AF78" s="68">
        <f t="shared" si="67"/>
        <v>6.8486275811665882</v>
      </c>
      <c r="AG78" s="81"/>
    </row>
    <row r="79" spans="2:33" x14ac:dyDescent="0.45">
      <c r="B79" s="81"/>
      <c r="C79" s="53">
        <v>6.8</v>
      </c>
      <c r="D79" s="16">
        <v>0</v>
      </c>
      <c r="E79" s="54">
        <v>0</v>
      </c>
      <c r="F79" s="78">
        <v>6.8</v>
      </c>
      <c r="G79" s="66">
        <f t="shared" ref="G79:G110" si="69">G78+N79*0.1</f>
        <v>110.72573445961432</v>
      </c>
      <c r="H79" s="67">
        <f t="shared" ref="H79:H110" si="70">$E$4*$E$5*$E$6*N78^2/2</f>
        <v>0.45225124803348865</v>
      </c>
      <c r="I79" s="67">
        <v>0.59750000000000003</v>
      </c>
      <c r="J79" s="67">
        <f t="shared" si="60"/>
        <v>5.8614750000000004</v>
      </c>
      <c r="K79" s="67">
        <f t="shared" si="50"/>
        <v>-6.3137262480334888</v>
      </c>
      <c r="L79" s="67">
        <f t="shared" si="61"/>
        <v>-10.566905854449352</v>
      </c>
      <c r="M79" s="67">
        <f t="shared" si="55"/>
        <v>-1.0771565600865802</v>
      </c>
      <c r="N79" s="68">
        <f t="shared" si="62"/>
        <v>13.699020346751885</v>
      </c>
      <c r="O79" s="77"/>
      <c r="P79" s="66">
        <f t="shared" si="56"/>
        <v>194.53716508736068</v>
      </c>
      <c r="Q79" s="67">
        <f t="shared" si="51"/>
        <v>4.0498261936712017E-4</v>
      </c>
      <c r="R79" s="67">
        <v>0.60499999999999998</v>
      </c>
      <c r="S79" s="67">
        <f t="shared" si="63"/>
        <v>5.9350500000000004</v>
      </c>
      <c r="T79" s="67">
        <f t="shared" si="68"/>
        <v>-5.9346450173806335</v>
      </c>
      <c r="U79" s="67">
        <f t="shared" si="64"/>
        <v>-9.8093306072407174</v>
      </c>
      <c r="V79" s="67">
        <f t="shared" ref="V79:V142" si="71">U79/9.81</f>
        <v>-0.99993176424472141</v>
      </c>
      <c r="W79" s="68">
        <f t="shared" si="65"/>
        <v>-1.4224917588374515</v>
      </c>
      <c r="X79" s="77"/>
      <c r="Y79" s="66">
        <f t="shared" si="66"/>
        <v>275.6083438913509</v>
      </c>
      <c r="Z79" s="67">
        <f t="shared" si="53"/>
        <v>9.7424143778408134E-2</v>
      </c>
      <c r="AA79" s="67">
        <v>0.59</v>
      </c>
      <c r="AB79" s="67">
        <f t="shared" ref="AB79:AB91" si="72">AA79*9.81</f>
        <v>5.7878999999999996</v>
      </c>
      <c r="AC79" s="67">
        <f t="shared" si="54"/>
        <v>-5.8853241437784076</v>
      </c>
      <c r="AD79" s="67">
        <f t="shared" ref="AD79:AD91" si="73">AC79/AA79</f>
        <v>-9.9751256674210307</v>
      </c>
      <c r="AE79" s="67">
        <f t="shared" si="59"/>
        <v>-1.0168323820001051</v>
      </c>
      <c r="AF79" s="68">
        <f t="shared" si="67"/>
        <v>5.8511150144244848</v>
      </c>
      <c r="AG79" s="81"/>
    </row>
    <row r="80" spans="2:33" x14ac:dyDescent="0.45">
      <c r="B80" s="81"/>
      <c r="C80" s="53">
        <v>6.9</v>
      </c>
      <c r="D80" s="16">
        <v>0</v>
      </c>
      <c r="E80" s="54">
        <v>0</v>
      </c>
      <c r="F80" s="78">
        <v>6.9</v>
      </c>
      <c r="G80" s="66">
        <f t="shared" si="69"/>
        <v>111.99101269474021</v>
      </c>
      <c r="H80" s="67">
        <f t="shared" si="70"/>
        <v>0.38979702307035058</v>
      </c>
      <c r="I80" s="67">
        <v>0.59750000000000003</v>
      </c>
      <c r="J80" s="67">
        <f t="shared" ref="J80:J92" si="74">I80*9.81</f>
        <v>5.8614750000000004</v>
      </c>
      <c r="K80" s="67">
        <f t="shared" si="50"/>
        <v>-6.2512720230703511</v>
      </c>
      <c r="L80" s="67">
        <f t="shared" ref="L80:L92" si="75">K80/I80</f>
        <v>-10.462379954929457</v>
      </c>
      <c r="M80" s="67">
        <f t="shared" si="55"/>
        <v>-1.0665015244576408</v>
      </c>
      <c r="N80" s="68">
        <f t="shared" ref="N80:N92" si="76">N79+L80*0.1</f>
        <v>12.652782351258939</v>
      </c>
      <c r="O80" s="77"/>
      <c r="P80" s="66">
        <f t="shared" si="56"/>
        <v>194.29688538249127</v>
      </c>
      <c r="Q80" s="67">
        <f t="shared" si="51"/>
        <v>4.2029963669343237E-3</v>
      </c>
      <c r="R80" s="67">
        <v>0.60499999999999998</v>
      </c>
      <c r="S80" s="67">
        <f t="shared" si="63"/>
        <v>5.9350500000000004</v>
      </c>
      <c r="T80" s="67">
        <f t="shared" si="68"/>
        <v>-5.9308470036330663</v>
      </c>
      <c r="U80" s="67">
        <f t="shared" si="64"/>
        <v>-9.8030528985670529</v>
      </c>
      <c r="V80" s="67">
        <f t="shared" si="71"/>
        <v>-0.99929183471631522</v>
      </c>
      <c r="W80" s="68">
        <f t="shared" si="65"/>
        <v>-2.4027970486941568</v>
      </c>
      <c r="X80" s="77"/>
      <c r="Y80" s="66">
        <f t="shared" ref="Y80:Y92" si="77">Y79+AF80*0.1</f>
        <v>276.09415012166033</v>
      </c>
      <c r="Z80" s="67">
        <f t="shared" si="53"/>
        <v>7.1110996846433419E-2</v>
      </c>
      <c r="AA80" s="67">
        <v>0.59</v>
      </c>
      <c r="AB80" s="67">
        <f t="shared" si="72"/>
        <v>5.7878999999999996</v>
      </c>
      <c r="AC80" s="67">
        <f t="shared" si="54"/>
        <v>-5.8590109968464335</v>
      </c>
      <c r="AD80" s="67">
        <f t="shared" si="73"/>
        <v>-9.9305271132990409</v>
      </c>
      <c r="AE80" s="67">
        <f t="shared" si="59"/>
        <v>-1.0122861481446523</v>
      </c>
      <c r="AF80" s="68">
        <f t="shared" ref="AF80:AF92" si="78">AF79+AD80*0.1</f>
        <v>4.8580623030945809</v>
      </c>
      <c r="AG80" s="81"/>
    </row>
    <row r="81" spans="2:33" x14ac:dyDescent="0.45">
      <c r="B81" s="81"/>
      <c r="C81" s="53">
        <v>7</v>
      </c>
      <c r="D81" s="16">
        <v>0</v>
      </c>
      <c r="E81" s="54">
        <v>0</v>
      </c>
      <c r="F81" s="78">
        <v>7</v>
      </c>
      <c r="G81" s="66">
        <f t="shared" si="69"/>
        <v>113.15262556474359</v>
      </c>
      <c r="H81" s="67">
        <f t="shared" si="70"/>
        <v>0.3325305660703759</v>
      </c>
      <c r="I81" s="67">
        <v>0.59750000000000003</v>
      </c>
      <c r="J81" s="67">
        <f t="shared" si="74"/>
        <v>5.8614750000000004</v>
      </c>
      <c r="K81" s="67">
        <f t="shared" si="50"/>
        <v>-6.1940055660703761</v>
      </c>
      <c r="L81" s="67">
        <f t="shared" si="75"/>
        <v>-10.366536512251676</v>
      </c>
      <c r="M81" s="67">
        <f t="shared" si="55"/>
        <v>-1.0567315506882442</v>
      </c>
      <c r="N81" s="68">
        <f t="shared" si="76"/>
        <v>11.616128700033771</v>
      </c>
      <c r="O81" s="77"/>
      <c r="P81" s="66">
        <f t="shared" si="56"/>
        <v>193.95870389343645</v>
      </c>
      <c r="Q81" s="67">
        <f t="shared" si="51"/>
        <v>1.1992056783734422E-2</v>
      </c>
      <c r="R81" s="67">
        <v>0.60499999999999998</v>
      </c>
      <c r="S81" s="67">
        <f t="shared" si="63"/>
        <v>5.9350500000000004</v>
      </c>
      <c r="T81" s="67">
        <f t="shared" si="68"/>
        <v>-5.923057943216266</v>
      </c>
      <c r="U81" s="67">
        <f t="shared" si="64"/>
        <v>-9.7901784185392824</v>
      </c>
      <c r="V81" s="67">
        <f t="shared" si="71"/>
        <v>-0.99797945143111944</v>
      </c>
      <c r="W81" s="68">
        <f t="shared" si="65"/>
        <v>-3.3818148905480849</v>
      </c>
      <c r="X81" s="77"/>
      <c r="Y81" s="66">
        <f t="shared" si="77"/>
        <v>276.48102548088497</v>
      </c>
      <c r="Z81" s="67">
        <f t="shared" si="53"/>
        <v>4.9021394005362373E-2</v>
      </c>
      <c r="AA81" s="67">
        <v>0.59</v>
      </c>
      <c r="AB81" s="67">
        <f t="shared" si="72"/>
        <v>5.7878999999999996</v>
      </c>
      <c r="AC81" s="67">
        <f t="shared" si="54"/>
        <v>-5.8369213940053619</v>
      </c>
      <c r="AD81" s="67">
        <f t="shared" si="73"/>
        <v>-9.8930871084836642</v>
      </c>
      <c r="AE81" s="67">
        <f t="shared" si="59"/>
        <v>-1.0084696338923205</v>
      </c>
      <c r="AF81" s="68">
        <f t="shared" si="78"/>
        <v>3.8687535922462146</v>
      </c>
      <c r="AG81" s="81"/>
    </row>
    <row r="82" spans="2:33" x14ac:dyDescent="0.45">
      <c r="B82" s="81"/>
      <c r="C82" s="53">
        <v>7.1</v>
      </c>
      <c r="D82" s="16">
        <v>0</v>
      </c>
      <c r="E82" s="54">
        <v>0</v>
      </c>
      <c r="F82" s="78">
        <v>7.1</v>
      </c>
      <c r="G82" s="66">
        <f t="shared" si="69"/>
        <v>114.21144766174143</v>
      </c>
      <c r="H82" s="67">
        <f t="shared" si="70"/>
        <v>0.28027368708068651</v>
      </c>
      <c r="I82" s="67">
        <v>0.59750000000000003</v>
      </c>
      <c r="J82" s="67">
        <f t="shared" si="74"/>
        <v>5.8614750000000004</v>
      </c>
      <c r="K82" s="67">
        <f t="shared" si="50"/>
        <v>-6.1417486870806872</v>
      </c>
      <c r="L82" s="67">
        <f t="shared" si="75"/>
        <v>-10.279077300553451</v>
      </c>
      <c r="M82" s="67">
        <f t="shared" si="55"/>
        <v>-1.047816238588527</v>
      </c>
      <c r="N82" s="68">
        <f t="shared" si="76"/>
        <v>10.588220969978426</v>
      </c>
      <c r="O82" s="77"/>
      <c r="P82" s="66">
        <f t="shared" si="56"/>
        <v>193.52281505274001</v>
      </c>
      <c r="Q82" s="67">
        <f t="shared" si="51"/>
        <v>2.3755225682233268E-2</v>
      </c>
      <c r="R82" s="67">
        <v>0.60499999999999998</v>
      </c>
      <c r="S82" s="67">
        <f t="shared" si="63"/>
        <v>5.9350500000000004</v>
      </c>
      <c r="T82" s="67">
        <f t="shared" si="68"/>
        <v>-5.9112947743177671</v>
      </c>
      <c r="U82" s="67">
        <f t="shared" si="64"/>
        <v>-9.7707351641615983</v>
      </c>
      <c r="V82" s="67">
        <f t="shared" si="71"/>
        <v>-0.99599746831412816</v>
      </c>
      <c r="W82" s="68">
        <f t="shared" si="65"/>
        <v>-4.3588884069642448</v>
      </c>
      <c r="X82" s="77"/>
      <c r="Y82" s="66">
        <f t="shared" si="77"/>
        <v>276.76927391411471</v>
      </c>
      <c r="Z82" s="67">
        <f t="shared" si="53"/>
        <v>3.1088633698544192E-2</v>
      </c>
      <c r="AA82" s="67">
        <v>0.59</v>
      </c>
      <c r="AB82" s="67">
        <f t="shared" si="72"/>
        <v>5.7878999999999996</v>
      </c>
      <c r="AC82" s="67">
        <f t="shared" si="54"/>
        <v>-5.8189886336985435</v>
      </c>
      <c r="AD82" s="67">
        <f t="shared" si="73"/>
        <v>-9.8626925994890566</v>
      </c>
      <c r="AE82" s="67">
        <f t="shared" si="59"/>
        <v>-1.0053713149326255</v>
      </c>
      <c r="AF82" s="68">
        <f t="shared" si="78"/>
        <v>2.882484332297309</v>
      </c>
      <c r="AG82" s="81"/>
    </row>
    <row r="83" spans="2:33" x14ac:dyDescent="0.45">
      <c r="B83" s="81"/>
      <c r="C83" s="53">
        <v>7.2</v>
      </c>
      <c r="D83" s="16">
        <v>0</v>
      </c>
      <c r="E83" s="54">
        <v>0</v>
      </c>
      <c r="F83" s="78">
        <v>7.2</v>
      </c>
      <c r="G83" s="66">
        <f t="shared" si="69"/>
        <v>115.16827242516004</v>
      </c>
      <c r="H83" s="67">
        <f t="shared" si="70"/>
        <v>0.2328656813595458</v>
      </c>
      <c r="I83" s="67">
        <v>0.59750000000000003</v>
      </c>
      <c r="J83" s="67">
        <f t="shared" si="74"/>
        <v>5.8614750000000004</v>
      </c>
      <c r="K83" s="67">
        <f t="shared" si="50"/>
        <v>-6.0943406813595464</v>
      </c>
      <c r="L83" s="67">
        <f t="shared" si="75"/>
        <v>-10.199733357923927</v>
      </c>
      <c r="M83" s="67">
        <f t="shared" si="55"/>
        <v>-1.0397281710421944</v>
      </c>
      <c r="N83" s="68">
        <f t="shared" si="76"/>
        <v>9.568247634186033</v>
      </c>
      <c r="O83" s="77"/>
      <c r="P83" s="66">
        <f t="shared" si="56"/>
        <v>192.98947852442717</v>
      </c>
      <c r="Q83" s="67">
        <f t="shared" si="51"/>
        <v>3.9464899205746751E-2</v>
      </c>
      <c r="R83" s="67">
        <v>0.60499999999999998</v>
      </c>
      <c r="S83" s="67">
        <f t="shared" si="63"/>
        <v>5.9350500000000004</v>
      </c>
      <c r="T83" s="67">
        <f t="shared" si="68"/>
        <v>-5.8955851007942535</v>
      </c>
      <c r="U83" s="67">
        <f t="shared" si="64"/>
        <v>-9.7447687616433942</v>
      </c>
      <c r="V83" s="67">
        <f t="shared" si="71"/>
        <v>-0.99335053635508597</v>
      </c>
      <c r="W83" s="68">
        <f t="shared" si="65"/>
        <v>-5.3333652831285843</v>
      </c>
      <c r="X83" s="77"/>
      <c r="Y83" s="66">
        <f t="shared" si="77"/>
        <v>276.95912983688788</v>
      </c>
      <c r="Z83" s="67">
        <f t="shared" si="53"/>
        <v>1.7258116936928119E-2</v>
      </c>
      <c r="AA83" s="67">
        <v>0.59</v>
      </c>
      <c r="AB83" s="67">
        <f t="shared" si="72"/>
        <v>5.7878999999999996</v>
      </c>
      <c r="AC83" s="67">
        <f t="shared" si="54"/>
        <v>-5.8051581169369273</v>
      </c>
      <c r="AD83" s="67">
        <f t="shared" si="73"/>
        <v>-9.8392510456558089</v>
      </c>
      <c r="AE83" s="67">
        <f t="shared" si="59"/>
        <v>-1.0029817579669529</v>
      </c>
      <c r="AF83" s="68">
        <f t="shared" si="78"/>
        <v>1.8985592277317282</v>
      </c>
      <c r="AG83" s="81"/>
    </row>
    <row r="84" spans="2:33" x14ac:dyDescent="0.45">
      <c r="B84" s="81"/>
      <c r="C84" s="53">
        <v>7.3</v>
      </c>
      <c r="D84" s="16">
        <v>0</v>
      </c>
      <c r="E84" s="54">
        <v>0</v>
      </c>
      <c r="F84" s="78">
        <v>7.3</v>
      </c>
      <c r="G84" s="66">
        <f t="shared" si="69"/>
        <v>116.02381455676002</v>
      </c>
      <c r="H84" s="67">
        <f t="shared" si="70"/>
        <v>0.19016225116288127</v>
      </c>
      <c r="I84" s="67">
        <v>0.59750000000000003</v>
      </c>
      <c r="J84" s="67">
        <f t="shared" si="74"/>
        <v>5.8614750000000004</v>
      </c>
      <c r="K84" s="67">
        <f t="shared" si="50"/>
        <v>-6.051637251162882</v>
      </c>
      <c r="L84" s="67">
        <f t="shared" si="75"/>
        <v>-10.128263181862563</v>
      </c>
      <c r="M84" s="67">
        <f t="shared" si="55"/>
        <v>-1.0324427300573458</v>
      </c>
      <c r="N84" s="68">
        <f t="shared" si="76"/>
        <v>8.5554213159997765</v>
      </c>
      <c r="O84" s="77"/>
      <c r="P84" s="66">
        <f t="shared" si="56"/>
        <v>192.35901857376516</v>
      </c>
      <c r="Q84" s="67">
        <f t="shared" si="51"/>
        <v>5.9082947876671912E-2</v>
      </c>
      <c r="R84" s="67">
        <v>0.60499999999999998</v>
      </c>
      <c r="S84" s="67">
        <f t="shared" si="63"/>
        <v>5.9350500000000004</v>
      </c>
      <c r="T84" s="67">
        <f t="shared" si="68"/>
        <v>-5.875967052123328</v>
      </c>
      <c r="U84" s="67">
        <f t="shared" si="64"/>
        <v>-9.7123422349145923</v>
      </c>
      <c r="V84" s="67">
        <f t="shared" si="71"/>
        <v>-0.99004508001168112</v>
      </c>
      <c r="W84" s="68">
        <f t="shared" si="65"/>
        <v>-6.3045995066200433</v>
      </c>
      <c r="X84" s="77"/>
      <c r="Y84" s="59">
        <f t="shared" si="77"/>
        <v>277.05075886136666</v>
      </c>
      <c r="Z84" s="67">
        <f t="shared" si="53"/>
        <v>7.4869993702689338E-3</v>
      </c>
      <c r="AA84" s="67">
        <v>0.59</v>
      </c>
      <c r="AB84" s="67">
        <f t="shared" si="72"/>
        <v>5.7878999999999996</v>
      </c>
      <c r="AC84" s="67">
        <f t="shared" si="54"/>
        <v>-5.7953869993702689</v>
      </c>
      <c r="AD84" s="67">
        <f t="shared" si="73"/>
        <v>-9.8226898294411349</v>
      </c>
      <c r="AE84" s="67">
        <f t="shared" si="59"/>
        <v>-1.0012935605954265</v>
      </c>
      <c r="AF84" s="68">
        <f t="shared" si="78"/>
        <v>0.91629024478761467</v>
      </c>
      <c r="AG84" s="81"/>
    </row>
    <row r="85" spans="2:33" x14ac:dyDescent="0.45">
      <c r="B85" s="81"/>
      <c r="C85" s="53">
        <v>7.4</v>
      </c>
      <c r="D85" s="16">
        <v>0</v>
      </c>
      <c r="E85" s="54">
        <v>0</v>
      </c>
      <c r="F85" s="78">
        <v>7.4</v>
      </c>
      <c r="G85" s="66">
        <f t="shared" si="69"/>
        <v>116.77871217702486</v>
      </c>
      <c r="H85" s="67">
        <f t="shared" si="70"/>
        <v>0.15203455227411336</v>
      </c>
      <c r="I85" s="67">
        <v>0.59750000000000003</v>
      </c>
      <c r="J85" s="67">
        <f t="shared" si="74"/>
        <v>5.8614750000000004</v>
      </c>
      <c r="K85" s="67">
        <f t="shared" si="50"/>
        <v>-6.0135095522741135</v>
      </c>
      <c r="L85" s="67">
        <f t="shared" si="75"/>
        <v>-10.06445113351316</v>
      </c>
      <c r="M85" s="67">
        <f t="shared" si="55"/>
        <v>-1.0259379340992008</v>
      </c>
      <c r="N85" s="68">
        <f t="shared" si="76"/>
        <v>7.5489762026484604</v>
      </c>
      <c r="O85" s="77"/>
      <c r="P85" s="66">
        <f t="shared" si="56"/>
        <v>191.63182326634654</v>
      </c>
      <c r="Q85" s="67">
        <f t="shared" si="51"/>
        <v>8.2560916225283942E-2</v>
      </c>
      <c r="R85" s="67">
        <v>0.60499999999999998</v>
      </c>
      <c r="S85" s="67">
        <f t="shared" si="63"/>
        <v>5.9350500000000004</v>
      </c>
      <c r="T85" s="67">
        <f t="shared" si="68"/>
        <v>-5.8524890837747163</v>
      </c>
      <c r="U85" s="67">
        <f t="shared" si="64"/>
        <v>-9.6735356756606876</v>
      </c>
      <c r="V85" s="67">
        <f t="shared" si="71"/>
        <v>-0.9860892635739742</v>
      </c>
      <c r="W85" s="68">
        <f t="shared" si="65"/>
        <v>-7.2719530741861123</v>
      </c>
      <c r="X85" s="77"/>
      <c r="Y85" s="66">
        <f t="shared" si="77"/>
        <v>277.04431744374784</v>
      </c>
      <c r="Z85" s="67">
        <f t="shared" si="53"/>
        <v>1.7439162416226469E-3</v>
      </c>
      <c r="AA85" s="67">
        <v>0.59</v>
      </c>
      <c r="AB85" s="67">
        <f t="shared" si="72"/>
        <v>5.7878999999999996</v>
      </c>
      <c r="AC85" s="67">
        <f t="shared" ref="AC85:AC116" si="79">E85*4+Z85-AB85</f>
        <v>-5.7861560837583772</v>
      </c>
      <c r="AD85" s="67">
        <f t="shared" si="73"/>
        <v>-9.8070442097599617</v>
      </c>
      <c r="AE85" s="67">
        <f t="shared" si="59"/>
        <v>-0.99969869620386964</v>
      </c>
      <c r="AF85" s="68">
        <f t="shared" si="78"/>
        <v>-6.4414176188381522E-2</v>
      </c>
      <c r="AG85" s="81"/>
    </row>
    <row r="86" spans="2:33" x14ac:dyDescent="0.45">
      <c r="B86" s="81"/>
      <c r="C86" s="53">
        <v>7.5</v>
      </c>
      <c r="D86" s="16">
        <v>0</v>
      </c>
      <c r="E86" s="54">
        <v>0</v>
      </c>
      <c r="F86" s="78">
        <v>7.5</v>
      </c>
      <c r="G86" s="66">
        <f t="shared" si="69"/>
        <v>117.43352873696833</v>
      </c>
      <c r="H86" s="67">
        <f t="shared" si="70"/>
        <v>0.1183683542024212</v>
      </c>
      <c r="I86" s="67">
        <v>0.59750000000000003</v>
      </c>
      <c r="J86" s="67">
        <f t="shared" si="74"/>
        <v>5.8614750000000004</v>
      </c>
      <c r="K86" s="67">
        <f t="shared" si="50"/>
        <v>-5.9798433542024219</v>
      </c>
      <c r="L86" s="67">
        <f t="shared" si="75"/>
        <v>-10.008106032137944</v>
      </c>
      <c r="M86" s="67">
        <f t="shared" si="55"/>
        <v>-1.0201942948152847</v>
      </c>
      <c r="N86" s="68">
        <f t="shared" si="76"/>
        <v>6.5481655994346664</v>
      </c>
      <c r="O86" s="77"/>
      <c r="P86" s="66">
        <f t="shared" si="56"/>
        <v>190.8083435007492</v>
      </c>
      <c r="Q86" s="67">
        <f t="shared" si="51"/>
        <v>0.10984028018600984</v>
      </c>
      <c r="R86" s="67">
        <v>0.60499999999999998</v>
      </c>
      <c r="S86" s="67">
        <f t="shared" si="63"/>
        <v>5.9350500000000004</v>
      </c>
      <c r="T86" s="67">
        <f t="shared" si="68"/>
        <v>-5.8252097198139907</v>
      </c>
      <c r="U86" s="67">
        <f t="shared" si="64"/>
        <v>-9.6284458178743648</v>
      </c>
      <c r="V86" s="67">
        <f t="shared" si="71"/>
        <v>-0.98149294779555196</v>
      </c>
      <c r="W86" s="68">
        <f t="shared" si="65"/>
        <v>-8.2347976559735478</v>
      </c>
      <c r="X86" s="77"/>
      <c r="Y86" s="66">
        <f t="shared" si="77"/>
        <v>276.93977617220213</v>
      </c>
      <c r="Z86" s="67">
        <f t="shared" si="53"/>
        <v>8.6183159277662014E-6</v>
      </c>
      <c r="AA86" s="67">
        <v>0.59</v>
      </c>
      <c r="AB86" s="67">
        <f t="shared" si="72"/>
        <v>5.7878999999999996</v>
      </c>
      <c r="AC86" s="67">
        <f t="shared" si="79"/>
        <v>-5.787891381684072</v>
      </c>
      <c r="AD86" s="67">
        <f t="shared" si="73"/>
        <v>-9.8099853926848688</v>
      </c>
      <c r="AE86" s="67">
        <f t="shared" si="59"/>
        <v>-0.99999851097705084</v>
      </c>
      <c r="AF86" s="68">
        <f t="shared" si="78"/>
        <v>-1.0454127154568684</v>
      </c>
      <c r="AG86" s="81"/>
    </row>
    <row r="87" spans="2:33" x14ac:dyDescent="0.45">
      <c r="B87" s="81"/>
      <c r="C87" s="53">
        <v>7.6</v>
      </c>
      <c r="D87" s="16">
        <v>0</v>
      </c>
      <c r="E87" s="54">
        <v>0</v>
      </c>
      <c r="F87" s="78">
        <v>7.6</v>
      </c>
      <c r="G87" s="66">
        <f t="shared" si="69"/>
        <v>117.98875469767385</v>
      </c>
      <c r="H87" s="67">
        <f t="shared" si="70"/>
        <v>8.9063304466494783E-2</v>
      </c>
      <c r="I87" s="67">
        <v>0.59750000000000003</v>
      </c>
      <c r="J87" s="67">
        <f t="shared" si="74"/>
        <v>5.8614750000000004</v>
      </c>
      <c r="K87" s="67">
        <f t="shared" si="50"/>
        <v>-5.9505383044664955</v>
      </c>
      <c r="L87" s="67">
        <f t="shared" si="75"/>
        <v>-9.9590599237932977</v>
      </c>
      <c r="M87" s="67">
        <f t="shared" si="55"/>
        <v>-1.0151946915181751</v>
      </c>
      <c r="N87" s="68">
        <f t="shared" si="76"/>
        <v>5.5522596070553369</v>
      </c>
      <c r="O87" s="77"/>
      <c r="P87" s="66">
        <f t="shared" si="56"/>
        <v>189.88909187994349</v>
      </c>
      <c r="Q87" s="67">
        <f t="shared" si="51"/>
        <v>0.14085275989530444</v>
      </c>
      <c r="R87" s="67">
        <v>0.60499999999999998</v>
      </c>
      <c r="S87" s="67">
        <f t="shared" si="63"/>
        <v>5.9350500000000004</v>
      </c>
      <c r="T87" s="67">
        <f t="shared" si="68"/>
        <v>-5.7941972401046957</v>
      </c>
      <c r="U87" s="67">
        <f t="shared" si="64"/>
        <v>-9.5771855208342078</v>
      </c>
      <c r="V87" s="67">
        <f t="shared" si="71"/>
        <v>-0.97626763719003129</v>
      </c>
      <c r="W87" s="68">
        <f t="shared" si="65"/>
        <v>-9.1925162080569685</v>
      </c>
      <c r="X87" s="77"/>
      <c r="Y87" s="66">
        <f t="shared" si="77"/>
        <v>276.73717337604739</v>
      </c>
      <c r="Z87" s="67">
        <f t="shared" si="53"/>
        <v>2.2700480653440229E-3</v>
      </c>
      <c r="AA87" s="67">
        <v>0.59</v>
      </c>
      <c r="AB87" s="67">
        <f t="shared" si="72"/>
        <v>5.7878999999999996</v>
      </c>
      <c r="AC87" s="67">
        <f t="shared" si="79"/>
        <v>-5.7856299519346557</v>
      </c>
      <c r="AD87" s="67">
        <f t="shared" si="73"/>
        <v>-9.8061524609061959</v>
      </c>
      <c r="AE87" s="67">
        <f t="shared" si="59"/>
        <v>-0.99960779418004031</v>
      </c>
      <c r="AF87" s="68">
        <f t="shared" si="78"/>
        <v>-2.0260279615474879</v>
      </c>
      <c r="AG87" s="81"/>
    </row>
    <row r="88" spans="2:33" x14ac:dyDescent="0.45">
      <c r="B88" s="81"/>
      <c r="C88" s="53">
        <v>7.7</v>
      </c>
      <c r="D88" s="16">
        <v>0</v>
      </c>
      <c r="E88" s="54">
        <v>0</v>
      </c>
      <c r="F88" s="78">
        <v>7.7</v>
      </c>
      <c r="G88" s="66">
        <f t="shared" si="69"/>
        <v>118.44480898827558</v>
      </c>
      <c r="H88" s="67">
        <f t="shared" si="70"/>
        <v>6.4032288702117066E-2</v>
      </c>
      <c r="I88" s="67">
        <v>0.59750000000000003</v>
      </c>
      <c r="J88" s="67">
        <f t="shared" si="74"/>
        <v>5.8614750000000004</v>
      </c>
      <c r="K88" s="67">
        <f t="shared" si="50"/>
        <v>-5.9255072887021178</v>
      </c>
      <c r="L88" s="67">
        <f t="shared" si="75"/>
        <v>-9.9171670103801137</v>
      </c>
      <c r="M88" s="67">
        <f t="shared" si="55"/>
        <v>-1.0109242620163215</v>
      </c>
      <c r="N88" s="68">
        <f t="shared" si="76"/>
        <v>4.560542906017325</v>
      </c>
      <c r="O88" s="77"/>
      <c r="P88" s="66">
        <f t="shared" si="56"/>
        <v>188.87464142748499</v>
      </c>
      <c r="Q88" s="67">
        <f t="shared" si="51"/>
        <v>0.17552068500587109</v>
      </c>
      <c r="R88" s="67">
        <v>0.60499999999999998</v>
      </c>
      <c r="S88" s="67">
        <f t="shared" si="63"/>
        <v>5.9350500000000004</v>
      </c>
      <c r="T88" s="67">
        <f t="shared" si="68"/>
        <v>-5.7595293149941291</v>
      </c>
      <c r="U88" s="67">
        <f t="shared" si="64"/>
        <v>-9.5198831652795519</v>
      </c>
      <c r="V88" s="67">
        <f t="shared" si="71"/>
        <v>-0.9704264184790572</v>
      </c>
      <c r="W88" s="68">
        <f t="shared" si="65"/>
        <v>-10.144504524584924</v>
      </c>
      <c r="X88" s="77"/>
      <c r="Y88" s="66">
        <f t="shared" si="77"/>
        <v>276.43661509004357</v>
      </c>
      <c r="Z88" s="67">
        <f t="shared" si="53"/>
        <v>8.5260989049425091E-3</v>
      </c>
      <c r="AA88" s="67">
        <v>0.59</v>
      </c>
      <c r="AB88" s="67">
        <f t="shared" si="72"/>
        <v>5.7878999999999996</v>
      </c>
      <c r="AC88" s="67">
        <f t="shared" si="79"/>
        <v>-5.7793739010950569</v>
      </c>
      <c r="AD88" s="67">
        <f t="shared" si="73"/>
        <v>-9.7955489849068762</v>
      </c>
      <c r="AE88" s="67">
        <f t="shared" si="59"/>
        <v>-0.99852690977643987</v>
      </c>
      <c r="AF88" s="68">
        <f t="shared" si="78"/>
        <v>-3.0055828600381753</v>
      </c>
      <c r="AG88" s="81"/>
    </row>
    <row r="89" spans="2:33" x14ac:dyDescent="0.45">
      <c r="B89" s="81"/>
      <c r="C89" s="53">
        <v>7.8</v>
      </c>
      <c r="D89" s="16">
        <v>0</v>
      </c>
      <c r="E89" s="54">
        <v>0</v>
      </c>
      <c r="F89" s="78">
        <v>7.8</v>
      </c>
      <c r="G89" s="66">
        <f t="shared" si="69"/>
        <v>118.80204025160519</v>
      </c>
      <c r="H89" s="67">
        <f t="shared" si="70"/>
        <v>4.3200879508942754E-2</v>
      </c>
      <c r="I89" s="67">
        <v>0.59750000000000003</v>
      </c>
      <c r="J89" s="67">
        <f t="shared" si="74"/>
        <v>5.8614750000000004</v>
      </c>
      <c r="K89" s="67">
        <f t="shared" si="50"/>
        <v>-5.9046758795089431</v>
      </c>
      <c r="L89" s="67">
        <f t="shared" si="75"/>
        <v>-9.88230272721162</v>
      </c>
      <c r="M89" s="67">
        <f t="shared" si="55"/>
        <v>-1.0073703085842629</v>
      </c>
      <c r="N89" s="68">
        <f t="shared" si="76"/>
        <v>3.5723126332961632</v>
      </c>
      <c r="O89" s="77"/>
      <c r="P89" s="66">
        <f t="shared" si="56"/>
        <v>187.76562415534309</v>
      </c>
      <c r="Q89" s="67">
        <f t="shared" si="51"/>
        <v>0.21375740915337138</v>
      </c>
      <c r="R89" s="67">
        <v>0.60499999999999998</v>
      </c>
      <c r="S89" s="67">
        <f t="shared" si="63"/>
        <v>5.9350500000000004</v>
      </c>
      <c r="T89" s="67">
        <f t="shared" si="68"/>
        <v>-5.7212925908466286</v>
      </c>
      <c r="U89" s="67">
        <f t="shared" si="64"/>
        <v>-9.4566819683415346</v>
      </c>
      <c r="V89" s="67">
        <f t="shared" si="71"/>
        <v>-0.96398389075856616</v>
      </c>
      <c r="W89" s="68">
        <f t="shared" si="65"/>
        <v>-11.090172721419078</v>
      </c>
      <c r="X89" s="77"/>
      <c r="Y89" s="66">
        <f t="shared" si="77"/>
        <v>276.03827483170124</v>
      </c>
      <c r="Z89" s="67">
        <f t="shared" si="53"/>
        <v>1.8763632026525413E-2</v>
      </c>
      <c r="AA89" s="67">
        <v>0.59</v>
      </c>
      <c r="AB89" s="67">
        <f t="shared" si="72"/>
        <v>5.7878999999999996</v>
      </c>
      <c r="AC89" s="67">
        <f t="shared" si="79"/>
        <v>-5.7691363679734744</v>
      </c>
      <c r="AD89" s="67">
        <f t="shared" si="73"/>
        <v>-9.7781972338533478</v>
      </c>
      <c r="AE89" s="67">
        <f t="shared" si="59"/>
        <v>-0.99675812781379691</v>
      </c>
      <c r="AF89" s="68">
        <f t="shared" si="78"/>
        <v>-3.9834025834235103</v>
      </c>
      <c r="AG89" s="81"/>
    </row>
    <row r="90" spans="2:33" x14ac:dyDescent="0.45">
      <c r="B90" s="81"/>
      <c r="C90" s="53">
        <v>7.8999999999999897</v>
      </c>
      <c r="D90" s="16">
        <v>0</v>
      </c>
      <c r="E90" s="54">
        <v>0</v>
      </c>
      <c r="F90" s="78">
        <v>7.9</v>
      </c>
      <c r="G90" s="66">
        <f t="shared" si="69"/>
        <v>119.06072788534473</v>
      </c>
      <c r="H90" s="67">
        <f t="shared" si="70"/>
        <v>2.6506868007295802E-2</v>
      </c>
      <c r="I90" s="67">
        <v>0.59750000000000003</v>
      </c>
      <c r="J90" s="67">
        <f t="shared" si="74"/>
        <v>5.8614750000000004</v>
      </c>
      <c r="K90" s="67">
        <f t="shared" si="50"/>
        <v>-5.8879818680072962</v>
      </c>
      <c r="L90" s="67">
        <f t="shared" si="75"/>
        <v>-9.8543629590080268</v>
      </c>
      <c r="M90" s="67">
        <f t="shared" si="55"/>
        <v>-1.0045222180436317</v>
      </c>
      <c r="N90" s="68">
        <f t="shared" si="76"/>
        <v>2.5868763373953607</v>
      </c>
      <c r="O90" s="77"/>
      <c r="P90" s="66">
        <f t="shared" si="56"/>
        <v>186.56272949096615</v>
      </c>
      <c r="Q90" s="67">
        <f t="shared" si="51"/>
        <v>0.2554677697805246</v>
      </c>
      <c r="R90" s="67">
        <v>0.60499999999999998</v>
      </c>
      <c r="S90" s="67">
        <f t="shared" si="63"/>
        <v>5.9350500000000004</v>
      </c>
      <c r="T90" s="67">
        <f t="shared" si="68"/>
        <v>-5.6795822302194754</v>
      </c>
      <c r="U90" s="67">
        <f t="shared" si="64"/>
        <v>-9.3877392235032655</v>
      </c>
      <c r="V90" s="67">
        <f t="shared" si="71"/>
        <v>-0.95695608802275889</v>
      </c>
      <c r="W90" s="68">
        <f t="shared" si="65"/>
        <v>-12.028946643769405</v>
      </c>
      <c r="X90" s="77"/>
      <c r="Y90" s="66">
        <f t="shared" si="77"/>
        <v>275.54239319259466</v>
      </c>
      <c r="Z90" s="67">
        <f t="shared" si="53"/>
        <v>3.2958534910730905E-2</v>
      </c>
      <c r="AA90" s="67">
        <v>0.59</v>
      </c>
      <c r="AB90" s="67">
        <f t="shared" si="72"/>
        <v>5.7878999999999996</v>
      </c>
      <c r="AC90" s="67">
        <f t="shared" si="79"/>
        <v>-5.754941465089269</v>
      </c>
      <c r="AD90" s="67">
        <f t="shared" si="73"/>
        <v>-9.7541380764224908</v>
      </c>
      <c r="AE90" s="67">
        <f t="shared" si="59"/>
        <v>-0.99430561431421915</v>
      </c>
      <c r="AF90" s="68">
        <f t="shared" si="78"/>
        <v>-4.9588163910657599</v>
      </c>
      <c r="AG90" s="81"/>
    </row>
    <row r="91" spans="2:33" x14ac:dyDescent="0.45">
      <c r="B91" s="81"/>
      <c r="C91" s="53">
        <v>7.9999999999999902</v>
      </c>
      <c r="D91" s="16">
        <v>0</v>
      </c>
      <c r="E91" s="54">
        <v>0</v>
      </c>
      <c r="F91" s="78">
        <v>8</v>
      </c>
      <c r="G91" s="66">
        <f t="shared" si="69"/>
        <v>119.22108288522604</v>
      </c>
      <c r="H91" s="67">
        <f t="shared" si="70"/>
        <v>1.3899873029405575E-2</v>
      </c>
      <c r="I91" s="67">
        <v>0.59750000000000003</v>
      </c>
      <c r="J91" s="67">
        <f t="shared" si="74"/>
        <v>5.8614750000000004</v>
      </c>
      <c r="K91" s="67">
        <f t="shared" si="50"/>
        <v>-5.875374873029406</v>
      </c>
      <c r="L91" s="67">
        <f t="shared" si="75"/>
        <v>-9.8332633858232725</v>
      </c>
      <c r="M91" s="67">
        <f t="shared" si="55"/>
        <v>-1.0023713950890185</v>
      </c>
      <c r="N91" s="68">
        <f t="shared" si="76"/>
        <v>1.6035499988130333</v>
      </c>
      <c r="O91" s="77"/>
      <c r="P91" s="66">
        <f t="shared" si="56"/>
        <v>185.26670257186433</v>
      </c>
      <c r="Q91" s="67">
        <f t="shared" si="51"/>
        <v>0.30054858914522808</v>
      </c>
      <c r="R91" s="67">
        <v>0.60499999999999998</v>
      </c>
      <c r="S91" s="67">
        <f t="shared" si="63"/>
        <v>5.9350500000000004</v>
      </c>
      <c r="T91" s="67">
        <f t="shared" si="68"/>
        <v>-5.6345014108547726</v>
      </c>
      <c r="U91" s="67">
        <f t="shared" si="64"/>
        <v>-9.3132254724872272</v>
      </c>
      <c r="V91" s="67">
        <f t="shared" si="71"/>
        <v>-0.94936039474895273</v>
      </c>
      <c r="W91" s="68">
        <f t="shared" si="65"/>
        <v>-12.960269191018128</v>
      </c>
      <c r="X91" s="77"/>
      <c r="Y91" s="66">
        <f t="shared" si="77"/>
        <v>274.94927724576104</v>
      </c>
      <c r="Z91" s="67">
        <f t="shared" si="53"/>
        <v>5.1075844105228217E-2</v>
      </c>
      <c r="AA91" s="67">
        <v>0.59</v>
      </c>
      <c r="AB91" s="67">
        <f t="shared" si="72"/>
        <v>5.7878999999999996</v>
      </c>
      <c r="AC91" s="67">
        <f t="shared" si="79"/>
        <v>-5.7368241558947712</v>
      </c>
      <c r="AD91" s="67">
        <f t="shared" si="73"/>
        <v>-9.7234307727030025</v>
      </c>
      <c r="AE91" s="67">
        <f t="shared" si="59"/>
        <v>-0.99117541006146814</v>
      </c>
      <c r="AF91" s="68">
        <f t="shared" si="78"/>
        <v>-5.9311594683360607</v>
      </c>
      <c r="AG91" s="81"/>
    </row>
    <row r="92" spans="2:33" x14ac:dyDescent="0.45">
      <c r="B92" s="81"/>
      <c r="C92" s="53">
        <v>8.0999999999999908</v>
      </c>
      <c r="D92" s="16">
        <v>0</v>
      </c>
      <c r="E92" s="54">
        <v>0</v>
      </c>
      <c r="F92" s="78">
        <v>8.1</v>
      </c>
      <c r="G92" s="59">
        <f t="shared" si="69"/>
        <v>119.28324849558871</v>
      </c>
      <c r="H92" s="67">
        <f t="shared" si="70"/>
        <v>5.341023738471797E-3</v>
      </c>
      <c r="I92" s="67">
        <v>0.59750000000000003</v>
      </c>
      <c r="J92" s="67">
        <f t="shared" si="74"/>
        <v>5.8614750000000004</v>
      </c>
      <c r="K92" s="67">
        <f t="shared" si="50"/>
        <v>-5.8668160237384726</v>
      </c>
      <c r="L92" s="67">
        <f t="shared" si="75"/>
        <v>-9.8189389518635526</v>
      </c>
      <c r="M92" s="67">
        <f t="shared" si="55"/>
        <v>-1.000911208141035</v>
      </c>
      <c r="N92" s="68">
        <f t="shared" si="76"/>
        <v>0.621656103626678</v>
      </c>
      <c r="O92" s="77"/>
      <c r="P92" s="66">
        <f t="shared" si="56"/>
        <v>183.87834241659755</v>
      </c>
      <c r="Q92" s="67">
        <f t="shared" si="51"/>
        <v>0.34888921201861411</v>
      </c>
      <c r="R92" s="67">
        <v>0.60499999999999998</v>
      </c>
      <c r="S92" s="67">
        <f t="shared" si="63"/>
        <v>5.9350500000000004</v>
      </c>
      <c r="T92" s="67">
        <f t="shared" si="68"/>
        <v>-5.5861607879813864</v>
      </c>
      <c r="U92" s="67">
        <f t="shared" si="64"/>
        <v>-9.2333236164981596</v>
      </c>
      <c r="V92" s="67">
        <f t="shared" si="71"/>
        <v>-0.94121545530052586</v>
      </c>
      <c r="W92" s="68">
        <f t="shared" si="65"/>
        <v>-13.883601552667944</v>
      </c>
      <c r="X92" s="77"/>
      <c r="Y92" s="66">
        <f t="shared" si="77"/>
        <v>274.25929977233733</v>
      </c>
      <c r="Z92" s="67">
        <f t="shared" si="53"/>
        <v>7.3069931182645376E-2</v>
      </c>
      <c r="AA92" s="67">
        <v>0.59</v>
      </c>
      <c r="AB92" s="67">
        <f t="shared" ref="AB92:AB130" si="80">AA92*9.81</f>
        <v>5.7878999999999996</v>
      </c>
      <c r="AC92" s="67">
        <f t="shared" si="79"/>
        <v>-5.7148300688173546</v>
      </c>
      <c r="AD92" s="67">
        <f t="shared" ref="AD92:AD130" si="81">AC92/AA92</f>
        <v>-9.6861526590124658</v>
      </c>
      <c r="AE92" s="67">
        <f t="shared" si="59"/>
        <v>-0.98737539847221867</v>
      </c>
      <c r="AF92" s="68">
        <f t="shared" si="78"/>
        <v>-6.8997747342373072</v>
      </c>
      <c r="AG92" s="81"/>
    </row>
    <row r="93" spans="2:33" x14ac:dyDescent="0.45">
      <c r="B93" s="81"/>
      <c r="C93" s="53">
        <v>8.1999999999999904</v>
      </c>
      <c r="D93" s="16">
        <v>0</v>
      </c>
      <c r="E93" s="54">
        <v>0</v>
      </c>
      <c r="F93" s="78">
        <v>8.1999999999999993</v>
      </c>
      <c r="G93" s="66">
        <f t="shared" si="69"/>
        <v>119.24732754046633</v>
      </c>
      <c r="H93" s="67">
        <f t="shared" si="70"/>
        <v>8.0271226850741077E-4</v>
      </c>
      <c r="I93" s="67">
        <v>0.59750000000000003</v>
      </c>
      <c r="J93" s="67">
        <f t="shared" ref="J93:J131" si="82">I93*9.81</f>
        <v>5.8614750000000004</v>
      </c>
      <c r="K93" s="67">
        <f t="shared" ref="K93:K124" si="83">D93*3+H93-J93</f>
        <v>-5.860672287731493</v>
      </c>
      <c r="L93" s="67">
        <f t="shared" ref="L93:L131" si="84">K93/I93</f>
        <v>-9.8086565485045902</v>
      </c>
      <c r="M93" s="67">
        <f t="shared" si="55"/>
        <v>-0.99986305285469823</v>
      </c>
      <c r="N93" s="68">
        <f t="shared" ref="N93:N131" si="85">N92+L93*0.1</f>
        <v>-0.35920955122378107</v>
      </c>
      <c r="O93" s="77"/>
      <c r="P93" s="66">
        <f t="shared" si="56"/>
        <v>182.39849998158397</v>
      </c>
      <c r="Q93" s="67">
        <f t="shared" si="51"/>
        <v>0.40037207531925528</v>
      </c>
      <c r="R93" s="67">
        <v>0.60499999999999998</v>
      </c>
      <c r="S93" s="67">
        <f t="shared" si="63"/>
        <v>5.9350500000000004</v>
      </c>
      <c r="T93" s="67">
        <f t="shared" si="68"/>
        <v>-5.5346779246807447</v>
      </c>
      <c r="U93" s="67">
        <f t="shared" si="64"/>
        <v>-9.1482279746789175</v>
      </c>
      <c r="V93" s="67">
        <f t="shared" si="71"/>
        <v>-0.93254107794892116</v>
      </c>
      <c r="W93" s="68">
        <f t="shared" si="65"/>
        <v>-14.798424350135836</v>
      </c>
      <c r="X93" s="77"/>
      <c r="Y93" s="66">
        <f t="shared" ref="Y93:Y131" si="86">Y92+AF93*0.1</f>
        <v>273.47289831162817</v>
      </c>
      <c r="Z93" s="67">
        <f t="shared" si="53"/>
        <v>9.8884750160999069E-2</v>
      </c>
      <c r="AA93" s="67">
        <v>0.59</v>
      </c>
      <c r="AB93" s="67">
        <f t="shared" si="80"/>
        <v>5.7878999999999996</v>
      </c>
      <c r="AC93" s="67">
        <f t="shared" si="79"/>
        <v>-5.6890152498390005</v>
      </c>
      <c r="AD93" s="67">
        <f t="shared" si="81"/>
        <v>-9.6423987285406803</v>
      </c>
      <c r="AE93" s="67">
        <f t="shared" si="59"/>
        <v>-0.98291526284818342</v>
      </c>
      <c r="AF93" s="68">
        <f t="shared" ref="AF93:AF131" si="87">AF92+AD93*0.1</f>
        <v>-7.8640146070913755</v>
      </c>
      <c r="AG93" s="81"/>
    </row>
    <row r="94" spans="2:33" x14ac:dyDescent="0.45">
      <c r="B94" s="81"/>
      <c r="C94" s="53">
        <v>8.2999999999999901</v>
      </c>
      <c r="D94" s="16">
        <v>0</v>
      </c>
      <c r="E94" s="54">
        <v>0</v>
      </c>
      <c r="F94" s="78">
        <v>8.3000000000000007</v>
      </c>
      <c r="G94" s="66">
        <f t="shared" si="69"/>
        <v>119.11331107091085</v>
      </c>
      <c r="H94" s="67">
        <f t="shared" si="70"/>
        <v>2.6801262247612634E-4</v>
      </c>
      <c r="I94" s="67">
        <v>0.59750000000000003</v>
      </c>
      <c r="J94" s="67">
        <f t="shared" si="82"/>
        <v>5.8614750000000004</v>
      </c>
      <c r="K94" s="67">
        <f t="shared" si="83"/>
        <v>-5.8612069873775239</v>
      </c>
      <c r="L94" s="67">
        <f t="shared" si="84"/>
        <v>-9.8095514433096636</v>
      </c>
      <c r="M94" s="67">
        <f t="shared" si="55"/>
        <v>-0.99995427556673422</v>
      </c>
      <c r="N94" s="68">
        <f t="shared" si="85"/>
        <v>-1.3401646955547475</v>
      </c>
      <c r="O94" s="77"/>
      <c r="P94" s="66">
        <f t="shared" si="56"/>
        <v>180.82807611359078</v>
      </c>
      <c r="Q94" s="67">
        <f t="shared" si="51"/>
        <v>0.45487330473333898</v>
      </c>
      <c r="R94" s="67">
        <v>0.60499999999999998</v>
      </c>
      <c r="S94" s="67">
        <f t="shared" si="63"/>
        <v>5.9350500000000004</v>
      </c>
      <c r="T94" s="67">
        <f t="shared" si="68"/>
        <v>-5.4801766952666613</v>
      </c>
      <c r="U94" s="67">
        <f t="shared" si="64"/>
        <v>-9.0581432979614238</v>
      </c>
      <c r="V94" s="67">
        <f t="shared" si="71"/>
        <v>-0.9233581343487689</v>
      </c>
      <c r="W94" s="68">
        <f t="shared" si="65"/>
        <v>-15.704238679931978</v>
      </c>
      <c r="X94" s="77"/>
      <c r="Y94" s="66">
        <f t="shared" si="86"/>
        <v>272.59057403980148</v>
      </c>
      <c r="Z94" s="67">
        <f t="shared" si="53"/>
        <v>0.12845414406294658</v>
      </c>
      <c r="AA94" s="67">
        <v>0.59</v>
      </c>
      <c r="AB94" s="67">
        <f t="shared" si="80"/>
        <v>5.7878999999999996</v>
      </c>
      <c r="AC94" s="67">
        <f t="shared" si="79"/>
        <v>-5.6594458559370526</v>
      </c>
      <c r="AD94" s="67">
        <f t="shared" si="81"/>
        <v>-9.5922811117577176</v>
      </c>
      <c r="AE94" s="67">
        <f t="shared" si="59"/>
        <v>-0.97780643341057261</v>
      </c>
      <c r="AF94" s="68">
        <f t="shared" si="87"/>
        <v>-8.8232427182671476</v>
      </c>
      <c r="AG94" s="81"/>
    </row>
    <row r="95" spans="2:33" x14ac:dyDescent="0.45">
      <c r="B95" s="81"/>
      <c r="C95" s="53">
        <v>8.3999999999999897</v>
      </c>
      <c r="D95" s="16">
        <v>0</v>
      </c>
      <c r="E95" s="54">
        <v>0</v>
      </c>
      <c r="F95" s="78">
        <v>8.4</v>
      </c>
      <c r="G95" s="66">
        <f t="shared" si="69"/>
        <v>118.88125703776669</v>
      </c>
      <c r="H95" s="67">
        <f t="shared" si="70"/>
        <v>3.7305755756412051E-3</v>
      </c>
      <c r="I95" s="67">
        <v>0.59750000000000003</v>
      </c>
      <c r="J95" s="67">
        <f t="shared" si="82"/>
        <v>5.8614750000000004</v>
      </c>
      <c r="K95" s="67">
        <f t="shared" si="83"/>
        <v>-5.8577444244243591</v>
      </c>
      <c r="L95" s="67">
        <f t="shared" si="84"/>
        <v>-9.8037563588692205</v>
      </c>
      <c r="M95" s="67">
        <f t="shared" si="55"/>
        <v>-0.99936354320787157</v>
      </c>
      <c r="N95" s="68">
        <f t="shared" si="85"/>
        <v>-2.3205403314416695</v>
      </c>
      <c r="O95" s="77"/>
      <c r="P95" s="66">
        <f t="shared" si="56"/>
        <v>179.16801940813045</v>
      </c>
      <c r="Q95" s="67">
        <f t="shared" si="51"/>
        <v>0.51226333323867301</v>
      </c>
      <c r="R95" s="67">
        <v>0.60499999999999998</v>
      </c>
      <c r="S95" s="67">
        <f t="shared" si="63"/>
        <v>5.9350500000000004</v>
      </c>
      <c r="T95" s="67">
        <f t="shared" si="68"/>
        <v>-5.4227866667613274</v>
      </c>
      <c r="U95" s="67">
        <f t="shared" si="64"/>
        <v>-8.9632837467129374</v>
      </c>
      <c r="V95" s="67">
        <f t="shared" si="71"/>
        <v>-0.91368845532241971</v>
      </c>
      <c r="W95" s="68">
        <f t="shared" si="65"/>
        <v>-16.600567054603271</v>
      </c>
      <c r="X95" s="77"/>
      <c r="Y95" s="66">
        <f t="shared" si="86"/>
        <v>271.61289048335982</v>
      </c>
      <c r="Z95" s="67">
        <f t="shared" si="53"/>
        <v>0.16170220771727567</v>
      </c>
      <c r="AA95" s="67">
        <v>0.59</v>
      </c>
      <c r="AB95" s="67">
        <f t="shared" si="80"/>
        <v>5.7878999999999996</v>
      </c>
      <c r="AC95" s="67">
        <f t="shared" si="79"/>
        <v>-5.6261977922827242</v>
      </c>
      <c r="AD95" s="67">
        <f t="shared" si="81"/>
        <v>-9.5359284614961428</v>
      </c>
      <c r="AE95" s="67">
        <f t="shared" si="59"/>
        <v>-0.97206202461734381</v>
      </c>
      <c r="AF95" s="68">
        <f t="shared" si="87"/>
        <v>-9.7768355644167624</v>
      </c>
      <c r="AG95" s="81"/>
    </row>
    <row r="96" spans="2:33" x14ac:dyDescent="0.45">
      <c r="B96" s="81"/>
      <c r="C96" s="53">
        <v>8.4999999999999893</v>
      </c>
      <c r="D96" s="16">
        <v>0</v>
      </c>
      <c r="E96" s="54">
        <v>0</v>
      </c>
      <c r="F96" s="78">
        <v>8.5</v>
      </c>
      <c r="G96" s="66">
        <f t="shared" si="69"/>
        <v>118.55129020202958</v>
      </c>
      <c r="H96" s="67">
        <f t="shared" si="70"/>
        <v>1.1185045071610359E-2</v>
      </c>
      <c r="I96" s="67">
        <v>0.59750000000000003</v>
      </c>
      <c r="J96" s="67">
        <f t="shared" si="82"/>
        <v>5.8614750000000004</v>
      </c>
      <c r="K96" s="67">
        <f t="shared" si="83"/>
        <v>-5.8502899549283898</v>
      </c>
      <c r="L96" s="67">
        <f t="shared" si="84"/>
        <v>-9.7912802592943748</v>
      </c>
      <c r="M96" s="67">
        <f t="shared" si="55"/>
        <v>-0.99809176955090462</v>
      </c>
      <c r="N96" s="68">
        <f t="shared" si="85"/>
        <v>-3.299668357371107</v>
      </c>
      <c r="O96" s="77"/>
      <c r="P96" s="66">
        <f t="shared" si="56"/>
        <v>177.41932398426323</v>
      </c>
      <c r="Q96" s="67">
        <f t="shared" si="51"/>
        <v>0.57240753638282504</v>
      </c>
      <c r="R96" s="67">
        <v>0.60499999999999998</v>
      </c>
      <c r="S96" s="67">
        <f t="shared" si="63"/>
        <v>5.9350500000000004</v>
      </c>
      <c r="T96" s="67">
        <f t="shared" si="68"/>
        <v>-5.362642463617175</v>
      </c>
      <c r="U96" s="67">
        <f t="shared" si="64"/>
        <v>-8.863871840689546</v>
      </c>
      <c r="V96" s="67">
        <f t="shared" si="71"/>
        <v>-0.90355472382156432</v>
      </c>
      <c r="W96" s="68">
        <f t="shared" si="65"/>
        <v>-17.486954238672226</v>
      </c>
      <c r="X96" s="77"/>
      <c r="Y96" s="66">
        <f t="shared" si="86"/>
        <v>270.54047207443296</v>
      </c>
      <c r="Z96" s="67">
        <f t="shared" si="53"/>
        <v>0.19854370337512139</v>
      </c>
      <c r="AA96" s="67">
        <v>0.59</v>
      </c>
      <c r="AB96" s="67">
        <f t="shared" si="80"/>
        <v>5.7878999999999996</v>
      </c>
      <c r="AC96" s="67">
        <f t="shared" si="79"/>
        <v>-5.589356296624878</v>
      </c>
      <c r="AD96" s="67">
        <f t="shared" si="81"/>
        <v>-9.4734852485167433</v>
      </c>
      <c r="AE96" s="67">
        <f t="shared" si="59"/>
        <v>-0.96569676335542742</v>
      </c>
      <c r="AF96" s="68">
        <f t="shared" si="87"/>
        <v>-10.724184089268437</v>
      </c>
      <c r="AG96" s="81"/>
    </row>
    <row r="97" spans="2:33" x14ac:dyDescent="0.45">
      <c r="B97" s="81"/>
      <c r="C97" s="53">
        <v>8.5999999999999908</v>
      </c>
      <c r="D97" s="16">
        <v>0</v>
      </c>
      <c r="E97" s="54">
        <v>0</v>
      </c>
      <c r="F97" s="78">
        <v>8.6</v>
      </c>
      <c r="G97" s="66">
        <f t="shared" si="69"/>
        <v>118.12360186305672</v>
      </c>
      <c r="H97" s="67">
        <f t="shared" si="70"/>
        <v>2.2615181664196814E-2</v>
      </c>
      <c r="I97" s="67">
        <v>0.59750000000000003</v>
      </c>
      <c r="J97" s="67">
        <f t="shared" si="82"/>
        <v>5.8614750000000004</v>
      </c>
      <c r="K97" s="67">
        <f t="shared" si="83"/>
        <v>-5.8388598183358038</v>
      </c>
      <c r="L97" s="67">
        <f t="shared" si="84"/>
        <v>-9.7721503235745661</v>
      </c>
      <c r="M97" s="67">
        <f t="shared" si="55"/>
        <v>-0.99614172513502197</v>
      </c>
      <c r="N97" s="68">
        <f t="shared" si="85"/>
        <v>-4.2768833897285639</v>
      </c>
      <c r="O97" s="77"/>
      <c r="P97" s="66">
        <f t="shared" si="56"/>
        <v>175.58302718649784</v>
      </c>
      <c r="Q97" s="67">
        <f t="shared" si="51"/>
        <v>0.63516687916137016</v>
      </c>
      <c r="R97" s="67">
        <v>0.60499999999999998</v>
      </c>
      <c r="S97" s="67">
        <f t="shared" si="63"/>
        <v>5.9350500000000004</v>
      </c>
      <c r="T97" s="67">
        <f t="shared" si="68"/>
        <v>-5.2998831208386301</v>
      </c>
      <c r="U97" s="67">
        <f t="shared" si="64"/>
        <v>-8.7601373898159185</v>
      </c>
      <c r="V97" s="67">
        <f t="shared" si="71"/>
        <v>-0.89298036593434438</v>
      </c>
      <c r="W97" s="68">
        <f t="shared" si="65"/>
        <v>-18.362967977653817</v>
      </c>
      <c r="X97" s="77"/>
      <c r="Y97" s="66">
        <f t="shared" si="86"/>
        <v>269.37400255576426</v>
      </c>
      <c r="Z97" s="67">
        <f t="shared" si="53"/>
        <v>0.23888452523201836</v>
      </c>
      <c r="AA97" s="67">
        <v>0.59</v>
      </c>
      <c r="AB97" s="67">
        <f t="shared" si="80"/>
        <v>5.7878999999999996</v>
      </c>
      <c r="AC97" s="67">
        <f t="shared" si="79"/>
        <v>-5.5490154747679812</v>
      </c>
      <c r="AD97" s="67">
        <f t="shared" si="81"/>
        <v>-9.4051109741830192</v>
      </c>
      <c r="AE97" s="67">
        <f t="shared" si="59"/>
        <v>-0.95872690868328425</v>
      </c>
      <c r="AF97" s="68">
        <f t="shared" si="87"/>
        <v>-11.664695186686739</v>
      </c>
      <c r="AG97" s="81"/>
    </row>
    <row r="98" spans="2:33" x14ac:dyDescent="0.45">
      <c r="B98" s="81"/>
      <c r="C98" s="53">
        <v>8.6999999999999904</v>
      </c>
      <c r="D98" s="16">
        <v>0</v>
      </c>
      <c r="E98" s="54">
        <v>0</v>
      </c>
      <c r="F98" s="78">
        <v>8.6999999999999993</v>
      </c>
      <c r="G98" s="66">
        <f t="shared" si="69"/>
        <v>117.59844940589937</v>
      </c>
      <c r="H98" s="67">
        <f t="shared" si="70"/>
        <v>3.7993938476899289E-2</v>
      </c>
      <c r="I98" s="67">
        <v>0.59750000000000003</v>
      </c>
      <c r="J98" s="67">
        <f t="shared" si="82"/>
        <v>5.8614750000000004</v>
      </c>
      <c r="K98" s="67">
        <f t="shared" si="83"/>
        <v>-5.8234810615231014</v>
      </c>
      <c r="L98" s="67">
        <f t="shared" si="84"/>
        <v>-9.7464118184487045</v>
      </c>
      <c r="M98" s="67">
        <f t="shared" si="55"/>
        <v>-0.99351802430669767</v>
      </c>
      <c r="N98" s="68">
        <f t="shared" si="85"/>
        <v>-5.2515245715734347</v>
      </c>
      <c r="O98" s="77"/>
      <c r="P98" s="66">
        <f t="shared" si="56"/>
        <v>173.66020722459029</v>
      </c>
      <c r="Q98" s="67">
        <f t="shared" si="51"/>
        <v>0.70039856939892553</v>
      </c>
      <c r="R98" s="67">
        <v>0.60499999999999998</v>
      </c>
      <c r="S98" s="67">
        <f t="shared" si="63"/>
        <v>5.9350500000000004</v>
      </c>
      <c r="T98" s="67">
        <f t="shared" si="68"/>
        <v>-5.2346514306010752</v>
      </c>
      <c r="U98" s="67">
        <f t="shared" si="64"/>
        <v>-8.6523164142166529</v>
      </c>
      <c r="V98" s="67">
        <f t="shared" si="71"/>
        <v>-0.88198944079680452</v>
      </c>
      <c r="W98" s="68">
        <f t="shared" si="65"/>
        <v>-19.228199619075482</v>
      </c>
      <c r="X98" s="77"/>
      <c r="Y98" s="66">
        <f t="shared" si="86"/>
        <v>268.11422324401968</v>
      </c>
      <c r="Z98" s="67">
        <f t="shared" si="53"/>
        <v>0.28262220852161346</v>
      </c>
      <c r="AA98" s="67">
        <v>0.59</v>
      </c>
      <c r="AB98" s="67">
        <f t="shared" si="80"/>
        <v>5.7878999999999996</v>
      </c>
      <c r="AC98" s="67">
        <f t="shared" si="79"/>
        <v>-5.5052777914783864</v>
      </c>
      <c r="AD98" s="67">
        <f t="shared" si="81"/>
        <v>-9.3309793075904857</v>
      </c>
      <c r="AE98" s="67">
        <f t="shared" si="59"/>
        <v>-0.95117016387262843</v>
      </c>
      <c r="AF98" s="68">
        <f t="shared" si="87"/>
        <v>-12.597793117445788</v>
      </c>
      <c r="AG98" s="81"/>
    </row>
    <row r="99" spans="2:33" x14ac:dyDescent="0.45">
      <c r="B99" s="81"/>
      <c r="C99" s="53">
        <v>8.7999999999999901</v>
      </c>
      <c r="D99" s="16">
        <v>0</v>
      </c>
      <c r="E99" s="54">
        <v>0</v>
      </c>
      <c r="F99" s="78">
        <v>8.8000000000000007</v>
      </c>
      <c r="G99" s="66">
        <f t="shared" si="69"/>
        <v>116.97615567007396</v>
      </c>
      <c r="H99" s="67">
        <f t="shared" si="70"/>
        <v>5.7283599582904576E-2</v>
      </c>
      <c r="I99" s="67">
        <v>0.59750000000000003</v>
      </c>
      <c r="J99" s="67">
        <f t="shared" si="82"/>
        <v>5.8614750000000004</v>
      </c>
      <c r="K99" s="67">
        <f t="shared" si="83"/>
        <v>-5.8041914004170962</v>
      </c>
      <c r="L99" s="67">
        <f t="shared" si="84"/>
        <v>-9.7141278668068551</v>
      </c>
      <c r="M99" s="67">
        <f t="shared" si="55"/>
        <v>-0.99022710161130012</v>
      </c>
      <c r="N99" s="68">
        <f t="shared" si="85"/>
        <v>-6.2229373582541205</v>
      </c>
      <c r="O99" s="77"/>
      <c r="P99" s="66">
        <f t="shared" si="56"/>
        <v>171.65198076206539</v>
      </c>
      <c r="Q99" s="67">
        <f t="shared" si="51"/>
        <v>0.76795671265020227</v>
      </c>
      <c r="R99" s="67">
        <v>0.60499999999999998</v>
      </c>
      <c r="S99" s="67">
        <f t="shared" si="63"/>
        <v>5.9350500000000004</v>
      </c>
      <c r="T99" s="67">
        <f t="shared" si="68"/>
        <v>-5.1670932873497986</v>
      </c>
      <c r="U99" s="67">
        <f t="shared" si="64"/>
        <v>-8.5406500617352048</v>
      </c>
      <c r="V99" s="67">
        <f t="shared" si="71"/>
        <v>-0.87060653024823698</v>
      </c>
      <c r="W99" s="68">
        <f t="shared" si="65"/>
        <v>-20.082264625249003</v>
      </c>
      <c r="X99" s="77"/>
      <c r="Y99" s="66">
        <f t="shared" si="86"/>
        <v>266.76193116072398</v>
      </c>
      <c r="Z99" s="67">
        <f t="shared" si="53"/>
        <v>0.32964647848309347</v>
      </c>
      <c r="AA99" s="67">
        <v>0.59</v>
      </c>
      <c r="AB99" s="67">
        <f t="shared" si="80"/>
        <v>5.7878999999999996</v>
      </c>
      <c r="AC99" s="67">
        <f t="shared" si="79"/>
        <v>-5.4582535215169061</v>
      </c>
      <c r="AD99" s="67">
        <f t="shared" si="81"/>
        <v>-9.2512771551134012</v>
      </c>
      <c r="AE99" s="67">
        <f t="shared" si="59"/>
        <v>-0.94304558156099905</v>
      </c>
      <c r="AF99" s="68">
        <f t="shared" si="87"/>
        <v>-13.522920832957128</v>
      </c>
      <c r="AG99" s="81"/>
    </row>
    <row r="100" spans="2:33" x14ac:dyDescent="0.45">
      <c r="B100" s="81"/>
      <c r="C100" s="53">
        <v>8.8999999999999897</v>
      </c>
      <c r="D100" s="16">
        <v>0</v>
      </c>
      <c r="E100" s="54">
        <v>0</v>
      </c>
      <c r="F100" s="78">
        <v>8.9</v>
      </c>
      <c r="G100" s="66">
        <f t="shared" si="69"/>
        <v>116.25710814311174</v>
      </c>
      <c r="H100" s="67">
        <f t="shared" si="70"/>
        <v>8.0435979575025782E-2</v>
      </c>
      <c r="I100" s="67">
        <v>0.59750000000000003</v>
      </c>
      <c r="J100" s="67">
        <f t="shared" si="82"/>
        <v>5.8614750000000004</v>
      </c>
      <c r="K100" s="67">
        <f t="shared" si="83"/>
        <v>-5.7810390204249744</v>
      </c>
      <c r="L100" s="67">
        <f t="shared" si="84"/>
        <v>-9.6753791136819647</v>
      </c>
      <c r="M100" s="67">
        <f t="shared" si="55"/>
        <v>-0.98627717774535828</v>
      </c>
      <c r="N100" s="68">
        <f t="shared" si="85"/>
        <v>-7.1904752696223166</v>
      </c>
      <c r="O100" s="77"/>
      <c r="P100" s="66">
        <f t="shared" si="56"/>
        <v>169.55950046423152</v>
      </c>
      <c r="Q100" s="67">
        <f t="shared" si="51"/>
        <v>0.83769296380667424</v>
      </c>
      <c r="R100" s="67">
        <v>0.60499999999999998</v>
      </c>
      <c r="S100" s="67">
        <f t="shared" si="63"/>
        <v>5.9350500000000004</v>
      </c>
      <c r="T100" s="67">
        <f t="shared" si="68"/>
        <v>-5.0973570361933263</v>
      </c>
      <c r="U100" s="67">
        <f t="shared" si="64"/>
        <v>-8.4253835308980598</v>
      </c>
      <c r="V100" s="67">
        <f t="shared" si="71"/>
        <v>-0.85885662904159632</v>
      </c>
      <c r="W100" s="68">
        <f t="shared" si="65"/>
        <v>-20.924802978338811</v>
      </c>
      <c r="X100" s="77"/>
      <c r="Y100" s="66">
        <f t="shared" si="86"/>
        <v>265.31797704071988</v>
      </c>
      <c r="Z100" s="67">
        <f t="shared" si="53"/>
        <v>0.37983983420630663</v>
      </c>
      <c r="AA100" s="67">
        <v>0.59</v>
      </c>
      <c r="AB100" s="67">
        <f t="shared" si="80"/>
        <v>5.7878999999999996</v>
      </c>
      <c r="AC100" s="67">
        <f t="shared" si="79"/>
        <v>-5.4080601657936933</v>
      </c>
      <c r="AD100" s="67">
        <f t="shared" si="81"/>
        <v>-9.1662036708367687</v>
      </c>
      <c r="AE100" s="67">
        <f t="shared" si="59"/>
        <v>-0.93437346287836576</v>
      </c>
      <c r="AF100" s="68">
        <f t="shared" si="87"/>
        <v>-14.439541200040805</v>
      </c>
      <c r="AG100" s="81"/>
    </row>
    <row r="101" spans="2:33" x14ac:dyDescent="0.45">
      <c r="B101" s="81"/>
      <c r="C101" s="53">
        <v>8.9999999999999893</v>
      </c>
      <c r="D101" s="16">
        <v>0</v>
      </c>
      <c r="E101" s="54">
        <v>0</v>
      </c>
      <c r="F101" s="78">
        <v>9</v>
      </c>
      <c r="G101" s="66">
        <f t="shared" si="69"/>
        <v>115.44175798322053</v>
      </c>
      <c r="H101" s="67">
        <f t="shared" si="70"/>
        <v>0.10739268249334145</v>
      </c>
      <c r="I101" s="67">
        <v>0.59750000000000003</v>
      </c>
      <c r="J101" s="67">
        <f t="shared" si="82"/>
        <v>5.8614750000000004</v>
      </c>
      <c r="K101" s="67">
        <f t="shared" si="83"/>
        <v>-5.7540823175066587</v>
      </c>
      <c r="L101" s="67">
        <f t="shared" si="84"/>
        <v>-9.6302632928981726</v>
      </c>
      <c r="M101" s="67">
        <f t="shared" si="55"/>
        <v>-0.98167821538207667</v>
      </c>
      <c r="N101" s="68">
        <f t="shared" si="85"/>
        <v>-8.1535015989121344</v>
      </c>
      <c r="O101" s="77"/>
      <c r="P101" s="66">
        <f t="shared" si="56"/>
        <v>167.38395251632841</v>
      </c>
      <c r="Q101" s="67">
        <f t="shared" si="51"/>
        <v>0.90945717081189548</v>
      </c>
      <c r="R101" s="67">
        <v>0.60499999999999998</v>
      </c>
      <c r="S101" s="67">
        <f t="shared" si="63"/>
        <v>5.9350500000000004</v>
      </c>
      <c r="T101" s="67">
        <f t="shared" si="68"/>
        <v>-5.0255928291881045</v>
      </c>
      <c r="U101" s="67">
        <f t="shared" si="64"/>
        <v>-8.3067650069224861</v>
      </c>
      <c r="V101" s="67">
        <f t="shared" si="71"/>
        <v>-0.84676503638353573</v>
      </c>
      <c r="W101" s="68">
        <f t="shared" si="65"/>
        <v>-21.755479479031059</v>
      </c>
      <c r="X101" s="77"/>
      <c r="Y101" s="66">
        <f t="shared" si="86"/>
        <v>263.78326322854849</v>
      </c>
      <c r="Z101" s="67">
        <f t="shared" si="53"/>
        <v>0.43307816212907024</v>
      </c>
      <c r="AA101" s="67">
        <v>0.59</v>
      </c>
      <c r="AB101" s="67">
        <f t="shared" si="80"/>
        <v>5.7878999999999996</v>
      </c>
      <c r="AC101" s="67">
        <f t="shared" si="79"/>
        <v>-5.3548218378709294</v>
      </c>
      <c r="AD101" s="67">
        <f t="shared" si="81"/>
        <v>-9.0759692167303889</v>
      </c>
      <c r="AE101" s="67">
        <f t="shared" si="59"/>
        <v>-0.9251752514506002</v>
      </c>
      <c r="AF101" s="68">
        <f t="shared" si="87"/>
        <v>-15.347138121713844</v>
      </c>
      <c r="AG101" s="81"/>
    </row>
    <row r="102" spans="2:33" x14ac:dyDescent="0.45">
      <c r="B102" s="81"/>
      <c r="C102" s="53">
        <v>9.0999999999999908</v>
      </c>
      <c r="D102" s="16">
        <v>0</v>
      </c>
      <c r="E102" s="54">
        <v>0</v>
      </c>
      <c r="F102" s="78">
        <v>9.1</v>
      </c>
      <c r="G102" s="66">
        <f t="shared" si="69"/>
        <v>114.53061887634526</v>
      </c>
      <c r="H102" s="67">
        <f t="shared" si="70"/>
        <v>0.13808541770254767</v>
      </c>
      <c r="I102" s="67">
        <v>0.59750000000000003</v>
      </c>
      <c r="J102" s="67">
        <f t="shared" si="82"/>
        <v>5.8614750000000004</v>
      </c>
      <c r="K102" s="67">
        <f t="shared" si="83"/>
        <v>-5.723389582297453</v>
      </c>
      <c r="L102" s="67">
        <f t="shared" si="84"/>
        <v>-9.5788946984057777</v>
      </c>
      <c r="M102" s="67">
        <f t="shared" si="55"/>
        <v>-0.97644186528091514</v>
      </c>
      <c r="N102" s="68">
        <f t="shared" si="85"/>
        <v>-9.1113910687527131</v>
      </c>
      <c r="O102" s="77"/>
      <c r="P102" s="66">
        <f t="shared" si="56"/>
        <v>165.12655412224595</v>
      </c>
      <c r="Q102" s="67">
        <f t="shared" si="51"/>
        <v>0.98309800614960863</v>
      </c>
      <c r="R102" s="67">
        <v>0.60499999999999998</v>
      </c>
      <c r="S102" s="67">
        <f t="shared" si="63"/>
        <v>5.9350500000000004</v>
      </c>
      <c r="T102" s="67">
        <f t="shared" si="68"/>
        <v>-4.9519519938503915</v>
      </c>
      <c r="U102" s="67">
        <f t="shared" si="64"/>
        <v>-8.1850446179345315</v>
      </c>
      <c r="V102" s="67">
        <f t="shared" si="71"/>
        <v>-0.83435724953461077</v>
      </c>
      <c r="W102" s="68">
        <f t="shared" si="65"/>
        <v>-22.573983940824512</v>
      </c>
      <c r="X102" s="77"/>
      <c r="Y102" s="66">
        <f t="shared" si="86"/>
        <v>262.15874147356021</v>
      </c>
      <c r="Z102" s="67">
        <f t="shared" si="53"/>
        <v>0.48923137380183873</v>
      </c>
      <c r="AA102" s="67">
        <v>0.59</v>
      </c>
      <c r="AB102" s="67">
        <f t="shared" si="80"/>
        <v>5.7878999999999996</v>
      </c>
      <c r="AC102" s="67">
        <f t="shared" si="79"/>
        <v>-5.298668626198161</v>
      </c>
      <c r="AD102" s="67">
        <f t="shared" si="81"/>
        <v>-8.9807942816917983</v>
      </c>
      <c r="AE102" s="67">
        <f t="shared" si="59"/>
        <v>-0.91547342321017311</v>
      </c>
      <c r="AF102" s="68">
        <f t="shared" si="87"/>
        <v>-16.245217549883023</v>
      </c>
      <c r="AG102" s="81"/>
    </row>
    <row r="103" spans="2:33" x14ac:dyDescent="0.45">
      <c r="B103" s="81"/>
      <c r="C103" s="53">
        <v>9.1999999999999904</v>
      </c>
      <c r="D103" s="16">
        <v>0</v>
      </c>
      <c r="E103" s="54">
        <v>0</v>
      </c>
      <c r="F103" s="78">
        <v>9.1999999999999993</v>
      </c>
      <c r="G103" s="66">
        <f t="shared" si="69"/>
        <v>113.5242657338176</v>
      </c>
      <c r="H103" s="67">
        <f t="shared" si="70"/>
        <v>0.17243636976968277</v>
      </c>
      <c r="I103" s="67">
        <v>0.59750000000000003</v>
      </c>
      <c r="J103" s="67">
        <f t="shared" si="82"/>
        <v>5.8614750000000004</v>
      </c>
      <c r="K103" s="67">
        <f t="shared" si="83"/>
        <v>-5.6890386302303178</v>
      </c>
      <c r="L103" s="67">
        <f t="shared" si="84"/>
        <v>-9.5214035652390248</v>
      </c>
      <c r="M103" s="67">
        <f t="shared" si="55"/>
        <v>-0.97058140318440611</v>
      </c>
      <c r="N103" s="68">
        <f t="shared" si="85"/>
        <v>-10.063531425276615</v>
      </c>
      <c r="O103" s="77"/>
      <c r="P103" s="66">
        <f t="shared" si="56"/>
        <v>162.7885509939828</v>
      </c>
      <c r="Q103" s="67">
        <f t="shared" si="51"/>
        <v>1.0584635820677781</v>
      </c>
      <c r="R103" s="67">
        <v>0.60499999999999998</v>
      </c>
      <c r="S103" s="67">
        <f t="shared" si="63"/>
        <v>5.9350500000000004</v>
      </c>
      <c r="T103" s="67">
        <f t="shared" si="68"/>
        <v>-4.8765864179322218</v>
      </c>
      <c r="U103" s="67">
        <f t="shared" si="64"/>
        <v>-8.0604734180697886</v>
      </c>
      <c r="V103" s="67">
        <f t="shared" si="71"/>
        <v>-0.82165886014982548</v>
      </c>
      <c r="W103" s="68">
        <f t="shared" si="65"/>
        <v>-23.380031282631492</v>
      </c>
      <c r="X103" s="77"/>
      <c r="Y103" s="66">
        <f t="shared" si="86"/>
        <v>260.44541063488458</v>
      </c>
      <c r="Z103" s="67">
        <f t="shared" si="53"/>
        <v>0.54816406244602456</v>
      </c>
      <c r="AA103" s="67">
        <v>0.59</v>
      </c>
      <c r="AB103" s="67">
        <f t="shared" si="80"/>
        <v>5.7878999999999996</v>
      </c>
      <c r="AC103" s="67">
        <f t="shared" si="79"/>
        <v>-5.2397359375539754</v>
      </c>
      <c r="AD103" s="67">
        <f t="shared" si="81"/>
        <v>-8.8809083687355521</v>
      </c>
      <c r="AE103" s="67">
        <f t="shared" si="59"/>
        <v>-0.90529137295979123</v>
      </c>
      <c r="AF103" s="68">
        <f t="shared" si="87"/>
        <v>-17.133308386756578</v>
      </c>
      <c r="AG103" s="81"/>
    </row>
    <row r="104" spans="2:33" x14ac:dyDescent="0.45">
      <c r="B104" s="81"/>
      <c r="C104" s="53">
        <v>9.2999999999999901</v>
      </c>
      <c r="D104" s="16">
        <v>0</v>
      </c>
      <c r="E104" s="54">
        <v>0</v>
      </c>
      <c r="F104" s="78">
        <v>9.3000000000000007</v>
      </c>
      <c r="G104" s="66">
        <f t="shared" si="69"/>
        <v>112.42333323763125</v>
      </c>
      <c r="H104" s="67">
        <f t="shared" si="70"/>
        <v>0.21035861889374202</v>
      </c>
      <c r="I104" s="67">
        <v>0.59750000000000003</v>
      </c>
      <c r="J104" s="67">
        <f t="shared" si="82"/>
        <v>5.8614750000000004</v>
      </c>
      <c r="K104" s="67">
        <f t="shared" si="83"/>
        <v>-5.6511163811062586</v>
      </c>
      <c r="L104" s="67">
        <f t="shared" si="84"/>
        <v>-9.4579353658682148</v>
      </c>
      <c r="M104" s="67">
        <f t="shared" si="55"/>
        <v>-0.96411165809054178</v>
      </c>
      <c r="N104" s="68">
        <f t="shared" si="85"/>
        <v>-11.009324961863436</v>
      </c>
      <c r="O104" s="77"/>
      <c r="P104" s="66">
        <f t="shared" si="56"/>
        <v>160.37121484168381</v>
      </c>
      <c r="Q104" s="67">
        <f t="shared" si="51"/>
        <v>1.1354020458323755</v>
      </c>
      <c r="R104" s="67">
        <v>0.60499999999999998</v>
      </c>
      <c r="S104" s="67">
        <f t="shared" si="63"/>
        <v>5.9350500000000004</v>
      </c>
      <c r="T104" s="67">
        <f t="shared" si="68"/>
        <v>-4.7996479541676251</v>
      </c>
      <c r="U104" s="67">
        <f t="shared" si="64"/>
        <v>-7.9333024035828519</v>
      </c>
      <c r="V104" s="67">
        <f t="shared" si="71"/>
        <v>-0.80869545398398079</v>
      </c>
      <c r="W104" s="68">
        <f t="shared" si="65"/>
        <v>-24.173361522989776</v>
      </c>
      <c r="X104" s="77"/>
      <c r="Y104" s="66">
        <f t="shared" si="86"/>
        <v>258.64431430761255</v>
      </c>
      <c r="Z104" s="67">
        <f t="shared" si="53"/>
        <v>0.6097361728128261</v>
      </c>
      <c r="AA104" s="67">
        <v>0.59</v>
      </c>
      <c r="AB104" s="67">
        <f t="shared" si="80"/>
        <v>5.7878999999999996</v>
      </c>
      <c r="AC104" s="67">
        <f t="shared" si="79"/>
        <v>-5.1781638271871735</v>
      </c>
      <c r="AD104" s="67">
        <f t="shared" si="81"/>
        <v>-8.7765488596392771</v>
      </c>
      <c r="AE104" s="67">
        <f t="shared" si="59"/>
        <v>-0.89465329863805065</v>
      </c>
      <c r="AF104" s="68">
        <f t="shared" si="87"/>
        <v>-18.010963272720506</v>
      </c>
      <c r="AG104" s="81"/>
    </row>
    <row r="105" spans="2:33" x14ac:dyDescent="0.45">
      <c r="B105" s="81"/>
      <c r="C105" s="53">
        <v>9.3999999999999897</v>
      </c>
      <c r="D105" s="16">
        <v>0</v>
      </c>
      <c r="E105" s="54">
        <v>0</v>
      </c>
      <c r="F105" s="78">
        <v>9.4</v>
      </c>
      <c r="G105" s="66">
        <f t="shared" si="69"/>
        <v>111.2285142411602</v>
      </c>
      <c r="H105" s="67">
        <f t="shared" si="70"/>
        <v>0.25175660798871652</v>
      </c>
      <c r="I105" s="67">
        <v>0.59750000000000003</v>
      </c>
      <c r="J105" s="67">
        <f t="shared" si="82"/>
        <v>5.8614750000000004</v>
      </c>
      <c r="K105" s="67">
        <f t="shared" si="83"/>
        <v>-5.6097183920112839</v>
      </c>
      <c r="L105" s="67">
        <f t="shared" si="84"/>
        <v>-9.3886500284707672</v>
      </c>
      <c r="M105" s="67">
        <f t="shared" si="55"/>
        <v>-0.95704893256582735</v>
      </c>
      <c r="N105" s="68">
        <f t="shared" si="85"/>
        <v>-11.948189964710513</v>
      </c>
      <c r="O105" s="77"/>
      <c r="P105" s="66">
        <f t="shared" si="56"/>
        <v>157.87584087370979</v>
      </c>
      <c r="Q105" s="67">
        <f t="shared" si="51"/>
        <v>1.2137621516608601</v>
      </c>
      <c r="R105" s="67">
        <v>0.60499999999999998</v>
      </c>
      <c r="S105" s="67">
        <f t="shared" si="63"/>
        <v>5.9350500000000004</v>
      </c>
      <c r="T105" s="67">
        <f t="shared" si="68"/>
        <v>-4.7212878483391405</v>
      </c>
      <c r="U105" s="67">
        <f t="shared" si="64"/>
        <v>-7.8037815675027122</v>
      </c>
      <c r="V105" s="67">
        <f t="shared" si="71"/>
        <v>-0.79549251452627034</v>
      </c>
      <c r="W105" s="68">
        <f t="shared" si="65"/>
        <v>-24.953739679740046</v>
      </c>
      <c r="X105" s="77"/>
      <c r="Y105" s="66">
        <f t="shared" si="86"/>
        <v>256.75653838167773</v>
      </c>
      <c r="Z105" s="67">
        <f t="shared" si="53"/>
        <v>0.67380367889722437</v>
      </c>
      <c r="AA105" s="67">
        <v>0.59</v>
      </c>
      <c r="AB105" s="67">
        <f t="shared" si="80"/>
        <v>5.7878999999999996</v>
      </c>
      <c r="AC105" s="67">
        <f t="shared" si="79"/>
        <v>-5.1140963211027755</v>
      </c>
      <c r="AD105" s="67">
        <f t="shared" si="81"/>
        <v>-8.6679598662758917</v>
      </c>
      <c r="AE105" s="67">
        <f t="shared" si="59"/>
        <v>-0.88358408422791956</v>
      </c>
      <c r="AF105" s="68">
        <f t="shared" si="87"/>
        <v>-18.877759259348096</v>
      </c>
      <c r="AG105" s="81"/>
    </row>
    <row r="106" spans="2:33" x14ac:dyDescent="0.45">
      <c r="B106" s="81"/>
      <c r="C106" s="53">
        <v>9.4999999999999893</v>
      </c>
      <c r="D106" s="16">
        <v>0</v>
      </c>
      <c r="E106" s="54">
        <v>0</v>
      </c>
      <c r="F106" s="78">
        <v>9.5</v>
      </c>
      <c r="G106" s="66">
        <f t="shared" si="69"/>
        <v>109.94055803384607</v>
      </c>
      <c r="H106" s="67">
        <f t="shared" si="70"/>
        <v>0.29652665212672197</v>
      </c>
      <c r="I106" s="67">
        <v>0.59750000000000003</v>
      </c>
      <c r="J106" s="67">
        <f t="shared" si="82"/>
        <v>5.8614750000000004</v>
      </c>
      <c r="K106" s="67">
        <f t="shared" si="83"/>
        <v>-5.5649483478732789</v>
      </c>
      <c r="L106" s="67">
        <f t="shared" si="84"/>
        <v>-9.3137210843067422</v>
      </c>
      <c r="M106" s="67">
        <f t="shared" si="55"/>
        <v>-0.94941091583147219</v>
      </c>
      <c r="N106" s="68">
        <f t="shared" si="85"/>
        <v>-12.879562073141187</v>
      </c>
      <c r="O106" s="77"/>
      <c r="P106" s="66">
        <f t="shared" si="56"/>
        <v>155.30374531575828</v>
      </c>
      <c r="Q106" s="67">
        <f t="shared" si="51"/>
        <v>1.2933938063604322</v>
      </c>
      <c r="R106" s="67">
        <v>0.60499999999999998</v>
      </c>
      <c r="S106" s="67">
        <f t="shared" si="63"/>
        <v>5.9350500000000004</v>
      </c>
      <c r="T106" s="67">
        <f t="shared" si="68"/>
        <v>-4.6416561936395677</v>
      </c>
      <c r="U106" s="67">
        <f t="shared" si="64"/>
        <v>-7.6721589977513522</v>
      </c>
      <c r="V106" s="67">
        <f t="shared" si="71"/>
        <v>-0.7820753310653773</v>
      </c>
      <c r="W106" s="68">
        <f t="shared" si="65"/>
        <v>-25.720955579515181</v>
      </c>
      <c r="X106" s="77"/>
      <c r="Y106" s="66">
        <f t="shared" si="86"/>
        <v>254.78320854496619</v>
      </c>
      <c r="Z106" s="67">
        <f t="shared" si="53"/>
        <v>0.74021926417356798</v>
      </c>
      <c r="AA106" s="67">
        <v>0.59</v>
      </c>
      <c r="AB106" s="67">
        <f t="shared" si="80"/>
        <v>5.7878999999999996</v>
      </c>
      <c r="AC106" s="67">
        <f t="shared" si="79"/>
        <v>-5.0476807358264315</v>
      </c>
      <c r="AD106" s="67">
        <f t="shared" si="81"/>
        <v>-8.5553910776719189</v>
      </c>
      <c r="AE106" s="67">
        <f t="shared" si="59"/>
        <v>-0.87210918222955336</v>
      </c>
      <c r="AF106" s="68">
        <f t="shared" si="87"/>
        <v>-19.733298367115289</v>
      </c>
      <c r="AG106" s="81"/>
    </row>
    <row r="107" spans="2:33" x14ac:dyDescent="0.45">
      <c r="B107" s="81"/>
      <c r="C107" s="53">
        <v>9.5999999999999908</v>
      </c>
      <c r="D107" s="16">
        <v>0</v>
      </c>
      <c r="E107" s="54">
        <v>0</v>
      </c>
      <c r="F107" s="78">
        <v>9.6</v>
      </c>
      <c r="G107" s="66">
        <f t="shared" si="69"/>
        <v>108.56026847901251</v>
      </c>
      <c r="H107" s="67">
        <f t="shared" si="70"/>
        <v>0.34455748571298944</v>
      </c>
      <c r="I107" s="67">
        <v>0.59750000000000003</v>
      </c>
      <c r="J107" s="67">
        <f t="shared" si="82"/>
        <v>5.8614750000000004</v>
      </c>
      <c r="K107" s="67">
        <f t="shared" si="83"/>
        <v>-5.5169175142870106</v>
      </c>
      <c r="L107" s="67">
        <f t="shared" si="84"/>
        <v>-9.2333347519447866</v>
      </c>
      <c r="M107" s="67">
        <f t="shared" si="55"/>
        <v>-0.94121659041231254</v>
      </c>
      <c r="N107" s="68">
        <f t="shared" si="85"/>
        <v>-13.802895548335666</v>
      </c>
      <c r="O107" s="77"/>
      <c r="P107" s="66">
        <f t="shared" si="56"/>
        <v>152.65626295757676</v>
      </c>
      <c r="Q107" s="67">
        <f t="shared" ref="Q107:Q138" si="88">$E$4*$E$5*$E$6*(W106*W106)/2</f>
        <v>1.3741485860840392</v>
      </c>
      <c r="R107" s="67">
        <v>0.60499999999999998</v>
      </c>
      <c r="S107" s="67">
        <f t="shared" si="63"/>
        <v>5.9350500000000004</v>
      </c>
      <c r="T107" s="67">
        <f t="shared" si="68"/>
        <v>-4.5609014139159614</v>
      </c>
      <c r="U107" s="67">
        <f t="shared" si="64"/>
        <v>-7.5386800230015893</v>
      </c>
      <c r="V107" s="67">
        <f t="shared" si="71"/>
        <v>-0.7684689116209571</v>
      </c>
      <c r="W107" s="68">
        <f t="shared" si="65"/>
        <v>-26.47482358181534</v>
      </c>
      <c r="X107" s="77"/>
      <c r="Y107" s="66">
        <f t="shared" si="86"/>
        <v>252.72548774213925</v>
      </c>
      <c r="Z107" s="67">
        <f t="shared" ref="Z107:Z138" si="89">$E$4*$E$5*$E$6*(AF106*AF106)/2</f>
        <v>0.80883299919058971</v>
      </c>
      <c r="AA107" s="67">
        <v>0.59</v>
      </c>
      <c r="AB107" s="67">
        <f t="shared" si="80"/>
        <v>5.7878999999999996</v>
      </c>
      <c r="AC107" s="67">
        <f t="shared" si="79"/>
        <v>-4.97906700080941</v>
      </c>
      <c r="AD107" s="67">
        <f t="shared" si="81"/>
        <v>-8.4390966115413732</v>
      </c>
      <c r="AE107" s="67">
        <f t="shared" si="59"/>
        <v>-0.86025449658933462</v>
      </c>
      <c r="AF107" s="68">
        <f t="shared" si="87"/>
        <v>-20.577208028269425</v>
      </c>
      <c r="AG107" s="81"/>
    </row>
    <row r="108" spans="2:33" x14ac:dyDescent="0.45">
      <c r="B108" s="81"/>
      <c r="C108" s="53">
        <v>9.6999999999999904</v>
      </c>
      <c r="D108" s="16">
        <v>0</v>
      </c>
      <c r="E108" s="54">
        <v>0</v>
      </c>
      <c r="F108" s="78">
        <v>9.6999999999999993</v>
      </c>
      <c r="G108" s="66">
        <f t="shared" si="69"/>
        <v>107.08850203451355</v>
      </c>
      <c r="H108" s="67">
        <f t="shared" si="70"/>
        <v>0.39573084249324253</v>
      </c>
      <c r="I108" s="67">
        <v>0.59750000000000003</v>
      </c>
      <c r="J108" s="67">
        <f t="shared" si="82"/>
        <v>5.8614750000000004</v>
      </c>
      <c r="K108" s="67">
        <f t="shared" si="83"/>
        <v>-5.4657441575067578</v>
      </c>
      <c r="L108" s="67">
        <f t="shared" si="84"/>
        <v>-9.1476889665385066</v>
      </c>
      <c r="M108" s="67">
        <f t="shared" si="55"/>
        <v>-0.93248613318435336</v>
      </c>
      <c r="N108" s="68">
        <f t="shared" si="85"/>
        <v>-14.717664444989516</v>
      </c>
      <c r="O108" s="77"/>
      <c r="P108" s="66">
        <f t="shared" ref="P108:P139" si="90">P107+W108*0.1</f>
        <v>149.93474473529625</v>
      </c>
      <c r="Q108" s="67">
        <f t="shared" si="88"/>
        <v>1.4558802220116918</v>
      </c>
      <c r="R108" s="67">
        <v>0.60499999999999998</v>
      </c>
      <c r="S108" s="67">
        <f t="shared" si="63"/>
        <v>5.9350500000000004</v>
      </c>
      <c r="T108" s="67">
        <f t="shared" si="68"/>
        <v>-4.4791697779883091</v>
      </c>
      <c r="U108" s="67">
        <f t="shared" si="64"/>
        <v>-7.4035864098980317</v>
      </c>
      <c r="V108" s="67">
        <f t="shared" si="71"/>
        <v>-0.7546979011109104</v>
      </c>
      <c r="W108" s="68">
        <f t="shared" si="65"/>
        <v>-27.215182222805144</v>
      </c>
      <c r="X108" s="77"/>
      <c r="Y108" s="66">
        <f t="shared" si="86"/>
        <v>250.58457360052569</v>
      </c>
      <c r="Z108" s="67">
        <f t="shared" si="89"/>
        <v>0.87949301158965565</v>
      </c>
      <c r="AA108" s="67">
        <v>0.59</v>
      </c>
      <c r="AB108" s="67">
        <f t="shared" si="80"/>
        <v>5.7878999999999996</v>
      </c>
      <c r="AC108" s="67">
        <f t="shared" si="79"/>
        <v>-4.9084069884103441</v>
      </c>
      <c r="AD108" s="67">
        <f t="shared" si="81"/>
        <v>-8.3193338786616007</v>
      </c>
      <c r="AE108" s="67">
        <f t="shared" si="59"/>
        <v>-0.84804626693798169</v>
      </c>
      <c r="AF108" s="68">
        <f t="shared" si="87"/>
        <v>-21.409141416135586</v>
      </c>
      <c r="AG108" s="81"/>
    </row>
    <row r="109" spans="2:33" x14ac:dyDescent="0.45">
      <c r="B109" s="81"/>
      <c r="C109" s="53">
        <v>9.7999999999999901</v>
      </c>
      <c r="D109" s="16">
        <v>0</v>
      </c>
      <c r="E109" s="54">
        <v>0</v>
      </c>
      <c r="F109" s="78">
        <v>9.8000000000000007</v>
      </c>
      <c r="G109" s="66">
        <f t="shared" si="69"/>
        <v>105.52616566638764</v>
      </c>
      <c r="H109" s="67">
        <f t="shared" si="70"/>
        <v>0.44992206328883461</v>
      </c>
      <c r="I109" s="67">
        <v>0.59750000000000003</v>
      </c>
      <c r="J109" s="67">
        <f t="shared" si="82"/>
        <v>5.8614750000000004</v>
      </c>
      <c r="K109" s="67">
        <f t="shared" si="83"/>
        <v>-5.4115529367111659</v>
      </c>
      <c r="L109" s="67">
        <f t="shared" si="84"/>
        <v>-9.0569923626965121</v>
      </c>
      <c r="M109" s="67">
        <f t="shared" si="55"/>
        <v>-0.92324081169179528</v>
      </c>
      <c r="N109" s="68">
        <f t="shared" si="85"/>
        <v>-15.623363681259168</v>
      </c>
      <c r="O109" s="77"/>
      <c r="P109" s="66">
        <f t="shared" si="90"/>
        <v>147.14055535686961</v>
      </c>
      <c r="Q109" s="67">
        <f t="shared" si="88"/>
        <v>1.5384450531601321</v>
      </c>
      <c r="R109" s="67">
        <v>0.60499999999999998</v>
      </c>
      <c r="S109" s="67">
        <f t="shared" si="63"/>
        <v>5.9350500000000004</v>
      </c>
      <c r="T109" s="67">
        <f t="shared" si="68"/>
        <v>-4.3966049468398687</v>
      </c>
      <c r="U109" s="67">
        <f t="shared" si="64"/>
        <v>-7.2671156146113534</v>
      </c>
      <c r="V109" s="67">
        <f t="shared" si="71"/>
        <v>-0.74078650505722254</v>
      </c>
      <c r="W109" s="68">
        <f t="shared" si="65"/>
        <v>-27.941893784266281</v>
      </c>
      <c r="X109" s="77"/>
      <c r="Y109" s="66">
        <f t="shared" si="86"/>
        <v>248.36169583423222</v>
      </c>
      <c r="Z109" s="67">
        <f t="shared" si="89"/>
        <v>0.95204614388472253</v>
      </c>
      <c r="AA109" s="67">
        <v>0.59</v>
      </c>
      <c r="AB109" s="67">
        <f t="shared" si="80"/>
        <v>5.7878999999999996</v>
      </c>
      <c r="AC109" s="67">
        <f t="shared" si="79"/>
        <v>-4.8358538561152766</v>
      </c>
      <c r="AD109" s="67">
        <f t="shared" si="81"/>
        <v>-8.1963624679919942</v>
      </c>
      <c r="AE109" s="67">
        <f t="shared" si="59"/>
        <v>-0.83551095494311867</v>
      </c>
      <c r="AF109" s="68">
        <f t="shared" si="87"/>
        <v>-22.228777662934785</v>
      </c>
      <c r="AG109" s="81"/>
    </row>
    <row r="110" spans="2:33" x14ac:dyDescent="0.45">
      <c r="B110" s="81"/>
      <c r="C110" s="53">
        <v>9.8999999999999897</v>
      </c>
      <c r="D110" s="16">
        <v>0</v>
      </c>
      <c r="E110" s="54">
        <v>0</v>
      </c>
      <c r="F110" s="78">
        <v>9.9</v>
      </c>
      <c r="G110" s="66">
        <f t="shared" si="69"/>
        <v>103.87421466606452</v>
      </c>
      <c r="H110" s="67">
        <f t="shared" si="70"/>
        <v>0.50700072621717529</v>
      </c>
      <c r="I110" s="67">
        <v>0.59750000000000003</v>
      </c>
      <c r="J110" s="67">
        <f t="shared" si="82"/>
        <v>5.8614750000000004</v>
      </c>
      <c r="K110" s="67">
        <f t="shared" si="83"/>
        <v>-5.3544742737828255</v>
      </c>
      <c r="L110" s="67">
        <f t="shared" si="84"/>
        <v>-8.9614632197202102</v>
      </c>
      <c r="M110" s="67">
        <f t="shared" si="55"/>
        <v>-0.91350287662795204</v>
      </c>
      <c r="N110" s="68">
        <f t="shared" si="85"/>
        <v>-16.51951000323119</v>
      </c>
      <c r="O110" s="77"/>
      <c r="P110" s="66">
        <f t="shared" si="90"/>
        <v>144.27507097753249</v>
      </c>
      <c r="Q110" s="67">
        <f t="shared" si="88"/>
        <v>1.6217024449148889</v>
      </c>
      <c r="R110" s="67">
        <v>0.60499999999999998</v>
      </c>
      <c r="S110" s="67">
        <f t="shared" si="63"/>
        <v>5.9350500000000004</v>
      </c>
      <c r="T110" s="67">
        <f t="shared" ref="T110:T141" si="91">E110*3+Q110-S110</f>
        <v>-4.3133475550851115</v>
      </c>
      <c r="U110" s="67">
        <f t="shared" si="64"/>
        <v>-7.1295000910497714</v>
      </c>
      <c r="V110" s="67">
        <f t="shared" si="71"/>
        <v>-0.72675841906725491</v>
      </c>
      <c r="W110" s="68">
        <f t="shared" si="65"/>
        <v>-28.654843793371256</v>
      </c>
      <c r="X110" s="77"/>
      <c r="Y110" s="66">
        <f t="shared" si="86"/>
        <v>246.05811363733974</v>
      </c>
      <c r="Z110" s="67">
        <f t="shared" si="89"/>
        <v>1.0263385946594701</v>
      </c>
      <c r="AA110" s="67">
        <v>0.59</v>
      </c>
      <c r="AB110" s="67">
        <f t="shared" si="80"/>
        <v>5.7878999999999996</v>
      </c>
      <c r="AC110" s="67">
        <f t="shared" si="79"/>
        <v>-4.7615614053405295</v>
      </c>
      <c r="AD110" s="67">
        <f t="shared" si="81"/>
        <v>-8.070443059899203</v>
      </c>
      <c r="AE110" s="67">
        <f t="shared" si="59"/>
        <v>-0.822675133526932</v>
      </c>
      <c r="AF110" s="68">
        <f t="shared" si="87"/>
        <v>-23.035821968924704</v>
      </c>
      <c r="AG110" s="81"/>
    </row>
    <row r="111" spans="2:33" x14ac:dyDescent="0.45">
      <c r="B111" s="81"/>
      <c r="C111" s="53">
        <v>9.9999999999999893</v>
      </c>
      <c r="D111" s="16">
        <v>0</v>
      </c>
      <c r="E111" s="54">
        <v>0</v>
      </c>
      <c r="F111" s="78">
        <v>10</v>
      </c>
      <c r="G111" s="66">
        <f t="shared" ref="G111:G145" si="92">G110+N111*0.1</f>
        <v>102.13365038196038</v>
      </c>
      <c r="H111" s="67">
        <f t="shared" ref="H111:H145" si="93">$E$4*$E$5*$E$6*N110^2/2</f>
        <v>0.56683129408440069</v>
      </c>
      <c r="I111" s="67">
        <v>0.59750000000000003</v>
      </c>
      <c r="J111" s="67">
        <f t="shared" si="82"/>
        <v>5.8614750000000004</v>
      </c>
      <c r="K111" s="67">
        <f t="shared" si="83"/>
        <v>-5.2946437059155995</v>
      </c>
      <c r="L111" s="67">
        <f t="shared" si="84"/>
        <v>-8.8613283781014207</v>
      </c>
      <c r="M111" s="67">
        <f t="shared" si="55"/>
        <v>-0.90329545138648526</v>
      </c>
      <c r="N111" s="68">
        <f t="shared" si="85"/>
        <v>-17.405642841041331</v>
      </c>
      <c r="O111" s="77"/>
      <c r="P111" s="66">
        <f t="shared" si="90"/>
        <v>141.33967693162117</v>
      </c>
      <c r="Q111" s="67">
        <f t="shared" si="88"/>
        <v>1.7055151722603579</v>
      </c>
      <c r="R111" s="67">
        <v>0.60499999999999998</v>
      </c>
      <c r="S111" s="67">
        <f t="shared" si="63"/>
        <v>5.9350500000000004</v>
      </c>
      <c r="T111" s="67">
        <f t="shared" si="91"/>
        <v>-4.2295348277396423</v>
      </c>
      <c r="U111" s="67">
        <f t="shared" si="64"/>
        <v>-6.9909666574208966</v>
      </c>
      <c r="V111" s="67">
        <f t="shared" si="71"/>
        <v>-0.71263676426308831</v>
      </c>
      <c r="W111" s="68">
        <f t="shared" si="65"/>
        <v>-29.353940459113346</v>
      </c>
      <c r="X111" s="77"/>
      <c r="Y111" s="66">
        <f t="shared" si="86"/>
        <v>243.67511307670472</v>
      </c>
      <c r="Z111" s="67">
        <f t="shared" si="89"/>
        <v>1.1022165391896721</v>
      </c>
      <c r="AA111" s="67">
        <v>0.59</v>
      </c>
      <c r="AB111" s="67">
        <f t="shared" si="80"/>
        <v>5.7878999999999996</v>
      </c>
      <c r="AC111" s="67">
        <f t="shared" si="79"/>
        <v>-4.6856834608103277</v>
      </c>
      <c r="AD111" s="67">
        <f t="shared" si="81"/>
        <v>-7.9418363742547928</v>
      </c>
      <c r="AE111" s="67">
        <f t="shared" si="59"/>
        <v>-0.80956537963861286</v>
      </c>
      <c r="AF111" s="68">
        <f t="shared" si="87"/>
        <v>-23.830005606350184</v>
      </c>
      <c r="AG111" s="81"/>
    </row>
    <row r="112" spans="2:33" x14ac:dyDescent="0.45">
      <c r="B112" s="81"/>
      <c r="C112" s="53">
        <v>10.1</v>
      </c>
      <c r="D112" s="16">
        <v>0</v>
      </c>
      <c r="E112" s="54">
        <v>0</v>
      </c>
      <c r="F112" s="78">
        <v>10.1</v>
      </c>
      <c r="G112" s="66">
        <f t="shared" si="92"/>
        <v>100.30551787649445</v>
      </c>
      <c r="H112" s="67">
        <f t="shared" si="93"/>
        <v>0.6292737736327465</v>
      </c>
      <c r="I112" s="67">
        <v>0.59750000000000003</v>
      </c>
      <c r="J112" s="67">
        <f t="shared" si="82"/>
        <v>5.8614750000000004</v>
      </c>
      <c r="K112" s="67">
        <f t="shared" si="83"/>
        <v>-5.2322012263672537</v>
      </c>
      <c r="L112" s="67">
        <f t="shared" si="84"/>
        <v>-8.7568221361795029</v>
      </c>
      <c r="M112" s="67">
        <f t="shared" si="55"/>
        <v>-0.89264241959016333</v>
      </c>
      <c r="N112" s="68">
        <f t="shared" si="85"/>
        <v>-18.28132505465928</v>
      </c>
      <c r="O112" s="77"/>
      <c r="P112" s="66">
        <f t="shared" si="90"/>
        <v>138.33576552648753</v>
      </c>
      <c r="Q112" s="67">
        <f t="shared" si="88"/>
        <v>1.7897497670513376</v>
      </c>
      <c r="R112" s="67">
        <v>0.60499999999999998</v>
      </c>
      <c r="S112" s="67">
        <f t="shared" si="63"/>
        <v>5.9350500000000004</v>
      </c>
      <c r="T112" s="67">
        <f t="shared" si="91"/>
        <v>-4.1453002329486628</v>
      </c>
      <c r="U112" s="67">
        <f t="shared" si="64"/>
        <v>-6.8517359222291949</v>
      </c>
      <c r="V112" s="67">
        <f t="shared" si="71"/>
        <v>-0.6984440287695407</v>
      </c>
      <c r="W112" s="68">
        <f t="shared" si="65"/>
        <v>-30.039114051336266</v>
      </c>
      <c r="X112" s="77"/>
      <c r="Y112" s="66">
        <f t="shared" si="86"/>
        <v>241.21400449447444</v>
      </c>
      <c r="Z112" s="67">
        <f t="shared" si="89"/>
        <v>1.1795267258800528</v>
      </c>
      <c r="AA112" s="67">
        <v>0.59</v>
      </c>
      <c r="AB112" s="67">
        <f t="shared" si="80"/>
        <v>5.7878999999999996</v>
      </c>
      <c r="AC112" s="67">
        <f t="shared" si="79"/>
        <v>-4.6083732741199466</v>
      </c>
      <c r="AD112" s="67">
        <f t="shared" si="81"/>
        <v>-7.8108021595253332</v>
      </c>
      <c r="AE112" s="67">
        <f t="shared" si="59"/>
        <v>-0.79620817120543652</v>
      </c>
      <c r="AF112" s="68">
        <f t="shared" si="87"/>
        <v>-24.611085822302719</v>
      </c>
      <c r="AG112" s="81"/>
    </row>
    <row r="113" spans="2:33" x14ac:dyDescent="0.45">
      <c r="B113" s="81"/>
      <c r="C113" s="53">
        <v>10.199999999999999</v>
      </c>
      <c r="D113" s="16">
        <v>0</v>
      </c>
      <c r="E113" s="54">
        <v>0</v>
      </c>
      <c r="F113" s="78">
        <v>10.199999999999999</v>
      </c>
      <c r="G113" s="66">
        <f t="shared" si="92"/>
        <v>98.390903519670943</v>
      </c>
      <c r="H113" s="67">
        <f t="shared" si="93"/>
        <v>0.69418438138432603</v>
      </c>
      <c r="I113" s="67">
        <v>0.59750000000000003</v>
      </c>
      <c r="J113" s="67">
        <f t="shared" si="82"/>
        <v>5.8614750000000004</v>
      </c>
      <c r="K113" s="67">
        <f t="shared" si="83"/>
        <v>-5.1672906186156746</v>
      </c>
      <c r="L113" s="67">
        <f t="shared" si="84"/>
        <v>-8.6481851357584514</v>
      </c>
      <c r="M113" s="67">
        <f t="shared" si="55"/>
        <v>-0.88156831149423553</v>
      </c>
      <c r="N113" s="68">
        <f t="shared" si="85"/>
        <v>-19.146143568235125</v>
      </c>
      <c r="O113" s="77"/>
      <c r="P113" s="66">
        <f t="shared" si="90"/>
        <v>135.26473390365175</v>
      </c>
      <c r="Q113" s="67">
        <f t="shared" si="88"/>
        <v>1.8742768290195724</v>
      </c>
      <c r="R113" s="67">
        <v>0.60499999999999998</v>
      </c>
      <c r="S113" s="67">
        <f t="shared" si="63"/>
        <v>5.9350500000000004</v>
      </c>
      <c r="T113" s="67">
        <f t="shared" si="91"/>
        <v>-4.0607731709804282</v>
      </c>
      <c r="U113" s="67">
        <f t="shared" si="64"/>
        <v>-6.7120217702155838</v>
      </c>
      <c r="V113" s="67">
        <f t="shared" si="71"/>
        <v>-0.6842020153124958</v>
      </c>
      <c r="W113" s="68">
        <f t="shared" si="65"/>
        <v>-30.710316228357826</v>
      </c>
      <c r="X113" s="77"/>
      <c r="Y113" s="66">
        <f t="shared" si="86"/>
        <v>238.67611992996123</v>
      </c>
      <c r="Z113" s="67">
        <f t="shared" si="89"/>
        <v>1.2581170453076505</v>
      </c>
      <c r="AA113" s="67">
        <v>0.59</v>
      </c>
      <c r="AB113" s="67">
        <f t="shared" si="80"/>
        <v>5.7878999999999996</v>
      </c>
      <c r="AC113" s="67">
        <f t="shared" si="79"/>
        <v>-4.5297829546923492</v>
      </c>
      <c r="AD113" s="67">
        <f t="shared" si="81"/>
        <v>-7.6775982282921174</v>
      </c>
      <c r="AE113" s="67">
        <f t="shared" si="59"/>
        <v>-0.78262978881672951</v>
      </c>
      <c r="AF113" s="68">
        <f t="shared" si="87"/>
        <v>-25.378845645131932</v>
      </c>
      <c r="AG113" s="81"/>
    </row>
    <row r="114" spans="2:33" x14ac:dyDescent="0.45">
      <c r="B114" s="81"/>
      <c r="C114" s="53">
        <v>10.3</v>
      </c>
      <c r="D114" s="16">
        <v>0</v>
      </c>
      <c r="E114" s="54">
        <v>0</v>
      </c>
      <c r="F114" s="78">
        <v>10.3</v>
      </c>
      <c r="G114" s="66">
        <f t="shared" si="92"/>
        <v>96.390932530394593</v>
      </c>
      <c r="H114" s="67">
        <f t="shared" si="93"/>
        <v>0.76141621094266276</v>
      </c>
      <c r="I114" s="67">
        <v>0.59750000000000003</v>
      </c>
      <c r="J114" s="67">
        <f t="shared" si="82"/>
        <v>5.8614750000000004</v>
      </c>
      <c r="K114" s="67">
        <f t="shared" si="83"/>
        <v>-5.1000587890573374</v>
      </c>
      <c r="L114" s="67">
        <f t="shared" si="84"/>
        <v>-8.5356632452842458</v>
      </c>
      <c r="M114" s="67">
        <f t="shared" si="55"/>
        <v>-0.87009819014110557</v>
      </c>
      <c r="N114" s="68">
        <f t="shared" si="85"/>
        <v>-19.999709892763551</v>
      </c>
      <c r="O114" s="77"/>
      <c r="P114" s="66">
        <f t="shared" si="90"/>
        <v>132.12798197173396</v>
      </c>
      <c r="Q114" s="67">
        <f t="shared" si="88"/>
        <v>1.9589713005381111</v>
      </c>
      <c r="R114" s="67">
        <v>0.60499999999999998</v>
      </c>
      <c r="S114" s="67">
        <f t="shared" si="63"/>
        <v>5.9350500000000004</v>
      </c>
      <c r="T114" s="67">
        <f t="shared" si="91"/>
        <v>-3.9760786994618895</v>
      </c>
      <c r="U114" s="67">
        <f t="shared" si="64"/>
        <v>-6.5720309082014703</v>
      </c>
      <c r="V114" s="67">
        <f t="shared" si="71"/>
        <v>-0.66993179492369725</v>
      </c>
      <c r="W114" s="68">
        <f t="shared" si="65"/>
        <v>-31.367519319177973</v>
      </c>
      <c r="X114" s="77"/>
      <c r="Y114" s="66">
        <f t="shared" si="86"/>
        <v>236.06281057000874</v>
      </c>
      <c r="Z114" s="67">
        <f t="shared" si="89"/>
        <v>1.3378370690810713</v>
      </c>
      <c r="AA114" s="67">
        <v>0.59</v>
      </c>
      <c r="AB114" s="67">
        <f t="shared" si="80"/>
        <v>5.7878999999999996</v>
      </c>
      <c r="AC114" s="67">
        <f t="shared" si="79"/>
        <v>-4.4500629309189286</v>
      </c>
      <c r="AD114" s="67">
        <f t="shared" si="81"/>
        <v>-7.542479543930388</v>
      </c>
      <c r="AE114" s="67">
        <f t="shared" si="59"/>
        <v>-0.76885622262287334</v>
      </c>
      <c r="AF114" s="68">
        <f t="shared" si="87"/>
        <v>-26.133093599524972</v>
      </c>
      <c r="AG114" s="81"/>
    </row>
    <row r="115" spans="2:33" x14ac:dyDescent="0.45">
      <c r="B115" s="81"/>
      <c r="C115" s="53">
        <v>10.4</v>
      </c>
      <c r="D115" s="16">
        <v>0</v>
      </c>
      <c r="E115" s="54">
        <v>0</v>
      </c>
      <c r="F115" s="78">
        <v>10.4</v>
      </c>
      <c r="G115" s="66">
        <f t="shared" si="92"/>
        <v>94.306766476629349</v>
      </c>
      <c r="H115" s="67">
        <f t="shared" si="93"/>
        <v>0.83081989678913826</v>
      </c>
      <c r="I115" s="67">
        <v>0.59750000000000003</v>
      </c>
      <c r="J115" s="67">
        <f t="shared" si="82"/>
        <v>5.8614750000000004</v>
      </c>
      <c r="K115" s="67">
        <f t="shared" si="83"/>
        <v>-5.0306551032108624</v>
      </c>
      <c r="L115" s="67">
        <f t="shared" si="84"/>
        <v>-8.4195064488884714</v>
      </c>
      <c r="M115" s="67">
        <f t="shared" si="55"/>
        <v>-0.85825753811299399</v>
      </c>
      <c r="N115" s="68">
        <f t="shared" si="85"/>
        <v>-20.841660537652398</v>
      </c>
      <c r="O115" s="77"/>
      <c r="P115" s="66">
        <f t="shared" si="90"/>
        <v>128.92691041511321</v>
      </c>
      <c r="Q115" s="67">
        <f t="shared" si="88"/>
        <v>2.0437127054719162</v>
      </c>
      <c r="R115" s="67">
        <v>0.60499999999999998</v>
      </c>
      <c r="S115" s="67">
        <f t="shared" si="63"/>
        <v>5.9350500000000004</v>
      </c>
      <c r="T115" s="67">
        <f t="shared" si="91"/>
        <v>-3.8913372945280842</v>
      </c>
      <c r="U115" s="67">
        <f t="shared" si="64"/>
        <v>-6.4319624702943541</v>
      </c>
      <c r="V115" s="67">
        <f t="shared" si="71"/>
        <v>-0.65565366669667213</v>
      </c>
      <c r="W115" s="68">
        <f t="shared" si="65"/>
        <v>-32.010715566207409</v>
      </c>
      <c r="X115" s="77"/>
      <c r="Y115" s="66">
        <f t="shared" si="86"/>
        <v>233.37544423643166</v>
      </c>
      <c r="Z115" s="67">
        <f t="shared" si="89"/>
        <v>1.4185385561502633</v>
      </c>
      <c r="AA115" s="67">
        <v>0.59</v>
      </c>
      <c r="AB115" s="67">
        <f t="shared" si="80"/>
        <v>5.7878999999999996</v>
      </c>
      <c r="AC115" s="67">
        <f t="shared" si="79"/>
        <v>-4.3693614438497361</v>
      </c>
      <c r="AD115" s="67">
        <f t="shared" si="81"/>
        <v>-7.4056973624571807</v>
      </c>
      <c r="AE115" s="67">
        <f t="shared" si="59"/>
        <v>-0.75491308485802044</v>
      </c>
      <c r="AF115" s="68">
        <f t="shared" si="87"/>
        <v>-26.87366333577069</v>
      </c>
      <c r="AG115" s="81"/>
    </row>
    <row r="116" spans="2:33" x14ac:dyDescent="0.45">
      <c r="B116" s="81"/>
      <c r="C116" s="53">
        <v>10.5</v>
      </c>
      <c r="D116" s="16">
        <v>0</v>
      </c>
      <c r="E116" s="54">
        <v>0</v>
      </c>
      <c r="F116" s="78">
        <v>10.5</v>
      </c>
      <c r="G116" s="66">
        <f t="shared" si="92"/>
        <v>92.139600745371865</v>
      </c>
      <c r="H116" s="67">
        <f t="shared" si="93"/>
        <v>0.90224426983844963</v>
      </c>
      <c r="I116" s="67">
        <v>0.59750000000000003</v>
      </c>
      <c r="J116" s="67">
        <f t="shared" si="82"/>
        <v>5.8614750000000004</v>
      </c>
      <c r="K116" s="67">
        <f t="shared" si="83"/>
        <v>-4.9592307301615506</v>
      </c>
      <c r="L116" s="67">
        <f t="shared" si="84"/>
        <v>-8.2999677492243524</v>
      </c>
      <c r="M116" s="67">
        <f t="shared" si="55"/>
        <v>-0.84607214569055578</v>
      </c>
      <c r="N116" s="68">
        <f t="shared" si="85"/>
        <v>-21.671657312574833</v>
      </c>
      <c r="O116" s="77"/>
      <c r="P116" s="66">
        <f t="shared" si="90"/>
        <v>125.66291878167797</v>
      </c>
      <c r="Q116" s="67">
        <f t="shared" si="88"/>
        <v>2.1283853527231522</v>
      </c>
      <c r="R116" s="67">
        <v>0.60499999999999998</v>
      </c>
      <c r="S116" s="67">
        <f t="shared" si="63"/>
        <v>5.9350500000000004</v>
      </c>
      <c r="T116" s="67">
        <f t="shared" si="91"/>
        <v>-3.8066646472768482</v>
      </c>
      <c r="U116" s="67">
        <f t="shared" si="64"/>
        <v>-6.292007681449336</v>
      </c>
      <c r="V116" s="67">
        <f t="shared" si="71"/>
        <v>-0.6413871234912677</v>
      </c>
      <c r="W116" s="68">
        <f t="shared" si="65"/>
        <v>-32.639916334352343</v>
      </c>
      <c r="X116" s="77"/>
      <c r="Y116" s="66">
        <f t="shared" si="86"/>
        <v>230.61540291852626</v>
      </c>
      <c r="Z116" s="67">
        <f t="shared" si="89"/>
        <v>1.5000759246281055</v>
      </c>
      <c r="AA116" s="67">
        <v>0.59</v>
      </c>
      <c r="AB116" s="67">
        <f t="shared" si="80"/>
        <v>5.7878999999999996</v>
      </c>
      <c r="AC116" s="67">
        <f t="shared" si="79"/>
        <v>-4.2878240753718941</v>
      </c>
      <c r="AD116" s="67">
        <f t="shared" si="81"/>
        <v>-7.2674984328337189</v>
      </c>
      <c r="AE116" s="67">
        <f t="shared" si="59"/>
        <v>-0.74082552832147996</v>
      </c>
      <c r="AF116" s="68">
        <f t="shared" si="87"/>
        <v>-27.600413179054062</v>
      </c>
      <c r="AG116" s="81"/>
    </row>
    <row r="117" spans="2:33" x14ac:dyDescent="0.45">
      <c r="B117" s="81"/>
      <c r="C117" s="53">
        <v>10.6</v>
      </c>
      <c r="D117" s="16">
        <v>0</v>
      </c>
      <c r="E117" s="54">
        <v>0</v>
      </c>
      <c r="F117" s="78">
        <v>10.6</v>
      </c>
      <c r="G117" s="66">
        <f t="shared" si="92"/>
        <v>89.890661993198734</v>
      </c>
      <c r="H117" s="67">
        <f t="shared" si="93"/>
        <v>0.97553700028960388</v>
      </c>
      <c r="I117" s="67">
        <v>0.59750000000000003</v>
      </c>
      <c r="J117" s="67">
        <f t="shared" si="82"/>
        <v>5.8614750000000004</v>
      </c>
      <c r="K117" s="67">
        <f t="shared" si="83"/>
        <v>-4.8859379997103964</v>
      </c>
      <c r="L117" s="67">
        <f t="shared" si="84"/>
        <v>-8.177302091565517</v>
      </c>
      <c r="M117" s="67">
        <f t="shared" si="55"/>
        <v>-0.83356800117895169</v>
      </c>
      <c r="N117" s="68">
        <f t="shared" si="85"/>
        <v>-22.489387521731384</v>
      </c>
      <c r="O117" s="77"/>
      <c r="P117" s="66">
        <f t="shared" si="90"/>
        <v>122.33740365246311</v>
      </c>
      <c r="Q117" s="67">
        <f t="shared" si="88"/>
        <v>2.2128785053323976</v>
      </c>
      <c r="R117" s="67">
        <v>0.60499999999999998</v>
      </c>
      <c r="S117" s="67">
        <f t="shared" si="63"/>
        <v>5.9350500000000004</v>
      </c>
      <c r="T117" s="67">
        <f t="shared" si="91"/>
        <v>-3.7221714946676028</v>
      </c>
      <c r="U117" s="67">
        <f t="shared" si="64"/>
        <v>-6.1523495779629798</v>
      </c>
      <c r="V117" s="67">
        <f t="shared" si="71"/>
        <v>-0.62715082344169004</v>
      </c>
      <c r="W117" s="68">
        <f t="shared" si="65"/>
        <v>-33.255151292148639</v>
      </c>
      <c r="X117" s="77"/>
      <c r="Y117" s="66">
        <f t="shared" si="86"/>
        <v>227.78408035803793</v>
      </c>
      <c r="Z117" s="67">
        <f t="shared" si="89"/>
        <v>1.5823066876072411</v>
      </c>
      <c r="AA117" s="67">
        <v>0.59</v>
      </c>
      <c r="AB117" s="67">
        <f t="shared" si="80"/>
        <v>5.7878999999999996</v>
      </c>
      <c r="AC117" s="67">
        <f t="shared" ref="AC117:AC148" si="94">E117*4+Z117-AB117</f>
        <v>-4.2055933123927582</v>
      </c>
      <c r="AD117" s="67">
        <f t="shared" si="81"/>
        <v>-7.1281242582928108</v>
      </c>
      <c r="AE117" s="67">
        <f t="shared" si="59"/>
        <v>-0.7266181710797972</v>
      </c>
      <c r="AF117" s="68">
        <f t="shared" si="87"/>
        <v>-28.313225604883343</v>
      </c>
      <c r="AG117" s="81"/>
    </row>
    <row r="118" spans="2:33" x14ac:dyDescent="0.45">
      <c r="B118" s="81"/>
      <c r="C118" s="53">
        <v>10.7</v>
      </c>
      <c r="D118" s="16">
        <v>0</v>
      </c>
      <c r="E118" s="54">
        <v>0</v>
      </c>
      <c r="F118" s="78">
        <v>10.7</v>
      </c>
      <c r="G118" s="66">
        <f t="shared" si="92"/>
        <v>87.561205587864436</v>
      </c>
      <c r="H118" s="67">
        <f t="shared" si="93"/>
        <v>1.0505452236207367</v>
      </c>
      <c r="I118" s="67">
        <v>0.59750000000000003</v>
      </c>
      <c r="J118" s="67">
        <f t="shared" si="82"/>
        <v>5.8614750000000004</v>
      </c>
      <c r="K118" s="67">
        <f t="shared" si="83"/>
        <v>-4.8109297763792638</v>
      </c>
      <c r="L118" s="67">
        <f t="shared" si="84"/>
        <v>-8.0517653161159224</v>
      </c>
      <c r="M118" s="67">
        <f t="shared" si="55"/>
        <v>-0.82077118410967609</v>
      </c>
      <c r="N118" s="68">
        <f t="shared" si="85"/>
        <v>-23.294564053342977</v>
      </c>
      <c r="O118" s="77"/>
      <c r="P118" s="66">
        <f t="shared" si="90"/>
        <v>118.9517568954172</v>
      </c>
      <c r="Q118" s="67">
        <f t="shared" si="88"/>
        <v>2.2970865162217162</v>
      </c>
      <c r="R118" s="67">
        <v>0.60499999999999998</v>
      </c>
      <c r="S118" s="67">
        <f t="shared" si="63"/>
        <v>5.9350500000000004</v>
      </c>
      <c r="T118" s="67">
        <f t="shared" si="91"/>
        <v>-3.6379634837782842</v>
      </c>
      <c r="U118" s="67">
        <f t="shared" si="64"/>
        <v>-6.0131627831046019</v>
      </c>
      <c r="V118" s="67">
        <f t="shared" si="71"/>
        <v>-0.61296256708507657</v>
      </c>
      <c r="W118" s="68">
        <f t="shared" si="65"/>
        <v>-33.856467570459102</v>
      </c>
      <c r="X118" s="77"/>
      <c r="Y118" s="66">
        <f t="shared" si="86"/>
        <v>224.88287969334397</v>
      </c>
      <c r="Z118" s="67">
        <f t="shared" si="89"/>
        <v>1.6650918518676832</v>
      </c>
      <c r="AA118" s="67">
        <v>0.59</v>
      </c>
      <c r="AB118" s="67">
        <f t="shared" si="80"/>
        <v>5.7878999999999996</v>
      </c>
      <c r="AC118" s="67">
        <f t="shared" si="94"/>
        <v>-4.1228081481323162</v>
      </c>
      <c r="AD118" s="67">
        <f t="shared" si="81"/>
        <v>-6.9878104205632479</v>
      </c>
      <c r="AE118" s="67">
        <f t="shared" si="59"/>
        <v>-0.71231502758035148</v>
      </c>
      <c r="AF118" s="68">
        <f t="shared" si="87"/>
        <v>-29.012006646939668</v>
      </c>
      <c r="AG118" s="81"/>
    </row>
    <row r="119" spans="2:33" x14ac:dyDescent="0.45">
      <c r="B119" s="81"/>
      <c r="C119" s="53">
        <v>10.8</v>
      </c>
      <c r="D119" s="16">
        <v>0</v>
      </c>
      <c r="E119" s="54">
        <v>0</v>
      </c>
      <c r="F119" s="78">
        <v>10.8</v>
      </c>
      <c r="G119" s="66">
        <f t="shared" si="92"/>
        <v>85.152513051081115</v>
      </c>
      <c r="H119" s="67">
        <f t="shared" si="93"/>
        <v>1.1271161459207035</v>
      </c>
      <c r="I119" s="67">
        <v>0.59750000000000003</v>
      </c>
      <c r="J119" s="67">
        <f t="shared" si="82"/>
        <v>5.8614750000000004</v>
      </c>
      <c r="K119" s="67">
        <f t="shared" si="83"/>
        <v>-4.7343588540792965</v>
      </c>
      <c r="L119" s="67">
        <f t="shared" si="84"/>
        <v>-7.9236131449025882</v>
      </c>
      <c r="M119" s="67">
        <f t="shared" si="55"/>
        <v>-0.80770776196764404</v>
      </c>
      <c r="N119" s="68">
        <f t="shared" si="85"/>
        <v>-24.086925367833235</v>
      </c>
      <c r="O119" s="77"/>
      <c r="P119" s="66">
        <f t="shared" si="90"/>
        <v>115.50736400501364</v>
      </c>
      <c r="Q119" s="67">
        <f t="shared" si="88"/>
        <v>2.3809089318616117</v>
      </c>
      <c r="R119" s="67">
        <v>0.60499999999999998</v>
      </c>
      <c r="S119" s="67">
        <f t="shared" si="63"/>
        <v>5.9350500000000004</v>
      </c>
      <c r="T119" s="67">
        <f t="shared" si="91"/>
        <v>-3.5541410681383887</v>
      </c>
      <c r="U119" s="67">
        <f t="shared" si="64"/>
        <v>-5.8746133357659316</v>
      </c>
      <c r="V119" s="67">
        <f t="shared" si="71"/>
        <v>-0.59883927989459029</v>
      </c>
      <c r="W119" s="68">
        <f t="shared" si="65"/>
        <v>-34.443928904035694</v>
      </c>
      <c r="X119" s="77"/>
      <c r="Y119" s="66">
        <f t="shared" si="86"/>
        <v>221.9132111689681</v>
      </c>
      <c r="Z119" s="67">
        <f t="shared" si="89"/>
        <v>1.7482962787679275</v>
      </c>
      <c r="AA119" s="67">
        <v>0.59</v>
      </c>
      <c r="AB119" s="67">
        <f t="shared" si="80"/>
        <v>5.7878999999999996</v>
      </c>
      <c r="AC119" s="67">
        <f t="shared" si="94"/>
        <v>-4.0396037212320719</v>
      </c>
      <c r="AD119" s="67">
        <f t="shared" si="81"/>
        <v>-6.8467859681899528</v>
      </c>
      <c r="AE119" s="67">
        <f t="shared" si="59"/>
        <v>-0.69793944629867</v>
      </c>
      <c r="AF119" s="68">
        <f t="shared" si="87"/>
        <v>-29.696685243758662</v>
      </c>
      <c r="AG119" s="81"/>
    </row>
    <row r="120" spans="2:33" x14ac:dyDescent="0.45">
      <c r="B120" s="81"/>
      <c r="C120" s="53">
        <v>10.9</v>
      </c>
      <c r="D120" s="16">
        <v>0</v>
      </c>
      <c r="E120" s="54">
        <v>0</v>
      </c>
      <c r="F120" s="78">
        <v>10.9</v>
      </c>
      <c r="G120" s="66">
        <f t="shared" si="92"/>
        <v>82.665889512207769</v>
      </c>
      <c r="H120" s="67">
        <f t="shared" si="93"/>
        <v>1.2050976251212595</v>
      </c>
      <c r="I120" s="67">
        <v>0.59750000000000003</v>
      </c>
      <c r="J120" s="67">
        <f t="shared" si="82"/>
        <v>5.8614750000000004</v>
      </c>
      <c r="K120" s="67">
        <f t="shared" si="83"/>
        <v>-4.6563773748787405</v>
      </c>
      <c r="L120" s="67">
        <f t="shared" si="84"/>
        <v>-7.793100209002076</v>
      </c>
      <c r="M120" s="67">
        <f t="shared" si="55"/>
        <v>-0.79440369102977326</v>
      </c>
      <c r="N120" s="68">
        <f t="shared" si="85"/>
        <v>-24.866235388733443</v>
      </c>
      <c r="O120" s="77"/>
      <c r="P120" s="66">
        <f t="shared" si="90"/>
        <v>112.00560252891275</v>
      </c>
      <c r="Q120" s="67">
        <f t="shared" si="88"/>
        <v>2.4642505653114113</v>
      </c>
      <c r="R120" s="67">
        <v>0.60499999999999998</v>
      </c>
      <c r="S120" s="67">
        <f t="shared" si="63"/>
        <v>5.9350500000000004</v>
      </c>
      <c r="T120" s="67">
        <f t="shared" si="91"/>
        <v>-3.4707994346885891</v>
      </c>
      <c r="U120" s="67">
        <f t="shared" si="64"/>
        <v>-5.7368585697332053</v>
      </c>
      <c r="V120" s="67">
        <f t="shared" si="71"/>
        <v>-0.58479699997280377</v>
      </c>
      <c r="W120" s="68">
        <f t="shared" si="65"/>
        <v>-35.017614761009014</v>
      </c>
      <c r="X120" s="77"/>
      <c r="Y120" s="66">
        <f t="shared" si="86"/>
        <v>218.87648991589717</v>
      </c>
      <c r="Z120" s="67">
        <f t="shared" si="89"/>
        <v>1.8317890069902876</v>
      </c>
      <c r="AA120" s="67">
        <v>0.59</v>
      </c>
      <c r="AB120" s="67">
        <f t="shared" si="80"/>
        <v>5.7878999999999996</v>
      </c>
      <c r="AC120" s="67">
        <f t="shared" si="94"/>
        <v>-3.956110993009712</v>
      </c>
      <c r="AD120" s="67">
        <f t="shared" si="81"/>
        <v>-6.7052728695079864</v>
      </c>
      <c r="AE120" s="67">
        <f t="shared" si="59"/>
        <v>-0.68351405397634923</v>
      </c>
      <c r="AF120" s="68">
        <f t="shared" si="87"/>
        <v>-30.367212530709459</v>
      </c>
      <c r="AG120" s="81"/>
    </row>
    <row r="121" spans="2:33" x14ac:dyDescent="0.45">
      <c r="B121" s="81"/>
      <c r="C121" s="53">
        <v>11</v>
      </c>
      <c r="D121" s="16">
        <v>0</v>
      </c>
      <c r="E121" s="54">
        <v>0</v>
      </c>
      <c r="F121" s="78">
        <v>11</v>
      </c>
      <c r="G121" s="66">
        <f t="shared" si="92"/>
        <v>80.102661182122446</v>
      </c>
      <c r="H121" s="67">
        <f t="shared" si="93"/>
        <v>1.2843387250840721</v>
      </c>
      <c r="I121" s="67">
        <v>0.59750000000000003</v>
      </c>
      <c r="J121" s="67">
        <f t="shared" si="82"/>
        <v>5.8614750000000004</v>
      </c>
      <c r="K121" s="67">
        <f t="shared" si="83"/>
        <v>-4.5771362749159286</v>
      </c>
      <c r="L121" s="67">
        <f t="shared" si="84"/>
        <v>-7.6604791211982066</v>
      </c>
      <c r="M121" s="67">
        <f t="shared" si="55"/>
        <v>-0.7808847218346795</v>
      </c>
      <c r="N121" s="68">
        <f t="shared" si="85"/>
        <v>-25.632283300853263</v>
      </c>
      <c r="O121" s="77"/>
      <c r="P121" s="66">
        <f t="shared" si="90"/>
        <v>108.44784058240229</v>
      </c>
      <c r="Q121" s="67">
        <f t="shared" si="88"/>
        <v>2.5470215402220466</v>
      </c>
      <c r="R121" s="67">
        <v>0.60499999999999998</v>
      </c>
      <c r="S121" s="67">
        <f t="shared" si="63"/>
        <v>5.9350500000000004</v>
      </c>
      <c r="T121" s="67">
        <f t="shared" si="91"/>
        <v>-3.3880284597779537</v>
      </c>
      <c r="U121" s="67">
        <f t="shared" si="64"/>
        <v>-5.600047040955296</v>
      </c>
      <c r="V121" s="67">
        <f t="shared" si="71"/>
        <v>-0.57085087063764484</v>
      </c>
      <c r="W121" s="68">
        <f t="shared" si="65"/>
        <v>-35.577619465104547</v>
      </c>
      <c r="X121" s="77"/>
      <c r="Y121" s="66">
        <f t="shared" si="86"/>
        <v>215.77413380752395</v>
      </c>
      <c r="Z121" s="67">
        <f t="shared" si="89"/>
        <v>1.9154435371663789</v>
      </c>
      <c r="AA121" s="67">
        <v>0.59</v>
      </c>
      <c r="AB121" s="67">
        <f t="shared" si="80"/>
        <v>5.7878999999999996</v>
      </c>
      <c r="AC121" s="67">
        <f t="shared" si="94"/>
        <v>-3.8724564628336209</v>
      </c>
      <c r="AD121" s="67">
        <f t="shared" si="81"/>
        <v>-6.5634855302264761</v>
      </c>
      <c r="AE121" s="67">
        <f t="shared" si="59"/>
        <v>-0.66906070644510451</v>
      </c>
      <c r="AF121" s="68">
        <f t="shared" si="87"/>
        <v>-31.023561083732105</v>
      </c>
      <c r="AG121" s="81"/>
    </row>
    <row r="122" spans="2:33" x14ac:dyDescent="0.45">
      <c r="B122" s="81"/>
      <c r="C122" s="53">
        <v>11.1</v>
      </c>
      <c r="D122" s="16">
        <v>0</v>
      </c>
      <c r="E122" s="54">
        <v>0</v>
      </c>
      <c r="F122" s="78">
        <v>11.1</v>
      </c>
      <c r="G122" s="66">
        <f t="shared" si="92"/>
        <v>77.464172856052187</v>
      </c>
      <c r="H122" s="67">
        <f t="shared" si="93"/>
        <v>1.3646902399001664</v>
      </c>
      <c r="I122" s="67">
        <v>0.59750000000000003</v>
      </c>
      <c r="J122" s="67">
        <f t="shared" si="82"/>
        <v>5.8614750000000004</v>
      </c>
      <c r="K122" s="67">
        <f t="shared" si="83"/>
        <v>-4.4967847600998336</v>
      </c>
      <c r="L122" s="67">
        <f t="shared" si="84"/>
        <v>-7.5259995984934447</v>
      </c>
      <c r="M122" s="67">
        <f t="shared" si="55"/>
        <v>-0.76717630973429607</v>
      </c>
      <c r="N122" s="68">
        <f t="shared" si="85"/>
        <v>-26.384883260702608</v>
      </c>
      <c r="O122" s="77"/>
      <c r="P122" s="66">
        <f t="shared" si="90"/>
        <v>104.83543545089188</v>
      </c>
      <c r="Q122" s="67">
        <f t="shared" si="88"/>
        <v>2.6291373075022122</v>
      </c>
      <c r="R122" s="67">
        <v>0.60499999999999998</v>
      </c>
      <c r="S122" s="67">
        <f t="shared" si="63"/>
        <v>5.9350500000000004</v>
      </c>
      <c r="T122" s="67">
        <f t="shared" si="91"/>
        <v>-3.3059126924977882</v>
      </c>
      <c r="U122" s="67">
        <f t="shared" si="64"/>
        <v>-5.4643184999963443</v>
      </c>
      <c r="V122" s="67">
        <f t="shared" si="71"/>
        <v>-0.55701513761430621</v>
      </c>
      <c r="W122" s="68">
        <f t="shared" si="65"/>
        <v>-36.124051315104182</v>
      </c>
      <c r="X122" s="77"/>
      <c r="Y122" s="66">
        <f t="shared" si="86"/>
        <v>212.60756139540055</v>
      </c>
      <c r="Z122" s="67">
        <f t="shared" si="89"/>
        <v>1.9991380787381055</v>
      </c>
      <c r="AA122" s="67">
        <v>0.59</v>
      </c>
      <c r="AB122" s="67">
        <f t="shared" si="80"/>
        <v>5.7878999999999996</v>
      </c>
      <c r="AC122" s="67">
        <f t="shared" si="94"/>
        <v>-3.7887619212618944</v>
      </c>
      <c r="AD122" s="67">
        <f t="shared" si="81"/>
        <v>-6.4216303750201602</v>
      </c>
      <c r="AE122" s="67">
        <f t="shared" si="59"/>
        <v>-0.65460044597555145</v>
      </c>
      <c r="AF122" s="68">
        <f t="shared" si="87"/>
        <v>-31.665724121234121</v>
      </c>
      <c r="AG122" s="81"/>
    </row>
    <row r="123" spans="2:33" x14ac:dyDescent="0.45">
      <c r="B123" s="81"/>
      <c r="C123" s="53">
        <v>11.2</v>
      </c>
      <c r="D123" s="16">
        <v>0</v>
      </c>
      <c r="E123" s="54">
        <v>0</v>
      </c>
      <c r="F123" s="78">
        <v>11.2</v>
      </c>
      <c r="G123" s="66">
        <f t="shared" si="92"/>
        <v>74.751785453599823</v>
      </c>
      <c r="H123" s="67">
        <f t="shared" si="93"/>
        <v>1.4460051861693539</v>
      </c>
      <c r="I123" s="67">
        <v>0.59750000000000003</v>
      </c>
      <c r="J123" s="67">
        <f t="shared" si="82"/>
        <v>5.8614750000000004</v>
      </c>
      <c r="K123" s="67">
        <f t="shared" si="83"/>
        <v>-4.4154698138306463</v>
      </c>
      <c r="L123" s="67">
        <f t="shared" si="84"/>
        <v>-7.3899076382102864</v>
      </c>
      <c r="M123" s="67">
        <f t="shared" si="55"/>
        <v>-0.75330353090828606</v>
      </c>
      <c r="N123" s="68">
        <f t="shared" si="85"/>
        <v>-27.123874024523637</v>
      </c>
      <c r="O123" s="77"/>
      <c r="P123" s="66">
        <f t="shared" si="90"/>
        <v>101.16973228031426</v>
      </c>
      <c r="Q123" s="67">
        <f t="shared" si="88"/>
        <v>2.7105186364347902</v>
      </c>
      <c r="R123" s="67">
        <v>0.60499999999999998</v>
      </c>
      <c r="S123" s="67">
        <f t="shared" si="63"/>
        <v>5.9350500000000004</v>
      </c>
      <c r="T123" s="67">
        <f t="shared" si="91"/>
        <v>-3.2245313635652102</v>
      </c>
      <c r="U123" s="67">
        <f t="shared" si="64"/>
        <v>-5.3298039067193557</v>
      </c>
      <c r="V123" s="67">
        <f t="shared" si="71"/>
        <v>-0.54330315053204437</v>
      </c>
      <c r="W123" s="68">
        <f t="shared" si="65"/>
        <v>-36.65703170577612</v>
      </c>
      <c r="X123" s="77"/>
      <c r="Y123" s="66">
        <f t="shared" si="86"/>
        <v>209.37818992835699</v>
      </c>
      <c r="Z123" s="67">
        <f t="shared" si="89"/>
        <v>2.0827557597108726</v>
      </c>
      <c r="AA123" s="67">
        <v>0.59</v>
      </c>
      <c r="AB123" s="67">
        <f t="shared" si="80"/>
        <v>5.7878999999999996</v>
      </c>
      <c r="AC123" s="67">
        <f t="shared" si="94"/>
        <v>-3.705144240289127</v>
      </c>
      <c r="AD123" s="67">
        <f t="shared" si="81"/>
        <v>-6.2799054920154695</v>
      </c>
      <c r="AE123" s="67">
        <f t="shared" si="59"/>
        <v>-0.64015346503725479</v>
      </c>
      <c r="AF123" s="68">
        <f t="shared" si="87"/>
        <v>-32.293714670435669</v>
      </c>
      <c r="AG123" s="81"/>
    </row>
    <row r="124" spans="2:33" x14ac:dyDescent="0.45">
      <c r="B124" s="81"/>
      <c r="C124" s="53">
        <v>11.3</v>
      </c>
      <c r="D124" s="16">
        <v>0</v>
      </c>
      <c r="E124" s="54">
        <v>0</v>
      </c>
      <c r="F124" s="78">
        <v>11.3</v>
      </c>
      <c r="G124" s="66">
        <f t="shared" si="92"/>
        <v>71.966873603640138</v>
      </c>
      <c r="H124" s="67">
        <f t="shared" si="93"/>
        <v>1.5281392614376506</v>
      </c>
      <c r="I124" s="67">
        <v>0.59750000000000003</v>
      </c>
      <c r="J124" s="67">
        <f t="shared" si="82"/>
        <v>5.8614750000000004</v>
      </c>
      <c r="K124" s="67">
        <f t="shared" si="83"/>
        <v>-4.3333357385623499</v>
      </c>
      <c r="L124" s="67">
        <f t="shared" si="84"/>
        <v>-7.252444750731966</v>
      </c>
      <c r="M124" s="67">
        <f t="shared" si="55"/>
        <v>-0.73929100415208615</v>
      </c>
      <c r="N124" s="68">
        <f t="shared" si="85"/>
        <v>-27.849118499596834</v>
      </c>
      <c r="O124" s="77"/>
      <c r="P124" s="66">
        <f t="shared" si="90"/>
        <v>97.452062854895189</v>
      </c>
      <c r="Q124" s="67">
        <f t="shared" si="88"/>
        <v>2.7910915820914615</v>
      </c>
      <c r="R124" s="67">
        <v>0.60499999999999998</v>
      </c>
      <c r="S124" s="67">
        <f t="shared" si="63"/>
        <v>5.9350500000000004</v>
      </c>
      <c r="T124" s="67">
        <f t="shared" si="91"/>
        <v>-3.1439584179085389</v>
      </c>
      <c r="U124" s="67">
        <f t="shared" si="64"/>
        <v>-5.1966254841463453</v>
      </c>
      <c r="V124" s="67">
        <f t="shared" si="71"/>
        <v>-0.52972736841451018</v>
      </c>
      <c r="W124" s="68">
        <f t="shared" si="65"/>
        <v>-37.176694254190757</v>
      </c>
      <c r="X124" s="77"/>
      <c r="Y124" s="66">
        <f t="shared" si="86"/>
        <v>206.08743345792743</v>
      </c>
      <c r="Z124" s="67">
        <f t="shared" si="89"/>
        <v>2.1661848002274122</v>
      </c>
      <c r="AA124" s="67">
        <v>0.59</v>
      </c>
      <c r="AB124" s="67">
        <f t="shared" si="80"/>
        <v>5.7878999999999996</v>
      </c>
      <c r="AC124" s="67">
        <f t="shared" si="94"/>
        <v>-3.6217151997725874</v>
      </c>
      <c r="AD124" s="67">
        <f t="shared" si="81"/>
        <v>-6.1385003385976065</v>
      </c>
      <c r="AE124" s="67">
        <f t="shared" si="59"/>
        <v>-0.62573907630964387</v>
      </c>
      <c r="AF124" s="68">
        <f t="shared" si="87"/>
        <v>-32.907564704295432</v>
      </c>
      <c r="AG124" s="81"/>
    </row>
    <row r="125" spans="2:33" x14ac:dyDescent="0.45">
      <c r="B125" s="81"/>
      <c r="C125" s="53">
        <v>11.4</v>
      </c>
      <c r="D125" s="16">
        <v>0</v>
      </c>
      <c r="E125" s="54">
        <v>0</v>
      </c>
      <c r="F125" s="78">
        <v>11.4</v>
      </c>
      <c r="G125" s="66">
        <f t="shared" si="92"/>
        <v>69.110823281167924</v>
      </c>
      <c r="H125" s="67">
        <f t="shared" si="93"/>
        <v>1.6109512673760589</v>
      </c>
      <c r="I125" s="67">
        <v>0.59750000000000003</v>
      </c>
      <c r="J125" s="67">
        <f t="shared" si="82"/>
        <v>5.8614750000000004</v>
      </c>
      <c r="K125" s="67">
        <f t="shared" ref="K125:K145" si="95">D125*3+H125-J125</f>
        <v>-4.2505237326239413</v>
      </c>
      <c r="L125" s="67">
        <f t="shared" si="84"/>
        <v>-7.1138472512534578</v>
      </c>
      <c r="M125" s="67">
        <f t="shared" si="55"/>
        <v>-0.72516281868027088</v>
      </c>
      <c r="N125" s="68">
        <f t="shared" si="85"/>
        <v>-28.560503224722179</v>
      </c>
      <c r="O125" s="77"/>
      <c r="P125" s="66">
        <f t="shared" si="90"/>
        <v>93.683744461392337</v>
      </c>
      <c r="Q125" s="67">
        <f t="shared" si="88"/>
        <v>2.8707874309312413</v>
      </c>
      <c r="R125" s="67">
        <v>0.60499999999999998</v>
      </c>
      <c r="S125" s="67">
        <f t="shared" si="63"/>
        <v>5.9350500000000004</v>
      </c>
      <c r="T125" s="67">
        <f t="shared" si="91"/>
        <v>-3.064262569068759</v>
      </c>
      <c r="U125" s="67">
        <f t="shared" si="64"/>
        <v>-5.0648968083781138</v>
      </c>
      <c r="V125" s="67">
        <f t="shared" si="71"/>
        <v>-0.51629936884588312</v>
      </c>
      <c r="W125" s="68">
        <f t="shared" si="65"/>
        <v>-37.683183935028566</v>
      </c>
      <c r="X125" s="77"/>
      <c r="Y125" s="66">
        <f t="shared" si="86"/>
        <v>202.73670103243231</v>
      </c>
      <c r="Z125" s="67">
        <f t="shared" si="89"/>
        <v>2.2493186511314942</v>
      </c>
      <c r="AA125" s="67">
        <v>0.59</v>
      </c>
      <c r="AB125" s="67">
        <f t="shared" si="80"/>
        <v>5.7878999999999996</v>
      </c>
      <c r="AC125" s="67">
        <f t="shared" si="94"/>
        <v>-3.5385813488685054</v>
      </c>
      <c r="AD125" s="67">
        <f t="shared" si="81"/>
        <v>-5.997595506556789</v>
      </c>
      <c r="AE125" s="67">
        <f t="shared" si="59"/>
        <v>-0.6113756887417725</v>
      </c>
      <c r="AF125" s="68">
        <f t="shared" si="87"/>
        <v>-33.507324254951108</v>
      </c>
      <c r="AG125" s="81"/>
    </row>
    <row r="126" spans="2:33" x14ac:dyDescent="0.45">
      <c r="B126" s="81"/>
      <c r="C126" s="53">
        <v>11.5</v>
      </c>
      <c r="D126" s="16">
        <v>0</v>
      </c>
      <c r="E126" s="54">
        <v>0</v>
      </c>
      <c r="F126" s="78">
        <v>11.5</v>
      </c>
      <c r="G126" s="66">
        <f t="shared" si="92"/>
        <v>66.185029502573187</v>
      </c>
      <c r="H126" s="67">
        <f t="shared" si="93"/>
        <v>1.6943034966792228</v>
      </c>
      <c r="I126" s="67">
        <v>0.59750000000000003</v>
      </c>
      <c r="J126" s="67">
        <f t="shared" si="82"/>
        <v>5.8614750000000004</v>
      </c>
      <c r="K126" s="67">
        <f t="shared" si="95"/>
        <v>-4.1671715033207777</v>
      </c>
      <c r="L126" s="67">
        <f t="shared" si="84"/>
        <v>-6.9743456122523471</v>
      </c>
      <c r="M126" s="67">
        <f t="shared" si="55"/>
        <v>-0.71094246811950523</v>
      </c>
      <c r="N126" s="68">
        <f t="shared" si="85"/>
        <v>-29.257937785947416</v>
      </c>
      <c r="O126" s="77"/>
      <c r="P126" s="66">
        <f t="shared" si="90"/>
        <v>89.866078838575191</v>
      </c>
      <c r="Q126" s="67">
        <f t="shared" si="88"/>
        <v>2.9495426264851052</v>
      </c>
      <c r="R126" s="67">
        <v>0.60499999999999998</v>
      </c>
      <c r="S126" s="67">
        <f t="shared" si="63"/>
        <v>5.9350500000000004</v>
      </c>
      <c r="T126" s="67">
        <f t="shared" si="91"/>
        <v>-2.9855073735148951</v>
      </c>
      <c r="U126" s="67">
        <f t="shared" si="64"/>
        <v>-4.9347229314295786</v>
      </c>
      <c r="V126" s="67">
        <f t="shared" si="71"/>
        <v>-0.5030298604923118</v>
      </c>
      <c r="W126" s="68">
        <f t="shared" si="65"/>
        <v>-38.176656228171524</v>
      </c>
      <c r="X126" s="77"/>
      <c r="Y126" s="66">
        <f t="shared" si="86"/>
        <v>199.32739498149482</v>
      </c>
      <c r="Z126" s="67">
        <f t="shared" si="89"/>
        <v>2.3320560989004653</v>
      </c>
      <c r="AA126" s="67">
        <v>0.59</v>
      </c>
      <c r="AB126" s="67">
        <f t="shared" si="80"/>
        <v>5.7878999999999996</v>
      </c>
      <c r="AC126" s="67">
        <f t="shared" si="94"/>
        <v>-3.4558439010995343</v>
      </c>
      <c r="AD126" s="67">
        <f t="shared" si="81"/>
        <v>-5.8573625442364996</v>
      </c>
      <c r="AE126" s="67">
        <f t="shared" si="59"/>
        <v>-0.59708078942268084</v>
      </c>
      <c r="AF126" s="68">
        <f t="shared" si="87"/>
        <v>-34.093060509374759</v>
      </c>
      <c r="AG126" s="81"/>
    </row>
    <row r="127" spans="2:33" x14ac:dyDescent="0.45">
      <c r="B127" s="81"/>
      <c r="C127" s="53">
        <v>11.6</v>
      </c>
      <c r="D127" s="16">
        <v>0</v>
      </c>
      <c r="E127" s="54">
        <v>0</v>
      </c>
      <c r="F127" s="78">
        <v>11.6</v>
      </c>
      <c r="G127" s="66">
        <f t="shared" si="92"/>
        <v>63.190894085200917</v>
      </c>
      <c r="H127" s="67">
        <f t="shared" si="93"/>
        <v>1.7780620830427731</v>
      </c>
      <c r="I127" s="67">
        <v>0.59750000000000003</v>
      </c>
      <c r="J127" s="67">
        <f t="shared" si="82"/>
        <v>5.8614750000000004</v>
      </c>
      <c r="K127" s="67">
        <f t="shared" si="95"/>
        <v>-4.0834129169572275</v>
      </c>
      <c r="L127" s="67">
        <f t="shared" si="84"/>
        <v>-6.8341638777526814</v>
      </c>
      <c r="M127" s="67">
        <f t="shared" si="55"/>
        <v>-0.69665279080047715</v>
      </c>
      <c r="N127" s="68">
        <f t="shared" si="85"/>
        <v>-29.941354173722683</v>
      </c>
      <c r="O127" s="77"/>
      <c r="P127" s="66">
        <f t="shared" si="90"/>
        <v>86.000351210419623</v>
      </c>
      <c r="Q127" s="67">
        <f t="shared" si="88"/>
        <v>3.0272986770256862</v>
      </c>
      <c r="R127" s="67">
        <v>0.60499999999999998</v>
      </c>
      <c r="S127" s="67">
        <f t="shared" si="63"/>
        <v>5.9350500000000004</v>
      </c>
      <c r="T127" s="67">
        <f t="shared" si="91"/>
        <v>-2.9077513229743142</v>
      </c>
      <c r="U127" s="67">
        <f t="shared" si="64"/>
        <v>-4.8062005338418414</v>
      </c>
      <c r="V127" s="67">
        <f t="shared" si="71"/>
        <v>-0.48992869865869942</v>
      </c>
      <c r="W127" s="68">
        <f t="shared" si="65"/>
        <v>-38.65727628155571</v>
      </c>
      <c r="X127" s="77"/>
      <c r="Y127" s="66">
        <f t="shared" si="86"/>
        <v>195.86090929222689</v>
      </c>
      <c r="Z127" s="67">
        <f t="shared" si="89"/>
        <v>2.4143013385039995</v>
      </c>
      <c r="AA127" s="67">
        <v>0.59</v>
      </c>
      <c r="AB127" s="67">
        <f t="shared" si="80"/>
        <v>5.7878999999999996</v>
      </c>
      <c r="AC127" s="67">
        <f t="shared" si="94"/>
        <v>-3.3735986614960001</v>
      </c>
      <c r="AD127" s="67">
        <f t="shared" si="81"/>
        <v>-5.7179638330440685</v>
      </c>
      <c r="AE127" s="67">
        <f t="shared" si="59"/>
        <v>-0.58287093099327913</v>
      </c>
      <c r="AF127" s="68">
        <f t="shared" si="87"/>
        <v>-34.664856892679168</v>
      </c>
      <c r="AG127" s="81"/>
    </row>
    <row r="128" spans="2:33" x14ac:dyDescent="0.45">
      <c r="B128" s="81"/>
      <c r="C128" s="53">
        <v>11.7</v>
      </c>
      <c r="D128" s="16">
        <v>0</v>
      </c>
      <c r="E128" s="54">
        <v>0</v>
      </c>
      <c r="F128" s="78">
        <v>11.7</v>
      </c>
      <c r="G128" s="66">
        <f t="shared" si="92"/>
        <v>60.129823476430147</v>
      </c>
      <c r="H128" s="67">
        <f t="shared" si="93"/>
        <v>1.8620973139397099</v>
      </c>
      <c r="I128" s="67">
        <v>0.59750000000000003</v>
      </c>
      <c r="J128" s="67">
        <f t="shared" si="82"/>
        <v>5.8614750000000004</v>
      </c>
      <c r="K128" s="67">
        <f t="shared" si="95"/>
        <v>-3.9993776860602903</v>
      </c>
      <c r="L128" s="67">
        <f t="shared" si="84"/>
        <v>-6.6935191398498581</v>
      </c>
      <c r="M128" s="67">
        <f t="shared" si="55"/>
        <v>-0.68231591639651967</v>
      </c>
      <c r="N128" s="68">
        <f t="shared" si="85"/>
        <v>-30.610706087707669</v>
      </c>
      <c r="O128" s="77"/>
      <c r="P128" s="66">
        <f t="shared" si="90"/>
        <v>82.087829401224383</v>
      </c>
      <c r="Q128" s="67">
        <f t="shared" si="88"/>
        <v>3.1040020471002623</v>
      </c>
      <c r="R128" s="67">
        <v>0.60499999999999998</v>
      </c>
      <c r="S128" s="67">
        <f t="shared" si="63"/>
        <v>5.9350500000000004</v>
      </c>
      <c r="T128" s="67">
        <f t="shared" si="91"/>
        <v>-2.8310479528997381</v>
      </c>
      <c r="U128" s="67">
        <f t="shared" si="64"/>
        <v>-4.6794181039665093</v>
      </c>
      <c r="V128" s="67">
        <f t="shared" si="71"/>
        <v>-0.47700490356437403</v>
      </c>
      <c r="W128" s="68">
        <f t="shared" si="65"/>
        <v>-39.125218091952362</v>
      </c>
      <c r="X128" s="77"/>
      <c r="Y128" s="66">
        <f t="shared" si="86"/>
        <v>192.33862807780463</v>
      </c>
      <c r="Z128" s="67">
        <f t="shared" si="89"/>
        <v>2.4959640158942502</v>
      </c>
      <c r="AA128" s="67">
        <v>0.59</v>
      </c>
      <c r="AB128" s="67">
        <f t="shared" si="80"/>
        <v>5.7878999999999996</v>
      </c>
      <c r="AC128" s="67">
        <f t="shared" si="94"/>
        <v>-3.2919359841057494</v>
      </c>
      <c r="AD128" s="67">
        <f t="shared" si="81"/>
        <v>-5.5795525154334742</v>
      </c>
      <c r="AE128" s="67">
        <f t="shared" si="59"/>
        <v>-0.56876172430514516</v>
      </c>
      <c r="AF128" s="68">
        <f t="shared" si="87"/>
        <v>-35.222812144222516</v>
      </c>
      <c r="AG128" s="81"/>
    </row>
    <row r="129" spans="2:33" x14ac:dyDescent="0.45">
      <c r="B129" s="81"/>
      <c r="C129" s="53">
        <v>11.8</v>
      </c>
      <c r="D129" s="16">
        <v>0</v>
      </c>
      <c r="E129" s="54">
        <v>0</v>
      </c>
      <c r="F129" s="78">
        <v>11.8</v>
      </c>
      <c r="G129" s="66">
        <f t="shared" si="92"/>
        <v>57.003226656885417</v>
      </c>
      <c r="H129" s="67">
        <f t="shared" si="93"/>
        <v>1.9462839062555153</v>
      </c>
      <c r="I129" s="67">
        <v>0.59750000000000003</v>
      </c>
      <c r="J129" s="67">
        <f t="shared" si="82"/>
        <v>5.8614750000000004</v>
      </c>
      <c r="K129" s="67">
        <f t="shared" si="95"/>
        <v>-3.9151910937444852</v>
      </c>
      <c r="L129" s="67">
        <f t="shared" si="84"/>
        <v>-6.5526210773966271</v>
      </c>
      <c r="M129" s="67">
        <f t="shared" si="55"/>
        <v>-0.66795321889873871</v>
      </c>
      <c r="N129" s="68">
        <f t="shared" si="85"/>
        <v>-31.265968195447332</v>
      </c>
      <c r="O129" s="77"/>
      <c r="P129" s="66">
        <f t="shared" si="90"/>
        <v>78.129763030620367</v>
      </c>
      <c r="Q129" s="67">
        <f t="shared" si="88"/>
        <v>3.179604034768853</v>
      </c>
      <c r="R129" s="67">
        <v>0.60499999999999998</v>
      </c>
      <c r="S129" s="67">
        <f t="shared" si="63"/>
        <v>5.9350500000000004</v>
      </c>
      <c r="T129" s="67">
        <f t="shared" si="91"/>
        <v>-2.7554459652311474</v>
      </c>
      <c r="U129" s="67">
        <f t="shared" si="64"/>
        <v>-4.5544561408779298</v>
      </c>
      <c r="V129" s="67">
        <f t="shared" si="71"/>
        <v>-0.46426668102731189</v>
      </c>
      <c r="W129" s="68">
        <f t="shared" si="65"/>
        <v>-39.580663706040156</v>
      </c>
      <c r="X129" s="77"/>
      <c r="Y129" s="66">
        <f t="shared" si="86"/>
        <v>188.76192413866968</v>
      </c>
      <c r="Z129" s="67">
        <f t="shared" si="89"/>
        <v>2.5769592419506</v>
      </c>
      <c r="AA129" s="67">
        <v>0.59</v>
      </c>
      <c r="AB129" s="67">
        <f t="shared" si="80"/>
        <v>5.7878999999999996</v>
      </c>
      <c r="AC129" s="67">
        <f t="shared" si="94"/>
        <v>-3.2109407580493996</v>
      </c>
      <c r="AD129" s="67">
        <f t="shared" si="81"/>
        <v>-5.4422724712701687</v>
      </c>
      <c r="AE129" s="67">
        <f t="shared" si="59"/>
        <v>-0.55476783601123025</v>
      </c>
      <c r="AF129" s="68">
        <f t="shared" si="87"/>
        <v>-35.767039391349535</v>
      </c>
      <c r="AG129" s="81"/>
    </row>
    <row r="130" spans="2:33" x14ac:dyDescent="0.45">
      <c r="B130" s="81"/>
      <c r="C130" s="53">
        <v>11.9</v>
      </c>
      <c r="D130" s="16">
        <v>0</v>
      </c>
      <c r="E130" s="54">
        <v>0</v>
      </c>
      <c r="F130" s="78">
        <v>11.9</v>
      </c>
      <c r="G130" s="66">
        <f t="shared" si="92"/>
        <v>53.812513121778444</v>
      </c>
      <c r="H130" s="67">
        <f t="shared" si="93"/>
        <v>2.0305012451561417</v>
      </c>
      <c r="I130" s="67">
        <v>0.59750000000000003</v>
      </c>
      <c r="J130" s="67">
        <f t="shared" si="82"/>
        <v>5.8614750000000004</v>
      </c>
      <c r="K130" s="67">
        <f t="shared" si="95"/>
        <v>-3.8309737548438587</v>
      </c>
      <c r="L130" s="67">
        <f t="shared" si="84"/>
        <v>-6.4116715562240314</v>
      </c>
      <c r="M130" s="67">
        <f t="shared" si="55"/>
        <v>-0.65358527586381565</v>
      </c>
      <c r="N130" s="68">
        <f t="shared" si="85"/>
        <v>-31.907135351069734</v>
      </c>
      <c r="O130" s="77"/>
      <c r="P130" s="66">
        <f t="shared" si="90"/>
        <v>74.127382786236836</v>
      </c>
      <c r="Q130" s="67">
        <f t="shared" si="88"/>
        <v>3.2540606363392439</v>
      </c>
      <c r="R130" s="67">
        <v>0.60499999999999998</v>
      </c>
      <c r="S130" s="67">
        <f t="shared" si="63"/>
        <v>5.9350500000000004</v>
      </c>
      <c r="T130" s="67">
        <f t="shared" si="91"/>
        <v>-2.6809893636607565</v>
      </c>
      <c r="U130" s="67">
        <f t="shared" si="64"/>
        <v>-4.4313873779516637</v>
      </c>
      <c r="V130" s="67">
        <f t="shared" si="71"/>
        <v>-0.45172144525501157</v>
      </c>
      <c r="W130" s="68">
        <f t="shared" si="65"/>
        <v>-40.023802443835322</v>
      </c>
      <c r="X130" s="77"/>
      <c r="Y130" s="66">
        <f t="shared" si="86"/>
        <v>185.13215761614137</v>
      </c>
      <c r="Z130" s="67">
        <f t="shared" si="89"/>
        <v>2.6572075797917702</v>
      </c>
      <c r="AA130" s="67">
        <v>0.59</v>
      </c>
      <c r="AB130" s="67">
        <f t="shared" si="80"/>
        <v>5.7878999999999996</v>
      </c>
      <c r="AC130" s="67">
        <f t="shared" si="94"/>
        <v>-3.1306924202082294</v>
      </c>
      <c r="AD130" s="67">
        <f t="shared" si="81"/>
        <v>-5.3062583393359821</v>
      </c>
      <c r="AE130" s="67">
        <f t="shared" si="59"/>
        <v>-0.54090299075800019</v>
      </c>
      <c r="AF130" s="68">
        <f t="shared" si="87"/>
        <v>-36.297665225283133</v>
      </c>
      <c r="AG130" s="81"/>
    </row>
    <row r="131" spans="2:33" x14ac:dyDescent="0.45">
      <c r="B131" s="81"/>
      <c r="C131" s="53">
        <v>12</v>
      </c>
      <c r="D131" s="16">
        <v>0</v>
      </c>
      <c r="E131" s="54">
        <v>0</v>
      </c>
      <c r="F131" s="78">
        <v>12</v>
      </c>
      <c r="G131" s="66">
        <f t="shared" si="92"/>
        <v>50.559090943773569</v>
      </c>
      <c r="H131" s="67">
        <f t="shared" si="93"/>
        <v>2.1146335868504464</v>
      </c>
      <c r="I131" s="67">
        <v>0.59750000000000003</v>
      </c>
      <c r="J131" s="67">
        <f t="shared" si="82"/>
        <v>5.8614750000000004</v>
      </c>
      <c r="K131" s="67">
        <f t="shared" si="95"/>
        <v>-3.746841413149554</v>
      </c>
      <c r="L131" s="67">
        <f t="shared" si="84"/>
        <v>-6.2708642897900484</v>
      </c>
      <c r="M131" s="67">
        <f t="shared" si="55"/>
        <v>-0.63923183382161552</v>
      </c>
      <c r="N131" s="68">
        <f t="shared" si="85"/>
        <v>-32.534221780048739</v>
      </c>
      <c r="O131" s="77"/>
      <c r="P131" s="66">
        <f t="shared" si="90"/>
        <v>70.081899771610807</v>
      </c>
      <c r="Q131" s="67">
        <f t="shared" si="88"/>
        <v>3.327332400329007</v>
      </c>
      <c r="R131" s="67">
        <v>0.60499999999999998</v>
      </c>
      <c r="S131" s="67">
        <f t="shared" si="63"/>
        <v>5.9350500000000004</v>
      </c>
      <c r="T131" s="67">
        <f t="shared" si="91"/>
        <v>-2.6077175996709934</v>
      </c>
      <c r="U131" s="67">
        <f t="shared" si="64"/>
        <v>-4.3102770242495758</v>
      </c>
      <c r="V131" s="67">
        <f t="shared" si="71"/>
        <v>-0.43937584345051739</v>
      </c>
      <c r="W131" s="68">
        <f t="shared" si="65"/>
        <v>-40.454830146260278</v>
      </c>
      <c r="X131" s="77"/>
      <c r="Y131" s="66">
        <f t="shared" si="86"/>
        <v>181.45067473780679</v>
      </c>
      <c r="Z131" s="67">
        <f t="shared" si="89"/>
        <v>2.7366350074306638</v>
      </c>
      <c r="AA131" s="67">
        <v>0.59</v>
      </c>
      <c r="AB131" s="67">
        <f t="shared" ref="AB131:AB134" si="96">AA131*9.81</f>
        <v>5.7878999999999996</v>
      </c>
      <c r="AC131" s="67">
        <f t="shared" si="94"/>
        <v>-3.0512649925693358</v>
      </c>
      <c r="AD131" s="67">
        <f t="shared" ref="AD131:AD134" si="97">AC131/AA131</f>
        <v>-5.1716355806259928</v>
      </c>
      <c r="AE131" s="67">
        <f t="shared" si="59"/>
        <v>-0.52717997763771585</v>
      </c>
      <c r="AF131" s="68">
        <f t="shared" si="87"/>
        <v>-36.814828783345732</v>
      </c>
      <c r="AG131" s="81"/>
    </row>
    <row r="132" spans="2:33" x14ac:dyDescent="0.45">
      <c r="B132" s="81"/>
      <c r="C132" s="53">
        <v>12.1</v>
      </c>
      <c r="D132" s="16">
        <v>0</v>
      </c>
      <c r="E132" s="54">
        <v>0</v>
      </c>
      <c r="F132" s="78">
        <v>12.1</v>
      </c>
      <c r="G132" s="66">
        <f t="shared" si="92"/>
        <v>47.244364920181539</v>
      </c>
      <c r="H132" s="67">
        <f t="shared" si="93"/>
        <v>2.1985702261675191</v>
      </c>
      <c r="I132" s="67">
        <v>0.59750000000000003</v>
      </c>
      <c r="J132" s="67">
        <f t="shared" ref="J132:J134" si="98">I132*9.81</f>
        <v>5.8614750000000004</v>
      </c>
      <c r="K132" s="67">
        <f t="shared" si="95"/>
        <v>-3.6629047738324814</v>
      </c>
      <c r="L132" s="67">
        <f t="shared" ref="L132:L134" si="99">K132/I132</f>
        <v>-6.1303845587154493</v>
      </c>
      <c r="M132" s="67">
        <f t="shared" si="55"/>
        <v>-0.62491177968557077</v>
      </c>
      <c r="N132" s="68">
        <f t="shared" ref="N132:N134" si="100">N131+L132*0.1</f>
        <v>-33.147260235920285</v>
      </c>
      <c r="O132" s="77"/>
      <c r="P132" s="66">
        <f t="shared" si="90"/>
        <v>65.994504926775079</v>
      </c>
      <c r="Q132" s="67">
        <f t="shared" si="88"/>
        <v>3.3993842723131098</v>
      </c>
      <c r="R132" s="67">
        <v>0.60499999999999998</v>
      </c>
      <c r="S132" s="67">
        <f t="shared" si="63"/>
        <v>5.9350500000000004</v>
      </c>
      <c r="T132" s="67">
        <f t="shared" si="91"/>
        <v>-2.5356657276868906</v>
      </c>
      <c r="U132" s="67">
        <f t="shared" si="64"/>
        <v>-4.1911830209700671</v>
      </c>
      <c r="V132" s="67">
        <f t="shared" si="71"/>
        <v>-0.42723578195413525</v>
      </c>
      <c r="W132" s="68">
        <f t="shared" si="65"/>
        <v>-40.873948448357282</v>
      </c>
      <c r="X132" s="77"/>
      <c r="Y132" s="66">
        <f t="shared" ref="Y132:Y134" si="101">Y131+AF132*0.1</f>
        <v>177.71880665367198</v>
      </c>
      <c r="Z132" s="67">
        <f t="shared" si="89"/>
        <v>2.8151728577848645</v>
      </c>
      <c r="AA132" s="67">
        <v>0.59</v>
      </c>
      <c r="AB132" s="67">
        <f t="shared" si="96"/>
        <v>5.7878999999999996</v>
      </c>
      <c r="AC132" s="67">
        <f t="shared" si="94"/>
        <v>-2.9727271422151351</v>
      </c>
      <c r="AD132" s="67">
        <f t="shared" si="97"/>
        <v>-5.0385205800256534</v>
      </c>
      <c r="AE132" s="67">
        <f t="shared" si="59"/>
        <v>-0.51361066055307369</v>
      </c>
      <c r="AF132" s="68">
        <f t="shared" ref="AF132:AF134" si="102">AF131+AD132*0.1</f>
        <v>-37.318680841348296</v>
      </c>
      <c r="AG132" s="81"/>
    </row>
    <row r="133" spans="2:33" x14ac:dyDescent="0.45">
      <c r="B133" s="81"/>
      <c r="C133" s="53">
        <v>12.2</v>
      </c>
      <c r="D133" s="16">
        <v>0</v>
      </c>
      <c r="E133" s="54">
        <v>0</v>
      </c>
      <c r="F133" s="78">
        <v>12.2</v>
      </c>
      <c r="G133" s="66">
        <f t="shared" si="92"/>
        <v>43.869734806716686</v>
      </c>
      <c r="H133" s="67">
        <f t="shared" si="93"/>
        <v>2.282205630098753</v>
      </c>
      <c r="I133" s="67">
        <v>0.59750000000000003</v>
      </c>
      <c r="J133" s="67">
        <f t="shared" si="98"/>
        <v>5.8614750000000004</v>
      </c>
      <c r="K133" s="67">
        <f t="shared" si="95"/>
        <v>-3.5792693699012474</v>
      </c>
      <c r="L133" s="67">
        <f t="shared" si="99"/>
        <v>-5.9904089872824224</v>
      </c>
      <c r="M133" s="67">
        <f t="shared" si="55"/>
        <v>-0.61064311796966586</v>
      </c>
      <c r="N133" s="68">
        <f t="shared" si="100"/>
        <v>-33.746301134648526</v>
      </c>
      <c r="O133" s="77"/>
      <c r="P133" s="66">
        <f t="shared" si="90"/>
        <v>61.866368518835813</v>
      </c>
      <c r="Q133" s="67">
        <f t="shared" si="88"/>
        <v>3.4701854322361716</v>
      </c>
      <c r="R133" s="67">
        <v>0.60499999999999998</v>
      </c>
      <c r="S133" s="67">
        <f t="shared" si="63"/>
        <v>5.9350500000000004</v>
      </c>
      <c r="T133" s="67">
        <f t="shared" si="91"/>
        <v>-2.4648645677638288</v>
      </c>
      <c r="U133" s="67">
        <f t="shared" si="64"/>
        <v>-4.0741563103534357</v>
      </c>
      <c r="V133" s="67">
        <f t="shared" si="71"/>
        <v>-0.41530645365478447</v>
      </c>
      <c r="W133" s="68">
        <f t="shared" si="65"/>
        <v>-41.281364079392624</v>
      </c>
      <c r="X133" s="77"/>
      <c r="Y133" s="66">
        <f t="shared" si="101"/>
        <v>173.93786836170781</v>
      </c>
      <c r="Z133" s="67">
        <f t="shared" si="89"/>
        <v>2.8927577380700624</v>
      </c>
      <c r="AA133" s="67">
        <v>0.59</v>
      </c>
      <c r="AB133" s="67">
        <f t="shared" si="96"/>
        <v>5.7878999999999996</v>
      </c>
      <c r="AC133" s="67">
        <f t="shared" si="94"/>
        <v>-2.8951422619299372</v>
      </c>
      <c r="AD133" s="67">
        <f t="shared" si="97"/>
        <v>-4.9070207829320971</v>
      </c>
      <c r="AE133" s="67">
        <f t="shared" si="59"/>
        <v>-0.50020599214394468</v>
      </c>
      <c r="AF133" s="68">
        <f t="shared" si="102"/>
        <v>-37.809382919641507</v>
      </c>
      <c r="AG133" s="81"/>
    </row>
    <row r="134" spans="2:33" x14ac:dyDescent="0.45">
      <c r="B134" s="81"/>
      <c r="C134" s="53">
        <v>12.3</v>
      </c>
      <c r="D134" s="16">
        <v>0</v>
      </c>
      <c r="E134" s="54">
        <v>0</v>
      </c>
      <c r="F134" s="78">
        <v>12.3</v>
      </c>
      <c r="G134" s="66">
        <f t="shared" si="92"/>
        <v>40.43659363950546</v>
      </c>
      <c r="H134" s="67">
        <f t="shared" si="93"/>
        <v>2.3654395386540097</v>
      </c>
      <c r="I134" s="67">
        <v>0.59750000000000003</v>
      </c>
      <c r="J134" s="67">
        <f t="shared" si="98"/>
        <v>5.8614750000000004</v>
      </c>
      <c r="K134" s="67">
        <f t="shared" si="95"/>
        <v>-3.4960354613459907</v>
      </c>
      <c r="L134" s="67">
        <f t="shared" si="99"/>
        <v>-5.8511053746376414</v>
      </c>
      <c r="M134" s="67">
        <f t="shared" si="55"/>
        <v>-0.59644295358181865</v>
      </c>
      <c r="N134" s="68">
        <f t="shared" si="100"/>
        <v>-34.331411672112289</v>
      </c>
      <c r="O134" s="77"/>
      <c r="P134" s="66">
        <f t="shared" si="90"/>
        <v>57.698639699750807</v>
      </c>
      <c r="Q134" s="67">
        <f t="shared" si="88"/>
        <v>3.5397091256826267</v>
      </c>
      <c r="R134" s="67">
        <v>0.60499999999999998</v>
      </c>
      <c r="S134" s="67">
        <f t="shared" si="63"/>
        <v>5.9350500000000004</v>
      </c>
      <c r="T134" s="67">
        <f t="shared" si="91"/>
        <v>-2.3953408743173736</v>
      </c>
      <c r="U134" s="67">
        <f t="shared" si="64"/>
        <v>-3.9592411145741715</v>
      </c>
      <c r="V134" s="67">
        <f t="shared" si="71"/>
        <v>-0.40359236641938545</v>
      </c>
      <c r="W134" s="68">
        <f t="shared" si="65"/>
        <v>-41.677288190850042</v>
      </c>
      <c r="X134" s="77"/>
      <c r="Y134" s="66">
        <f t="shared" si="101"/>
        <v>170.10915772110971</v>
      </c>
      <c r="Z134" s="67">
        <f t="shared" si="89"/>
        <v>2.9693314305970362</v>
      </c>
      <c r="AA134" s="67">
        <v>0.59</v>
      </c>
      <c r="AB134" s="67">
        <f t="shared" si="96"/>
        <v>5.7878999999999996</v>
      </c>
      <c r="AC134" s="67">
        <f t="shared" si="94"/>
        <v>-2.8185685694029634</v>
      </c>
      <c r="AD134" s="67">
        <f t="shared" si="97"/>
        <v>-4.7772348633948534</v>
      </c>
      <c r="AE134" s="67">
        <f t="shared" si="59"/>
        <v>-0.48697603092710023</v>
      </c>
      <c r="AF134" s="68">
        <f t="shared" si="102"/>
        <v>-38.287106405980992</v>
      </c>
      <c r="AG134" s="81"/>
    </row>
    <row r="135" spans="2:33" x14ac:dyDescent="0.45">
      <c r="B135" s="81"/>
      <c r="C135" s="53">
        <v>12.4</v>
      </c>
      <c r="D135" s="16">
        <v>0</v>
      </c>
      <c r="E135" s="54">
        <v>0</v>
      </c>
      <c r="F135" s="78">
        <v>12.4</v>
      </c>
      <c r="G135" s="66">
        <f t="shared" si="92"/>
        <v>36.946326146512661</v>
      </c>
      <c r="H135" s="67">
        <f t="shared" si="93"/>
        <v>2.4481770345509135</v>
      </c>
      <c r="I135" s="67">
        <v>0.59750000000000003</v>
      </c>
      <c r="J135" s="67">
        <f t="shared" ref="J135:J145" si="103">I135*9.81</f>
        <v>5.8614750000000004</v>
      </c>
      <c r="K135" s="67">
        <f t="shared" si="95"/>
        <v>-3.4132979654490869</v>
      </c>
      <c r="L135" s="67">
        <f t="shared" ref="L135:L145" si="104">K135/I135</f>
        <v>-5.7126325781574669</v>
      </c>
      <c r="M135" s="67">
        <f t="shared" si="55"/>
        <v>-0.58232747993450218</v>
      </c>
      <c r="N135" s="68">
        <f t="shared" ref="N135:N145" si="105">N134+L135*0.1</f>
        <v>-34.902674929928033</v>
      </c>
      <c r="O135" s="77"/>
      <c r="P135" s="66">
        <f t="shared" si="90"/>
        <v>53.492446128442786</v>
      </c>
      <c r="Q135" s="67">
        <f t="shared" si="88"/>
        <v>3.6079324905075647</v>
      </c>
      <c r="R135" s="67">
        <v>0.60499999999999998</v>
      </c>
      <c r="S135" s="67">
        <f t="shared" ref="S135:S148" si="106">R135*9.81</f>
        <v>5.9350500000000004</v>
      </c>
      <c r="T135" s="67">
        <f t="shared" si="91"/>
        <v>-2.3271175094924357</v>
      </c>
      <c r="U135" s="67">
        <f t="shared" ref="U135:U148" si="107">T135/R135</f>
        <v>-3.8464752223015468</v>
      </c>
      <c r="V135" s="67">
        <f t="shared" si="71"/>
        <v>-0.39209737230392933</v>
      </c>
      <c r="W135" s="68">
        <f t="shared" ref="W135:W148" si="108">W134+U135*0.1</f>
        <v>-42.061935713080196</v>
      </c>
      <c r="X135" s="77"/>
      <c r="Y135" s="66">
        <f t="shared" ref="Y135:Y147" si="109">Y134+AF135*0.1</f>
        <v>166.23395455130768</v>
      </c>
      <c r="Z135" s="67">
        <f t="shared" si="89"/>
        <v>3.0448407769672894</v>
      </c>
      <c r="AA135" s="67">
        <v>0.59</v>
      </c>
      <c r="AB135" s="67">
        <f t="shared" ref="AB135:AB147" si="110">AA135*9.81</f>
        <v>5.7878999999999996</v>
      </c>
      <c r="AC135" s="67">
        <f t="shared" si="94"/>
        <v>-2.7430592230327102</v>
      </c>
      <c r="AD135" s="67">
        <f t="shared" ref="AD135:AD147" si="111">AC135/AA135</f>
        <v>-4.6492529203944244</v>
      </c>
      <c r="AE135" s="67">
        <f t="shared" si="59"/>
        <v>-0.47392996130422266</v>
      </c>
      <c r="AF135" s="68">
        <f t="shared" ref="AF135:AF147" si="112">AF134+AD135*0.1</f>
        <v>-38.752031698020431</v>
      </c>
      <c r="AG135" s="81"/>
    </row>
    <row r="136" spans="2:33" x14ac:dyDescent="0.45">
      <c r="B136" s="81"/>
      <c r="C136" s="53">
        <v>12.5</v>
      </c>
      <c r="D136" s="16">
        <v>0</v>
      </c>
      <c r="E136" s="54">
        <v>0</v>
      </c>
      <c r="F136" s="78">
        <v>12.5</v>
      </c>
      <c r="G136" s="66">
        <f t="shared" si="92"/>
        <v>33.400307249057875</v>
      </c>
      <c r="H136" s="67">
        <f t="shared" si="93"/>
        <v>2.5303285833966984</v>
      </c>
      <c r="I136" s="67">
        <v>0.59750000000000003</v>
      </c>
      <c r="J136" s="67">
        <f t="shared" si="103"/>
        <v>5.8614750000000004</v>
      </c>
      <c r="K136" s="67">
        <f t="shared" si="95"/>
        <v>-3.331146416603302</v>
      </c>
      <c r="L136" s="67">
        <f t="shared" si="104"/>
        <v>-5.5751404461979943</v>
      </c>
      <c r="M136" s="67">
        <f t="shared" si="55"/>
        <v>-0.56831197208949991</v>
      </c>
      <c r="N136" s="68">
        <f t="shared" si="105"/>
        <v>-35.460188974547833</v>
      </c>
      <c r="O136" s="77"/>
      <c r="P136" s="66">
        <f t="shared" si="90"/>
        <v>49.248893654327119</v>
      </c>
      <c r="Q136" s="67">
        <f t="shared" si="88"/>
        <v>3.6748363801372443</v>
      </c>
      <c r="R136" s="67">
        <v>0.60499999999999998</v>
      </c>
      <c r="S136" s="67">
        <f t="shared" si="106"/>
        <v>5.9350500000000004</v>
      </c>
      <c r="T136" s="67">
        <f t="shared" si="91"/>
        <v>-2.260213619862756</v>
      </c>
      <c r="U136" s="67">
        <f t="shared" si="107"/>
        <v>-3.7358902807648859</v>
      </c>
      <c r="V136" s="67">
        <f t="shared" si="71"/>
        <v>-0.38082469732567642</v>
      </c>
      <c r="W136" s="68">
        <f t="shared" si="108"/>
        <v>-42.435524741156684</v>
      </c>
      <c r="X136" s="77"/>
      <c r="Y136" s="66">
        <f t="shared" si="109"/>
        <v>162.31351981451616</v>
      </c>
      <c r="Z136" s="67">
        <f t="shared" si="89"/>
        <v>3.1192375476202177</v>
      </c>
      <c r="AA136" s="67">
        <v>0.59</v>
      </c>
      <c r="AB136" s="67">
        <f t="shared" si="110"/>
        <v>5.7878999999999996</v>
      </c>
      <c r="AC136" s="67">
        <f t="shared" si="94"/>
        <v>-2.6686624523797819</v>
      </c>
      <c r="AD136" s="67">
        <f t="shared" si="111"/>
        <v>-4.5231566989487835</v>
      </c>
      <c r="AE136" s="67">
        <f t="shared" si="59"/>
        <v>-0.46107611610079341</v>
      </c>
      <c r="AF136" s="68">
        <f t="shared" si="112"/>
        <v>-39.204347367915311</v>
      </c>
      <c r="AG136" s="81"/>
    </row>
    <row r="137" spans="2:33" x14ac:dyDescent="0.45">
      <c r="B137" s="81"/>
      <c r="C137" s="53">
        <v>12.6</v>
      </c>
      <c r="D137" s="16">
        <v>0</v>
      </c>
      <c r="E137" s="54">
        <v>0</v>
      </c>
      <c r="F137" s="78">
        <v>12.6</v>
      </c>
      <c r="G137" s="66">
        <f t="shared" si="92"/>
        <v>29.799900653630438</v>
      </c>
      <c r="H137" s="67">
        <f t="shared" si="93"/>
        <v>2.611810046134039</v>
      </c>
      <c r="I137" s="67">
        <v>0.59750000000000003</v>
      </c>
      <c r="J137" s="67">
        <f t="shared" si="103"/>
        <v>5.8614750000000004</v>
      </c>
      <c r="K137" s="67">
        <f t="shared" si="95"/>
        <v>-3.2496649538659614</v>
      </c>
      <c r="L137" s="67">
        <f t="shared" si="104"/>
        <v>-5.4387697972652074</v>
      </c>
      <c r="M137" s="67">
        <f t="shared" si="55"/>
        <v>-0.55441078463457771</v>
      </c>
      <c r="N137" s="68">
        <f t="shared" si="105"/>
        <v>-36.004065954274353</v>
      </c>
      <c r="O137" s="77"/>
      <c r="P137" s="66">
        <f t="shared" si="90"/>
        <v>44.969066059298271</v>
      </c>
      <c r="Q137" s="67">
        <f t="shared" si="88"/>
        <v>3.740405184752662</v>
      </c>
      <c r="R137" s="67">
        <v>0.60499999999999998</v>
      </c>
      <c r="S137" s="67">
        <f t="shared" si="106"/>
        <v>5.9350500000000004</v>
      </c>
      <c r="T137" s="67">
        <f t="shared" si="91"/>
        <v>-2.1946448152473383</v>
      </c>
      <c r="U137" s="67">
        <f t="shared" si="107"/>
        <v>-3.6275120913179149</v>
      </c>
      <c r="V137" s="67">
        <f t="shared" si="71"/>
        <v>-0.3697769715920402</v>
      </c>
      <c r="W137" s="68">
        <f t="shared" si="108"/>
        <v>-42.798275950288478</v>
      </c>
      <c r="X137" s="77"/>
      <c r="Y137" s="66">
        <f t="shared" si="109"/>
        <v>158.34909487939629</v>
      </c>
      <c r="Z137" s="67">
        <f t="shared" si="89"/>
        <v>3.1924782986280169</v>
      </c>
      <c r="AA137" s="67">
        <v>0.59</v>
      </c>
      <c r="AB137" s="67">
        <f t="shared" si="110"/>
        <v>5.7878999999999996</v>
      </c>
      <c r="AC137" s="67">
        <f t="shared" si="94"/>
        <v>-2.5954217013719827</v>
      </c>
      <c r="AD137" s="67">
        <f t="shared" si="111"/>
        <v>-4.3990198328338694</v>
      </c>
      <c r="AE137" s="67">
        <f t="shared" si="59"/>
        <v>-0.44842200130824356</v>
      </c>
      <c r="AF137" s="68">
        <f t="shared" si="112"/>
        <v>-39.644249351198695</v>
      </c>
      <c r="AG137" s="81"/>
    </row>
    <row r="138" spans="2:33" x14ac:dyDescent="0.45">
      <c r="B138" s="81"/>
      <c r="C138" s="53">
        <v>12.7</v>
      </c>
      <c r="D138" s="16">
        <v>0</v>
      </c>
      <c r="E138" s="54">
        <v>0</v>
      </c>
      <c r="F138" s="78">
        <v>12.7</v>
      </c>
      <c r="G138" s="66">
        <f t="shared" si="92"/>
        <v>26.146457533778015</v>
      </c>
      <c r="H138" s="67">
        <f t="shared" si="93"/>
        <v>2.6925426656071112</v>
      </c>
      <c r="I138" s="67">
        <v>0.59750000000000003</v>
      </c>
      <c r="J138" s="67">
        <f t="shared" si="103"/>
        <v>5.8614750000000004</v>
      </c>
      <c r="K138" s="67">
        <f t="shared" si="95"/>
        <v>-3.1689323343928892</v>
      </c>
      <c r="L138" s="67">
        <f t="shared" si="104"/>
        <v>-5.3036524424985592</v>
      </c>
      <c r="M138" s="67">
        <f t="shared" si="55"/>
        <v>-0.54063735397538826</v>
      </c>
      <c r="N138" s="68">
        <f t="shared" si="105"/>
        <v>-36.53443119852421</v>
      </c>
      <c r="O138" s="77"/>
      <c r="P138" s="66">
        <f t="shared" si="90"/>
        <v>40.654024855202863</v>
      </c>
      <c r="Q138" s="67">
        <f t="shared" si="88"/>
        <v>3.8046266514731695</v>
      </c>
      <c r="R138" s="67">
        <v>0.60499999999999998</v>
      </c>
      <c r="S138" s="67">
        <f t="shared" si="106"/>
        <v>5.9350500000000004</v>
      </c>
      <c r="T138" s="67">
        <f t="shared" si="91"/>
        <v>-2.1304233485268309</v>
      </c>
      <c r="U138" s="67">
        <f t="shared" si="107"/>
        <v>-3.5213609066559188</v>
      </c>
      <c r="V138" s="67">
        <f t="shared" si="71"/>
        <v>-0.35895625959795296</v>
      </c>
      <c r="W138" s="68">
        <f t="shared" si="108"/>
        <v>-43.150412040954066</v>
      </c>
      <c r="X138" s="77"/>
      <c r="Y138" s="66">
        <f t="shared" si="109"/>
        <v>154.3419008632182</v>
      </c>
      <c r="Z138" s="67">
        <f t="shared" si="89"/>
        <v>3.2645242175655063</v>
      </c>
      <c r="AA138" s="67">
        <v>0.59</v>
      </c>
      <c r="AB138" s="67">
        <f t="shared" si="110"/>
        <v>5.7878999999999996</v>
      </c>
      <c r="AC138" s="67">
        <f t="shared" si="94"/>
        <v>-2.5233757824344933</v>
      </c>
      <c r="AD138" s="67">
        <f t="shared" si="111"/>
        <v>-4.2769081058211755</v>
      </c>
      <c r="AE138" s="67">
        <f t="shared" si="59"/>
        <v>-0.43597432271367742</v>
      </c>
      <c r="AF138" s="68">
        <f t="shared" si="112"/>
        <v>-40.071940161780816</v>
      </c>
      <c r="AG138" s="81"/>
    </row>
    <row r="139" spans="2:33" x14ac:dyDescent="0.45">
      <c r="B139" s="81"/>
      <c r="C139" s="53">
        <v>12.8</v>
      </c>
      <c r="D139" s="16">
        <v>0</v>
      </c>
      <c r="E139" s="54">
        <v>0</v>
      </c>
      <c r="F139" s="78">
        <v>12.8</v>
      </c>
      <c r="G139" s="66">
        <f t="shared" si="92"/>
        <v>22.44131530144297</v>
      </c>
      <c r="H139" s="67">
        <f t="shared" si="93"/>
        <v>2.7724530291633052</v>
      </c>
      <c r="I139" s="67">
        <v>0.59750000000000003</v>
      </c>
      <c r="J139" s="67">
        <f t="shared" si="103"/>
        <v>5.8614750000000004</v>
      </c>
      <c r="K139" s="67">
        <f t="shared" si="95"/>
        <v>-3.0890219708366953</v>
      </c>
      <c r="L139" s="67">
        <f t="shared" si="104"/>
        <v>-5.1699112482622516</v>
      </c>
      <c r="M139" s="67">
        <f t="shared" si="55"/>
        <v>-0.52700420471582587</v>
      </c>
      <c r="N139" s="68">
        <f t="shared" si="105"/>
        <v>-37.051422323350437</v>
      </c>
      <c r="O139" s="77"/>
      <c r="P139" s="66">
        <f t="shared" si="90"/>
        <v>36.304809133827476</v>
      </c>
      <c r="Q139" s="67">
        <f t="shared" ref="Q139:Q148" si="113">$E$4*$E$5*$E$6*(W138*W138)/2</f>
        <v>3.8674917045611679</v>
      </c>
      <c r="R139" s="67">
        <v>0.60499999999999998</v>
      </c>
      <c r="S139" s="67">
        <f t="shared" si="106"/>
        <v>5.9350500000000004</v>
      </c>
      <c r="T139" s="67">
        <f t="shared" si="91"/>
        <v>-2.0675582954388325</v>
      </c>
      <c r="U139" s="67">
        <f t="shared" si="107"/>
        <v>-3.4174517279980705</v>
      </c>
      <c r="V139" s="67">
        <f t="shared" si="71"/>
        <v>-0.34836409051968098</v>
      </c>
      <c r="W139" s="68">
        <f t="shared" si="108"/>
        <v>-43.49215721375387</v>
      </c>
      <c r="X139" s="77"/>
      <c r="Y139" s="66">
        <f t="shared" si="109"/>
        <v>150.29313804975541</v>
      </c>
      <c r="Z139" s="67">
        <f t="shared" ref="Z139:Z172" si="114">$E$4*$E$5*$E$6*(AF138*AF138)/2</f>
        <v>3.3353409602027604</v>
      </c>
      <c r="AA139" s="67">
        <v>0.59</v>
      </c>
      <c r="AB139" s="67">
        <f t="shared" si="110"/>
        <v>5.7878999999999996</v>
      </c>
      <c r="AC139" s="67">
        <f t="shared" si="94"/>
        <v>-2.4525590397972392</v>
      </c>
      <c r="AD139" s="67">
        <f t="shared" si="111"/>
        <v>-4.1568797284698968</v>
      </c>
      <c r="AE139" s="67">
        <f t="shared" si="59"/>
        <v>-0.42373901411517806</v>
      </c>
      <c r="AF139" s="68">
        <f t="shared" si="112"/>
        <v>-40.487628134627805</v>
      </c>
      <c r="AG139" s="81"/>
    </row>
    <row r="140" spans="2:33" x14ac:dyDescent="0.45">
      <c r="B140" s="81"/>
      <c r="C140" s="53">
        <v>12.9</v>
      </c>
      <c r="D140" s="16">
        <v>0</v>
      </c>
      <c r="E140" s="54">
        <v>0</v>
      </c>
      <c r="F140" s="78">
        <v>12.9</v>
      </c>
      <c r="G140" s="66">
        <f t="shared" si="92"/>
        <v>18.68579646675213</v>
      </c>
      <c r="H140" s="67">
        <f t="shared" si="93"/>
        <v>2.8514730092412344</v>
      </c>
      <c r="I140" s="67">
        <v>0.59750000000000003</v>
      </c>
      <c r="J140" s="67">
        <f t="shared" si="103"/>
        <v>5.8614750000000004</v>
      </c>
      <c r="K140" s="67">
        <f t="shared" si="95"/>
        <v>-3.0100019907587661</v>
      </c>
      <c r="L140" s="67">
        <f t="shared" si="104"/>
        <v>-5.0376602355795246</v>
      </c>
      <c r="M140" s="67">
        <f t="shared" ref="M140:M145" si="115">L140/9.81</f>
        <v>-0.51352295979403917</v>
      </c>
      <c r="N140" s="68">
        <f t="shared" si="105"/>
        <v>-37.555188346908388</v>
      </c>
      <c r="O140" s="77"/>
      <c r="P140" s="66">
        <f t="shared" ref="P140:P148" si="116">P139+W140*0.1</f>
        <v>31.922435466445052</v>
      </c>
      <c r="Q140" s="67">
        <f t="shared" si="113"/>
        <v>3.9289942665742204</v>
      </c>
      <c r="R140" s="67">
        <v>0.60499999999999998</v>
      </c>
      <c r="S140" s="67">
        <f t="shared" si="106"/>
        <v>5.9350500000000004</v>
      </c>
      <c r="T140" s="67">
        <f t="shared" si="91"/>
        <v>-2.00605573342578</v>
      </c>
      <c r="U140" s="67">
        <f t="shared" si="107"/>
        <v>-3.3157946007037689</v>
      </c>
      <c r="V140" s="67">
        <f t="shared" si="71"/>
        <v>-0.33800148834900801</v>
      </c>
      <c r="W140" s="68">
        <f t="shared" si="108"/>
        <v>-43.82373667382425</v>
      </c>
      <c r="X140" s="77"/>
      <c r="Y140" s="66">
        <f t="shared" si="109"/>
        <v>146.20398538001604</v>
      </c>
      <c r="Z140" s="67">
        <f t="shared" si="114"/>
        <v>3.4048984796808552</v>
      </c>
      <c r="AA140" s="67">
        <v>0.59</v>
      </c>
      <c r="AB140" s="67">
        <f t="shared" si="110"/>
        <v>5.7878999999999996</v>
      </c>
      <c r="AC140" s="67">
        <f t="shared" si="94"/>
        <v>-2.3830015203191444</v>
      </c>
      <c r="AD140" s="67">
        <f t="shared" si="111"/>
        <v>-4.0389856276595673</v>
      </c>
      <c r="AE140" s="67">
        <f t="shared" ref="AE140:AE170" si="117">AD140/9.81</f>
        <v>-0.4117212668358376</v>
      </c>
      <c r="AF140" s="68">
        <f t="shared" si="112"/>
        <v>-40.891526697393765</v>
      </c>
      <c r="AG140" s="81"/>
    </row>
    <row r="141" spans="2:33" x14ac:dyDescent="0.45">
      <c r="B141" s="81"/>
      <c r="C141" s="53">
        <v>13</v>
      </c>
      <c r="D141" s="16">
        <v>0</v>
      </c>
      <c r="E141" s="54">
        <v>0</v>
      </c>
      <c r="F141" s="78">
        <v>13</v>
      </c>
      <c r="G141" s="66">
        <f t="shared" si="92"/>
        <v>14.881207584930058</v>
      </c>
      <c r="H141" s="67">
        <f t="shared" si="93"/>
        <v>2.9295396839088479</v>
      </c>
      <c r="I141" s="67">
        <v>0.59750000000000003</v>
      </c>
      <c r="J141" s="67">
        <f t="shared" si="103"/>
        <v>5.8614750000000004</v>
      </c>
      <c r="K141" s="67">
        <f t="shared" si="95"/>
        <v>-2.9319353160911525</v>
      </c>
      <c r="L141" s="67">
        <f t="shared" si="104"/>
        <v>-4.9070047131232677</v>
      </c>
      <c r="M141" s="67">
        <f t="shared" si="115"/>
        <v>-0.50020435403906904</v>
      </c>
      <c r="N141" s="68">
        <f t="shared" si="105"/>
        <v>-38.045888818220718</v>
      </c>
      <c r="O141" s="77"/>
      <c r="P141" s="66">
        <f t="shared" si="116"/>
        <v>27.507897849993178</v>
      </c>
      <c r="Q141" s="67">
        <f t="shared" si="113"/>
        <v>3.9891310812983085</v>
      </c>
      <c r="R141" s="67">
        <v>0.60499999999999998</v>
      </c>
      <c r="S141" s="67">
        <f t="shared" si="106"/>
        <v>5.9350500000000004</v>
      </c>
      <c r="T141" s="67">
        <f t="shared" si="91"/>
        <v>-1.9459189187016919</v>
      </c>
      <c r="U141" s="67">
        <f t="shared" si="107"/>
        <v>-3.2163949069449451</v>
      </c>
      <c r="V141" s="67">
        <f t="shared" si="71"/>
        <v>-0.32786900172731342</v>
      </c>
      <c r="W141" s="68">
        <f t="shared" si="108"/>
        <v>-44.145376164518744</v>
      </c>
      <c r="X141" s="77"/>
      <c r="Y141" s="66">
        <f t="shared" si="109"/>
        <v>142.07560001281456</v>
      </c>
      <c r="Z141" s="67">
        <f t="shared" si="114"/>
        <v>3.4731708497370173</v>
      </c>
      <c r="AA141" s="67">
        <v>0.59</v>
      </c>
      <c r="AB141" s="67">
        <f t="shared" si="110"/>
        <v>5.7878999999999996</v>
      </c>
      <c r="AC141" s="67">
        <f t="shared" si="94"/>
        <v>-2.3147291502629823</v>
      </c>
      <c r="AD141" s="67">
        <f t="shared" si="111"/>
        <v>-3.9232697462084447</v>
      </c>
      <c r="AE141" s="67">
        <f t="shared" si="117"/>
        <v>-0.39992556026589648</v>
      </c>
      <c r="AF141" s="68">
        <f t="shared" si="112"/>
        <v>-41.283853672014608</v>
      </c>
      <c r="AG141" s="81"/>
    </row>
    <row r="142" spans="2:33" x14ac:dyDescent="0.45">
      <c r="B142" s="81"/>
      <c r="C142" s="53">
        <v>13.1</v>
      </c>
      <c r="D142" s="16">
        <v>0</v>
      </c>
      <c r="E142" s="54">
        <v>0</v>
      </c>
      <c r="F142" s="78">
        <v>13.1</v>
      </c>
      <c r="G142" s="66">
        <f t="shared" si="92"/>
        <v>11.028838288703108</v>
      </c>
      <c r="H142" s="67">
        <f t="shared" si="93"/>
        <v>3.0065952393085489</v>
      </c>
      <c r="I142" s="67">
        <v>0.59750000000000003</v>
      </c>
      <c r="J142" s="67">
        <f t="shared" si="103"/>
        <v>5.8614750000000004</v>
      </c>
      <c r="K142" s="67">
        <f t="shared" si="95"/>
        <v>-2.8548797606914516</v>
      </c>
      <c r="L142" s="67">
        <f t="shared" si="104"/>
        <v>-4.7780414404877849</v>
      </c>
      <c r="M142" s="67">
        <f t="shared" si="115"/>
        <v>-0.48705825081424919</v>
      </c>
      <c r="N142" s="68">
        <f t="shared" si="105"/>
        <v>-38.523692962269493</v>
      </c>
      <c r="O142" s="77"/>
      <c r="P142" s="66">
        <f t="shared" si="116"/>
        <v>23.062167696999257</v>
      </c>
      <c r="Q142" s="67">
        <f t="shared" si="113"/>
        <v>4.047901539206185</v>
      </c>
      <c r="R142" s="67">
        <v>0.60499999999999998</v>
      </c>
      <c r="S142" s="67">
        <f t="shared" si="106"/>
        <v>5.9350500000000004</v>
      </c>
      <c r="T142" s="67">
        <f t="shared" ref="T142:T148" si="118">E142*3+Q142-S142</f>
        <v>-1.8871484607938154</v>
      </c>
      <c r="U142" s="67">
        <f t="shared" si="107"/>
        <v>-3.1192536542046536</v>
      </c>
      <c r="V142" s="67">
        <f t="shared" si="71"/>
        <v>-0.31796673335419506</v>
      </c>
      <c r="W142" s="68">
        <f t="shared" si="108"/>
        <v>-44.457301529939208</v>
      </c>
      <c r="X142" s="77"/>
      <c r="Y142" s="66">
        <f t="shared" si="109"/>
        <v>137.90911695211219</v>
      </c>
      <c r="Z142" s="67">
        <f t="shared" si="114"/>
        <v>3.5401360834467175</v>
      </c>
      <c r="AA142" s="67">
        <v>0.59</v>
      </c>
      <c r="AB142" s="67">
        <f t="shared" si="110"/>
        <v>5.7878999999999996</v>
      </c>
      <c r="AC142" s="67">
        <f t="shared" si="94"/>
        <v>-2.2477639165532821</v>
      </c>
      <c r="AD142" s="67">
        <f t="shared" si="111"/>
        <v>-3.8097693500903089</v>
      </c>
      <c r="AE142" s="67">
        <f t="shared" si="117"/>
        <v>-0.38835569317944024</v>
      </c>
      <c r="AF142" s="68">
        <f t="shared" si="112"/>
        <v>-41.664830607023639</v>
      </c>
      <c r="AG142" s="81"/>
    </row>
    <row r="143" spans="2:33" x14ac:dyDescent="0.45">
      <c r="B143" s="81"/>
      <c r="C143" s="53">
        <v>13.2</v>
      </c>
      <c r="D143" s="16">
        <v>0</v>
      </c>
      <c r="E143" s="54">
        <v>0</v>
      </c>
      <c r="F143" s="78">
        <v>13.2</v>
      </c>
      <c r="G143" s="66">
        <f t="shared" si="92"/>
        <v>7.1299604042910758</v>
      </c>
      <c r="H143" s="67">
        <f t="shared" si="93"/>
        <v>3.0825868559413072</v>
      </c>
      <c r="I143" s="67">
        <v>0.59750000000000003</v>
      </c>
      <c r="J143" s="67">
        <f t="shared" si="103"/>
        <v>5.8614750000000004</v>
      </c>
      <c r="K143" s="67">
        <f t="shared" si="95"/>
        <v>-2.7788881440586932</v>
      </c>
      <c r="L143" s="67">
        <f t="shared" si="104"/>
        <v>-4.6508588185082731</v>
      </c>
      <c r="M143" s="67">
        <f t="shared" si="115"/>
        <v>-0.47409366141776482</v>
      </c>
      <c r="N143" s="68">
        <f t="shared" si="105"/>
        <v>-38.988778844120318</v>
      </c>
      <c r="O143" s="77"/>
      <c r="P143" s="66">
        <f t="shared" si="116"/>
        <v>18.586193866420185</v>
      </c>
      <c r="Q143" s="67">
        <f t="shared" si="113"/>
        <v>4.1053075060983391</v>
      </c>
      <c r="R143" s="67">
        <v>0.60499999999999998</v>
      </c>
      <c r="S143" s="67">
        <f t="shared" si="106"/>
        <v>5.9350500000000004</v>
      </c>
      <c r="T143" s="67">
        <f t="shared" si="118"/>
        <v>-1.8297424939016613</v>
      </c>
      <c r="U143" s="67">
        <f t="shared" si="107"/>
        <v>-3.0243677585151429</v>
      </c>
      <c r="V143" s="67">
        <f t="shared" ref="V143:V148" si="119">U143/9.81</f>
        <v>-0.30829436885985145</v>
      </c>
      <c r="W143" s="68">
        <f t="shared" si="108"/>
        <v>-44.759738305790719</v>
      </c>
      <c r="X143" s="77"/>
      <c r="Y143" s="66">
        <f t="shared" si="109"/>
        <v>133.70564873800046</v>
      </c>
      <c r="Z143" s="67">
        <f t="shared" si="114"/>
        <v>3.6057759488484162</v>
      </c>
      <c r="AA143" s="67">
        <v>0.59</v>
      </c>
      <c r="AB143" s="67">
        <f t="shared" si="110"/>
        <v>5.7878999999999996</v>
      </c>
      <c r="AC143" s="67">
        <f t="shared" si="94"/>
        <v>-2.1821240511515834</v>
      </c>
      <c r="AD143" s="67">
        <f t="shared" si="111"/>
        <v>-3.6985153409348874</v>
      </c>
      <c r="AE143" s="67">
        <f t="shared" si="117"/>
        <v>-0.37701481558969291</v>
      </c>
      <c r="AF143" s="68">
        <f t="shared" si="112"/>
        <v>-42.034682141117131</v>
      </c>
      <c r="AG143" s="81"/>
    </row>
    <row r="144" spans="2:33" x14ac:dyDescent="0.45">
      <c r="B144" s="81"/>
      <c r="C144" s="53">
        <v>13.3</v>
      </c>
      <c r="D144" s="16">
        <v>0</v>
      </c>
      <c r="E144" s="54">
        <v>0</v>
      </c>
      <c r="F144" s="78">
        <v>13.3</v>
      </c>
      <c r="G144" s="66">
        <f t="shared" si="92"/>
        <v>3.1858271488444156</v>
      </c>
      <c r="H144" s="67">
        <f t="shared" si="93"/>
        <v>3.1574665806809721</v>
      </c>
      <c r="I144" s="67">
        <v>0.59750000000000003</v>
      </c>
      <c r="J144" s="67">
        <f t="shared" si="103"/>
        <v>5.8614750000000004</v>
      </c>
      <c r="K144" s="67">
        <f t="shared" si="95"/>
        <v>-2.7040084193190284</v>
      </c>
      <c r="L144" s="67">
        <f t="shared" si="104"/>
        <v>-4.5255371034628089</v>
      </c>
      <c r="M144" s="67">
        <f t="shared" si="115"/>
        <v>-0.4613187669177175</v>
      </c>
      <c r="N144" s="68">
        <f t="shared" si="105"/>
        <v>-39.441332554466598</v>
      </c>
      <c r="O144" s="77"/>
      <c r="P144" s="66">
        <f t="shared" si="116"/>
        <v>14.08090273262626</v>
      </c>
      <c r="Q144" s="67">
        <f t="shared" si="113"/>
        <v>4.1613531555014118</v>
      </c>
      <c r="R144" s="67">
        <v>0.60499999999999998</v>
      </c>
      <c r="S144" s="67">
        <f t="shared" si="106"/>
        <v>5.9350500000000004</v>
      </c>
      <c r="T144" s="67">
        <f t="shared" si="118"/>
        <v>-1.7736968444985886</v>
      </c>
      <c r="U144" s="67">
        <f t="shared" si="107"/>
        <v>-2.9317303214852704</v>
      </c>
      <c r="V144" s="67">
        <f t="shared" si="119"/>
        <v>-0.29885120504437007</v>
      </c>
      <c r="W144" s="68">
        <f t="shared" si="108"/>
        <v>-45.05291133793925</v>
      </c>
      <c r="X144" s="77"/>
      <c r="Y144" s="66">
        <f t="shared" si="109"/>
        <v>129.46628519817202</v>
      </c>
      <c r="Z144" s="67">
        <f t="shared" si="114"/>
        <v>3.6700757827130661</v>
      </c>
      <c r="AA144" s="67">
        <v>0.59</v>
      </c>
      <c r="AB144" s="67">
        <f t="shared" si="110"/>
        <v>5.7878999999999996</v>
      </c>
      <c r="AC144" s="67">
        <f t="shared" si="94"/>
        <v>-2.1178242172869335</v>
      </c>
      <c r="AD144" s="67">
        <f t="shared" si="111"/>
        <v>-3.5895325716727688</v>
      </c>
      <c r="AE144" s="67">
        <f t="shared" si="117"/>
        <v>-0.36590546092484899</v>
      </c>
      <c r="AF144" s="68">
        <f t="shared" si="112"/>
        <v>-42.39363539828441</v>
      </c>
      <c r="AG144" s="81"/>
    </row>
    <row r="145" spans="2:33" x14ac:dyDescent="0.45">
      <c r="B145" s="81"/>
      <c r="C145" s="53">
        <v>13.4</v>
      </c>
      <c r="D145" s="16">
        <v>0</v>
      </c>
      <c r="E145" s="54">
        <v>0</v>
      </c>
      <c r="F145" s="78">
        <v>13.4</v>
      </c>
      <c r="G145" s="66">
        <f t="shared" si="92"/>
        <v>-0.80232759302307599</v>
      </c>
      <c r="H145" s="67">
        <f t="shared" si="93"/>
        <v>3.2311911863553031</v>
      </c>
      <c r="I145" s="67">
        <v>0.59750000000000003</v>
      </c>
      <c r="J145" s="67">
        <f t="shared" si="103"/>
        <v>5.8614750000000004</v>
      </c>
      <c r="K145" s="67">
        <f t="shared" si="95"/>
        <v>-2.6302838136446973</v>
      </c>
      <c r="L145" s="67">
        <f t="shared" si="104"/>
        <v>-4.4021486420831755</v>
      </c>
      <c r="M145" s="67">
        <f t="shared" si="115"/>
        <v>-0.44874094210837667</v>
      </c>
      <c r="N145" s="68">
        <f t="shared" si="105"/>
        <v>-39.881547418674913</v>
      </c>
      <c r="O145" s="77"/>
      <c r="P145" s="66">
        <f t="shared" si="116"/>
        <v>9.5471982898293675</v>
      </c>
      <c r="Q145" s="67">
        <f t="shared" si="113"/>
        <v>4.2160448053204975</v>
      </c>
      <c r="R145" s="67">
        <v>0.60499999999999998</v>
      </c>
      <c r="S145" s="67">
        <f t="shared" si="106"/>
        <v>5.9350500000000004</v>
      </c>
      <c r="T145" s="67">
        <f t="shared" si="118"/>
        <v>-1.7190051946795029</v>
      </c>
      <c r="U145" s="67">
        <f t="shared" si="107"/>
        <v>-2.8413309002966991</v>
      </c>
      <c r="V145" s="67">
        <f t="shared" si="119"/>
        <v>-0.28963617740027514</v>
      </c>
      <c r="W145" s="68">
        <f t="shared" si="108"/>
        <v>-45.33704442796892</v>
      </c>
      <c r="X145" s="77"/>
      <c r="Y145" s="66">
        <f t="shared" si="109"/>
        <v>125.19209325670995</v>
      </c>
      <c r="Z145" s="67">
        <f t="shared" si="114"/>
        <v>3.7330243036165629</v>
      </c>
      <c r="AA145" s="67">
        <v>0.59</v>
      </c>
      <c r="AB145" s="67">
        <f t="shared" si="110"/>
        <v>5.7878999999999996</v>
      </c>
      <c r="AC145" s="67">
        <f t="shared" si="94"/>
        <v>-2.0548756963834367</v>
      </c>
      <c r="AD145" s="67">
        <f t="shared" si="111"/>
        <v>-3.4828401633617574</v>
      </c>
      <c r="AE145" s="67">
        <f t="shared" si="117"/>
        <v>-0.35502957832433812</v>
      </c>
      <c r="AF145" s="68">
        <f t="shared" si="112"/>
        <v>-42.741919414620583</v>
      </c>
      <c r="AG145" s="81"/>
    </row>
    <row r="146" spans="2:33" x14ac:dyDescent="0.45">
      <c r="B146" s="81"/>
      <c r="C146" s="53">
        <v>13.5</v>
      </c>
      <c r="D146" s="16">
        <v>0</v>
      </c>
      <c r="E146" s="54">
        <v>0</v>
      </c>
      <c r="F146" s="78">
        <v>13.5</v>
      </c>
      <c r="G146" s="70"/>
      <c r="H146" s="71"/>
      <c r="I146" s="60"/>
      <c r="J146" s="71"/>
      <c r="K146" s="71"/>
      <c r="L146" s="71"/>
      <c r="M146" s="71"/>
      <c r="N146" s="72"/>
      <c r="O146" s="77"/>
      <c r="P146" s="66">
        <f t="shared" si="116"/>
        <v>4.9859622893327673</v>
      </c>
      <c r="Q146" s="67">
        <f t="shared" si="113"/>
        <v>4.2693907591676759</v>
      </c>
      <c r="R146" s="67">
        <v>0.60499999999999998</v>
      </c>
      <c r="S146" s="67">
        <f t="shared" si="106"/>
        <v>5.9350500000000004</v>
      </c>
      <c r="T146" s="67">
        <f t="shared" si="118"/>
        <v>-1.6656592408323245</v>
      </c>
      <c r="U146" s="67">
        <f t="shared" si="107"/>
        <v>-2.7531557699707845</v>
      </c>
      <c r="V146" s="67">
        <f t="shared" si="119"/>
        <v>-0.28064788684717473</v>
      </c>
      <c r="W146" s="68">
        <f t="shared" si="108"/>
        <v>-45.612360004966</v>
      </c>
      <c r="X146" s="77"/>
      <c r="Y146" s="66">
        <f t="shared" si="109"/>
        <v>120.88411679703383</v>
      </c>
      <c r="Z146" s="67">
        <f t="shared" si="114"/>
        <v>3.794613425370053</v>
      </c>
      <c r="AA146" s="67">
        <v>0.59</v>
      </c>
      <c r="AB146" s="67">
        <f t="shared" si="110"/>
        <v>5.7878999999999996</v>
      </c>
      <c r="AC146" s="67">
        <f t="shared" si="94"/>
        <v>-1.9932865746299466</v>
      </c>
      <c r="AD146" s="67">
        <f t="shared" si="111"/>
        <v>-3.3784518214066894</v>
      </c>
      <c r="AE146" s="67">
        <f t="shared" si="117"/>
        <v>-0.34438856487326086</v>
      </c>
      <c r="AF146" s="68">
        <f t="shared" si="112"/>
        <v>-43.079764596761251</v>
      </c>
      <c r="AG146" s="81"/>
    </row>
    <row r="147" spans="2:33" x14ac:dyDescent="0.45">
      <c r="B147" s="81"/>
      <c r="C147" s="53">
        <v>13.6</v>
      </c>
      <c r="D147" s="16">
        <v>0</v>
      </c>
      <c r="E147" s="54">
        <v>0</v>
      </c>
      <c r="F147" s="78">
        <v>13.6</v>
      </c>
      <c r="G147" s="70"/>
      <c r="H147" s="71"/>
      <c r="I147" s="60"/>
      <c r="J147" s="71"/>
      <c r="K147" s="71"/>
      <c r="L147" s="71"/>
      <c r="M147" s="71"/>
      <c r="N147" s="72"/>
      <c r="O147" s="77"/>
      <c r="P147" s="66">
        <f t="shared" si="116"/>
        <v>0.39805440706293993</v>
      </c>
      <c r="Q147" s="67">
        <f t="shared" si="113"/>
        <v>4.3214011527197602</v>
      </c>
      <c r="R147" s="67">
        <v>0.60499999999999998</v>
      </c>
      <c r="S147" s="67">
        <f t="shared" si="106"/>
        <v>5.9350500000000004</v>
      </c>
      <c r="T147" s="67">
        <f t="shared" si="118"/>
        <v>-1.6136488472802402</v>
      </c>
      <c r="U147" s="67">
        <f t="shared" si="107"/>
        <v>-2.6671881773227111</v>
      </c>
      <c r="V147" s="67">
        <f t="shared" si="119"/>
        <v>-0.2718846256190327</v>
      </c>
      <c r="W147" s="68">
        <f t="shared" si="108"/>
        <v>-45.879078822698268</v>
      </c>
      <c r="X147" s="77"/>
      <c r="Y147" s="66">
        <f t="shared" si="109"/>
        <v>116.54337657586214</v>
      </c>
      <c r="Z147" s="67">
        <f t="shared" si="114"/>
        <v>3.8548380717615287</v>
      </c>
      <c r="AA147" s="67">
        <v>0.59</v>
      </c>
      <c r="AB147" s="67">
        <f t="shared" si="110"/>
        <v>5.7878999999999996</v>
      </c>
      <c r="AC147" s="67">
        <f t="shared" si="94"/>
        <v>-1.9330619282384709</v>
      </c>
      <c r="AD147" s="67">
        <f t="shared" si="111"/>
        <v>-3.2763761495567305</v>
      </c>
      <c r="AE147" s="67">
        <f t="shared" si="117"/>
        <v>-0.33398329761026813</v>
      </c>
      <c r="AF147" s="68">
        <f t="shared" si="112"/>
        <v>-43.407402211716921</v>
      </c>
      <c r="AG147" s="81"/>
    </row>
    <row r="148" spans="2:33" x14ac:dyDescent="0.45">
      <c r="B148" s="81"/>
      <c r="C148" s="53">
        <v>13.7</v>
      </c>
      <c r="D148" s="16">
        <v>0</v>
      </c>
      <c r="E148" s="54">
        <v>0</v>
      </c>
      <c r="F148" s="78">
        <v>13.7</v>
      </c>
      <c r="G148" s="70"/>
      <c r="H148" s="71"/>
      <c r="I148" s="60"/>
      <c r="J148" s="71"/>
      <c r="K148" s="71"/>
      <c r="L148" s="71"/>
      <c r="M148" s="71"/>
      <c r="N148" s="72"/>
      <c r="O148" s="77"/>
      <c r="P148" s="66">
        <f t="shared" si="116"/>
        <v>-4.215687561068151</v>
      </c>
      <c r="Q148" s="67">
        <f t="shared" si="113"/>
        <v>4.3720878053935097</v>
      </c>
      <c r="R148" s="67">
        <v>0.60499999999999998</v>
      </c>
      <c r="S148" s="67">
        <f t="shared" si="106"/>
        <v>5.9350500000000004</v>
      </c>
      <c r="T148" s="67">
        <f t="shared" si="118"/>
        <v>-1.5629621946064907</v>
      </c>
      <c r="U148" s="67">
        <f t="shared" si="107"/>
        <v>-2.5834085861264309</v>
      </c>
      <c r="V148" s="67">
        <f t="shared" si="119"/>
        <v>-0.26334440225549754</v>
      </c>
      <c r="W148" s="68">
        <f t="shared" si="108"/>
        <v>-46.137419681310909</v>
      </c>
      <c r="X148" s="77"/>
      <c r="Y148" s="66">
        <f t="shared" ref="Y148:Y158" si="120">Y147+AF148*0.1</f>
        <v>112.17087018508813</v>
      </c>
      <c r="Z148" s="67">
        <f t="shared" si="114"/>
        <v>3.9136959934631506</v>
      </c>
      <c r="AA148" s="67">
        <v>0.59</v>
      </c>
      <c r="AB148" s="67">
        <f t="shared" ref="AB148:AB158" si="121">AA148*9.81</f>
        <v>5.7878999999999996</v>
      </c>
      <c r="AC148" s="67">
        <f t="shared" si="94"/>
        <v>-1.874204006536849</v>
      </c>
      <c r="AD148" s="67">
        <f t="shared" ref="AD148:AD158" si="122">AC148/AA148</f>
        <v>-3.1766169602319478</v>
      </c>
      <c r="AE148" s="67">
        <f t="shared" si="117"/>
        <v>-0.32381416516125866</v>
      </c>
      <c r="AF148" s="68">
        <f t="shared" ref="AF148:AF158" si="123">AF147+AD148*0.1</f>
        <v>-43.725063907740115</v>
      </c>
      <c r="AG148" s="81"/>
    </row>
    <row r="149" spans="2:33" x14ac:dyDescent="0.45">
      <c r="B149" s="81"/>
      <c r="C149" s="53">
        <v>13.8</v>
      </c>
      <c r="D149" s="16">
        <v>0</v>
      </c>
      <c r="E149" s="54">
        <v>0</v>
      </c>
      <c r="F149" s="78">
        <v>13.8</v>
      </c>
      <c r="G149" s="64"/>
      <c r="H149" s="60"/>
      <c r="I149" s="60"/>
      <c r="J149" s="60"/>
      <c r="K149" s="60"/>
      <c r="L149" s="60"/>
      <c r="M149" s="60"/>
      <c r="N149" s="65"/>
      <c r="O149" s="77"/>
      <c r="P149" s="64"/>
      <c r="Q149" s="60"/>
      <c r="R149" s="60"/>
      <c r="S149" s="60"/>
      <c r="T149" s="60"/>
      <c r="U149" s="60"/>
      <c r="V149" s="60"/>
      <c r="W149" s="65"/>
      <c r="X149" s="77"/>
      <c r="Y149" s="66">
        <f t="shared" si="120"/>
        <v>107.76757205851519</v>
      </c>
      <c r="Z149" s="67">
        <f t="shared" si="114"/>
        <v>3.9711875878630942</v>
      </c>
      <c r="AA149" s="67">
        <v>0.59</v>
      </c>
      <c r="AB149" s="67">
        <f t="shared" si="121"/>
        <v>5.7878999999999996</v>
      </c>
      <c r="AC149" s="67">
        <f t="shared" ref="AC149:AC172" si="124">E149*4+Z149-AB149</f>
        <v>-1.8167124121369054</v>
      </c>
      <c r="AD149" s="67">
        <f t="shared" si="122"/>
        <v>-3.0791735798930602</v>
      </c>
      <c r="AE149" s="67">
        <f t="shared" si="117"/>
        <v>-0.31388109886779408</v>
      </c>
      <c r="AF149" s="68">
        <f t="shared" si="123"/>
        <v>-44.032981265729418</v>
      </c>
      <c r="AG149" s="81"/>
    </row>
    <row r="150" spans="2:33" x14ac:dyDescent="0.45">
      <c r="B150" s="81"/>
      <c r="C150" s="53">
        <v>13.9</v>
      </c>
      <c r="D150" s="16">
        <v>0</v>
      </c>
      <c r="E150" s="54">
        <v>0</v>
      </c>
      <c r="F150" s="78">
        <v>13.9</v>
      </c>
      <c r="G150" s="64"/>
      <c r="H150" s="60"/>
      <c r="I150" s="60"/>
      <c r="J150" s="60"/>
      <c r="K150" s="60"/>
      <c r="L150" s="60"/>
      <c r="M150" s="60"/>
      <c r="N150" s="65"/>
      <c r="O150" s="77"/>
      <c r="P150" s="64"/>
      <c r="Q150" s="60"/>
      <c r="R150" s="60"/>
      <c r="S150" s="60"/>
      <c r="T150" s="60"/>
      <c r="U150" s="60"/>
      <c r="V150" s="60"/>
      <c r="W150" s="65"/>
      <c r="X150" s="77"/>
      <c r="Y150" s="66">
        <f t="shared" si="120"/>
        <v>103.334433520459</v>
      </c>
      <c r="Z150" s="67">
        <f t="shared" si="114"/>
        <v>4.027315722488864</v>
      </c>
      <c r="AA150" s="67">
        <v>0.59</v>
      </c>
      <c r="AB150" s="67">
        <f t="shared" si="121"/>
        <v>5.7878999999999996</v>
      </c>
      <c r="AC150" s="67">
        <f t="shared" si="124"/>
        <v>-1.7605842775111356</v>
      </c>
      <c r="AD150" s="67">
        <f t="shared" si="122"/>
        <v>-2.9840411483239588</v>
      </c>
      <c r="AE150" s="67">
        <f t="shared" si="117"/>
        <v>-0.30418360329500088</v>
      </c>
      <c r="AF150" s="68">
        <f t="shared" si="123"/>
        <v>-44.331385380561812</v>
      </c>
      <c r="AG150" s="81"/>
    </row>
    <row r="151" spans="2:33" x14ac:dyDescent="0.45">
      <c r="B151" s="81"/>
      <c r="C151" s="53">
        <v>14</v>
      </c>
      <c r="D151" s="16">
        <v>0</v>
      </c>
      <c r="E151" s="54">
        <v>0</v>
      </c>
      <c r="F151" s="78">
        <v>14</v>
      </c>
      <c r="G151" s="64"/>
      <c r="H151" s="60"/>
      <c r="I151" s="60"/>
      <c r="J151" s="60"/>
      <c r="K151" s="60"/>
      <c r="L151" s="60"/>
      <c r="M151" s="60"/>
      <c r="N151" s="65"/>
      <c r="O151" s="77"/>
      <c r="P151" s="64"/>
      <c r="Q151" s="60"/>
      <c r="R151" s="60"/>
      <c r="S151" s="60"/>
      <c r="T151" s="60"/>
      <c r="U151" s="60"/>
      <c r="V151" s="60"/>
      <c r="W151" s="65"/>
      <c r="X151" s="77"/>
      <c r="Y151" s="66">
        <f t="shared" si="120"/>
        <v>98.87238287329437</v>
      </c>
      <c r="Z151" s="67">
        <f t="shared" si="114"/>
        <v>4.0820855626015646</v>
      </c>
      <c r="AA151" s="67">
        <v>0.59</v>
      </c>
      <c r="AB151" s="67">
        <f t="shared" si="121"/>
        <v>5.7878999999999996</v>
      </c>
      <c r="AC151" s="67">
        <f t="shared" si="124"/>
        <v>-1.705814437398435</v>
      </c>
      <c r="AD151" s="67">
        <f t="shared" si="122"/>
        <v>-2.891210910844805</v>
      </c>
      <c r="AE151" s="67">
        <f t="shared" si="117"/>
        <v>-0.29472078601883839</v>
      </c>
      <c r="AF151" s="68">
        <f t="shared" si="123"/>
        <v>-44.620506471646294</v>
      </c>
      <c r="AG151" s="81"/>
    </row>
    <row r="152" spans="2:33" x14ac:dyDescent="0.45">
      <c r="B152" s="81"/>
      <c r="C152" s="53">
        <v>14.1</v>
      </c>
      <c r="D152" s="16">
        <v>0</v>
      </c>
      <c r="E152" s="54">
        <v>0</v>
      </c>
      <c r="F152" s="78">
        <v>14.1</v>
      </c>
      <c r="G152" s="64"/>
      <c r="H152" s="60"/>
      <c r="I152" s="60"/>
      <c r="J152" s="60"/>
      <c r="K152" s="60"/>
      <c r="L152" s="60"/>
      <c r="M152" s="60"/>
      <c r="N152" s="65"/>
      <c r="O152" s="77"/>
      <c r="P152" s="64"/>
      <c r="Q152" s="60"/>
      <c r="R152" s="60"/>
      <c r="S152" s="60"/>
      <c r="T152" s="60"/>
      <c r="U152" s="60"/>
      <c r="V152" s="60"/>
      <c r="W152" s="65"/>
      <c r="X152" s="77"/>
      <c r="Y152" s="66">
        <f t="shared" si="120"/>
        <v>94.382325521103596</v>
      </c>
      <c r="Z152" s="67">
        <f t="shared" si="114"/>
        <v>4.1355044034577535</v>
      </c>
      <c r="AA152" s="67">
        <v>0.59</v>
      </c>
      <c r="AB152" s="67">
        <f t="shared" si="121"/>
        <v>5.7878999999999996</v>
      </c>
      <c r="AC152" s="67">
        <f t="shared" si="124"/>
        <v>-1.6523955965422461</v>
      </c>
      <c r="AD152" s="67">
        <f t="shared" si="122"/>
        <v>-2.8006705026139764</v>
      </c>
      <c r="AE152" s="67">
        <f t="shared" si="117"/>
        <v>-0.2854913866069293</v>
      </c>
      <c r="AF152" s="68">
        <f t="shared" si="123"/>
        <v>-44.900573521907695</v>
      </c>
      <c r="AG152" s="81"/>
    </row>
    <row r="153" spans="2:33" x14ac:dyDescent="0.45">
      <c r="B153" s="81"/>
      <c r="C153" s="53">
        <v>14.2</v>
      </c>
      <c r="D153" s="16">
        <v>0</v>
      </c>
      <c r="E153" s="54">
        <v>0</v>
      </c>
      <c r="F153" s="78">
        <v>14.2</v>
      </c>
      <c r="G153" s="64"/>
      <c r="H153" s="60"/>
      <c r="I153" s="60"/>
      <c r="J153" s="60"/>
      <c r="K153" s="60"/>
      <c r="L153" s="60"/>
      <c r="M153" s="60"/>
      <c r="N153" s="65"/>
      <c r="O153" s="77"/>
      <c r="P153" s="64"/>
      <c r="Q153" s="60"/>
      <c r="R153" s="60"/>
      <c r="S153" s="60"/>
      <c r="T153" s="60"/>
      <c r="U153" s="60"/>
      <c r="V153" s="60"/>
      <c r="W153" s="65"/>
      <c r="X153" s="77"/>
      <c r="Y153" s="66">
        <f t="shared" si="120"/>
        <v>89.865144126669733</v>
      </c>
      <c r="Z153" s="67">
        <f t="shared" si="114"/>
        <v>4.187581507657673</v>
      </c>
      <c r="AA153" s="67">
        <v>0.59</v>
      </c>
      <c r="AB153" s="67">
        <f t="shared" si="121"/>
        <v>5.7878999999999996</v>
      </c>
      <c r="AC153" s="67">
        <f t="shared" si="124"/>
        <v>-1.6003184923423266</v>
      </c>
      <c r="AD153" s="67">
        <f t="shared" si="122"/>
        <v>-2.7124042243090281</v>
      </c>
      <c r="AE153" s="67">
        <f t="shared" si="117"/>
        <v>-0.27649380472059409</v>
      </c>
      <c r="AF153" s="68">
        <f t="shared" si="123"/>
        <v>-45.171813944338595</v>
      </c>
      <c r="AG153" s="81"/>
    </row>
    <row r="154" spans="2:33" x14ac:dyDescent="0.45">
      <c r="B154" s="81"/>
      <c r="C154" s="53">
        <v>14.3</v>
      </c>
      <c r="D154" s="16">
        <v>0</v>
      </c>
      <c r="E154" s="54">
        <v>0</v>
      </c>
      <c r="F154" s="78">
        <v>14.3</v>
      </c>
      <c r="G154" s="64"/>
      <c r="H154" s="60"/>
      <c r="I154" s="60"/>
      <c r="J154" s="60"/>
      <c r="K154" s="60"/>
      <c r="L154" s="60"/>
      <c r="M154" s="60"/>
      <c r="N154" s="65"/>
      <c r="O154" s="77"/>
      <c r="P154" s="64"/>
      <c r="Q154" s="60"/>
      <c r="R154" s="60"/>
      <c r="S154" s="60"/>
      <c r="T154" s="60"/>
      <c r="U154" s="60"/>
      <c r="V154" s="60"/>
      <c r="W154" s="65"/>
      <c r="X154" s="77"/>
      <c r="Y154" s="66">
        <f t="shared" si="120"/>
        <v>85.321698799149871</v>
      </c>
      <c r="Z154" s="67">
        <f t="shared" si="114"/>
        <v>4.2383279479258276</v>
      </c>
      <c r="AA154" s="67">
        <v>0.59</v>
      </c>
      <c r="AB154" s="67">
        <f t="shared" si="121"/>
        <v>5.7878999999999996</v>
      </c>
      <c r="AC154" s="67">
        <f t="shared" si="124"/>
        <v>-1.549572052074172</v>
      </c>
      <c r="AD154" s="67">
        <f t="shared" si="122"/>
        <v>-2.6263933086002917</v>
      </c>
      <c r="AE154" s="67">
        <f t="shared" si="117"/>
        <v>-0.26772612727831718</v>
      </c>
      <c r="AF154" s="68">
        <f t="shared" si="123"/>
        <v>-45.434453275198621</v>
      </c>
      <c r="AG154" s="81"/>
    </row>
    <row r="155" spans="2:33" x14ac:dyDescent="0.45">
      <c r="B155" s="81"/>
      <c r="C155" s="53">
        <v>14.4</v>
      </c>
      <c r="D155" s="16">
        <v>0</v>
      </c>
      <c r="E155" s="54">
        <v>0</v>
      </c>
      <c r="F155" s="78">
        <v>14.4</v>
      </c>
      <c r="G155" s="64"/>
      <c r="H155" s="60"/>
      <c r="I155" s="60"/>
      <c r="J155" s="60"/>
      <c r="K155" s="60"/>
      <c r="L155" s="60"/>
      <c r="M155" s="60"/>
      <c r="N155" s="65"/>
      <c r="O155" s="77"/>
      <c r="P155" s="64"/>
      <c r="Q155" s="60"/>
      <c r="R155" s="60"/>
      <c r="S155" s="60"/>
      <c r="T155" s="60"/>
      <c r="U155" s="60"/>
      <c r="V155" s="60"/>
      <c r="W155" s="65"/>
      <c r="X155" s="77"/>
      <c r="Y155" s="66">
        <f t="shared" si="120"/>
        <v>80.752827309860564</v>
      </c>
      <c r="Z155" s="67">
        <f t="shared" si="114"/>
        <v>4.2877564556023477</v>
      </c>
      <c r="AA155" s="67">
        <v>0.59</v>
      </c>
      <c r="AB155" s="67">
        <f t="shared" si="121"/>
        <v>5.7878999999999996</v>
      </c>
      <c r="AC155" s="67">
        <f t="shared" si="124"/>
        <v>-1.5001435443976519</v>
      </c>
      <c r="AD155" s="67">
        <f t="shared" si="122"/>
        <v>-2.5426161769451729</v>
      </c>
      <c r="AE155" s="67">
        <f t="shared" si="117"/>
        <v>-0.25918615463253547</v>
      </c>
      <c r="AF155" s="68">
        <f t="shared" si="123"/>
        <v>-45.688714892893138</v>
      </c>
      <c r="AG155" s="81"/>
    </row>
    <row r="156" spans="2:33" x14ac:dyDescent="0.45">
      <c r="B156" s="81"/>
      <c r="C156" s="53">
        <v>14.5</v>
      </c>
      <c r="D156" s="16">
        <v>0</v>
      </c>
      <c r="E156" s="54">
        <v>0</v>
      </c>
      <c r="F156" s="78">
        <v>14.5</v>
      </c>
      <c r="G156" s="64"/>
      <c r="H156" s="60"/>
      <c r="I156" s="60"/>
      <c r="J156" s="60"/>
      <c r="K156" s="60"/>
      <c r="L156" s="60"/>
      <c r="M156" s="60"/>
      <c r="N156" s="65"/>
      <c r="O156" s="77"/>
      <c r="P156" s="64"/>
      <c r="Q156" s="60"/>
      <c r="R156" s="60"/>
      <c r="S156" s="60"/>
      <c r="T156" s="60"/>
      <c r="U156" s="60"/>
      <c r="V156" s="60"/>
      <c r="W156" s="65"/>
      <c r="X156" s="77"/>
      <c r="Y156" s="66">
        <f t="shared" si="120"/>
        <v>76.159345333707876</v>
      </c>
      <c r="Z156" s="67">
        <f t="shared" si="114"/>
        <v>4.3358812750611264</v>
      </c>
      <c r="AA156" s="67">
        <v>0.59</v>
      </c>
      <c r="AB156" s="67">
        <f t="shared" si="121"/>
        <v>5.7878999999999996</v>
      </c>
      <c r="AC156" s="67">
        <f t="shared" si="124"/>
        <v>-1.4520187249388732</v>
      </c>
      <c r="AD156" s="67">
        <f t="shared" si="122"/>
        <v>-2.4610486863370733</v>
      </c>
      <c r="AE156" s="67">
        <f t="shared" si="117"/>
        <v>-0.25087142572243354</v>
      </c>
      <c r="AF156" s="68">
        <f t="shared" si="123"/>
        <v>-45.934819761526846</v>
      </c>
      <c r="AG156" s="81"/>
    </row>
    <row r="157" spans="2:33" x14ac:dyDescent="0.45">
      <c r="B157" s="81"/>
      <c r="C157" s="53">
        <v>14.600000000000099</v>
      </c>
      <c r="D157" s="16">
        <v>0</v>
      </c>
      <c r="E157" s="54">
        <v>0</v>
      </c>
      <c r="F157" s="78">
        <v>14.6</v>
      </c>
      <c r="G157" s="64"/>
      <c r="H157" s="60"/>
      <c r="I157" s="60"/>
      <c r="J157" s="60"/>
      <c r="K157" s="60"/>
      <c r="L157" s="60"/>
      <c r="M157" s="60"/>
      <c r="N157" s="65"/>
      <c r="O157" s="77"/>
      <c r="P157" s="64"/>
      <c r="Q157" s="60"/>
      <c r="R157" s="60"/>
      <c r="S157" s="60"/>
      <c r="T157" s="60"/>
      <c r="U157" s="60"/>
      <c r="V157" s="60"/>
      <c r="W157" s="65"/>
      <c r="X157" s="77"/>
      <c r="Y157" s="66">
        <f t="shared" si="120"/>
        <v>71.54204671389779</v>
      </c>
      <c r="Z157" s="67">
        <f t="shared" si="114"/>
        <v>4.3827180242135766</v>
      </c>
      <c r="AA157" s="67">
        <v>0.59</v>
      </c>
      <c r="AB157" s="67">
        <f t="shared" si="121"/>
        <v>5.7878999999999996</v>
      </c>
      <c r="AC157" s="67">
        <f t="shared" si="124"/>
        <v>-1.405181975786423</v>
      </c>
      <c r="AD157" s="67">
        <f t="shared" si="122"/>
        <v>-2.3816643657397001</v>
      </c>
      <c r="AE157" s="67">
        <f t="shared" si="117"/>
        <v>-0.2427792421753007</v>
      </c>
      <c r="AF157" s="68">
        <f t="shared" si="123"/>
        <v>-46.172986198100816</v>
      </c>
      <c r="AG157" s="81"/>
    </row>
    <row r="158" spans="2:33" x14ac:dyDescent="0.45">
      <c r="B158" s="81"/>
      <c r="C158" s="53">
        <v>14.700000000000101</v>
      </c>
      <c r="D158" s="16">
        <v>0</v>
      </c>
      <c r="E158" s="54">
        <v>0</v>
      </c>
      <c r="F158" s="78">
        <v>14.7</v>
      </c>
      <c r="G158" s="64"/>
      <c r="H158" s="60"/>
      <c r="I158" s="60"/>
      <c r="J158" s="60"/>
      <c r="K158" s="60"/>
      <c r="L158" s="60"/>
      <c r="M158" s="60"/>
      <c r="N158" s="65"/>
      <c r="O158" s="77"/>
      <c r="P158" s="64"/>
      <c r="Q158" s="60"/>
      <c r="R158" s="60"/>
      <c r="S158" s="60"/>
      <c r="T158" s="60"/>
      <c r="U158" s="60"/>
      <c r="V158" s="60"/>
      <c r="W158" s="65"/>
      <c r="X158" s="77"/>
      <c r="Y158" s="66">
        <f t="shared" si="120"/>
        <v>66.901703747667455</v>
      </c>
      <c r="Z158" s="67">
        <f t="shared" si="114"/>
        <v>4.4282835612046574</v>
      </c>
      <c r="AA158" s="67">
        <v>0.59</v>
      </c>
      <c r="AB158" s="67">
        <f t="shared" si="121"/>
        <v>5.7878999999999996</v>
      </c>
      <c r="AC158" s="67">
        <f t="shared" si="124"/>
        <v>-1.3596164387953422</v>
      </c>
      <c r="AD158" s="67">
        <f t="shared" si="122"/>
        <v>-2.304434642026004</v>
      </c>
      <c r="AE158" s="67">
        <f t="shared" si="117"/>
        <v>-0.23490669133802283</v>
      </c>
      <c r="AF158" s="68">
        <f t="shared" si="123"/>
        <v>-46.403429662303417</v>
      </c>
      <c r="AG158" s="81"/>
    </row>
    <row r="159" spans="2:33" x14ac:dyDescent="0.45">
      <c r="B159" s="81"/>
      <c r="C159" s="53">
        <v>14.8000000000001</v>
      </c>
      <c r="D159" s="16">
        <v>0</v>
      </c>
      <c r="E159" s="54">
        <v>0</v>
      </c>
      <c r="F159" s="78">
        <v>14.8</v>
      </c>
      <c r="G159" s="64"/>
      <c r="H159" s="60"/>
      <c r="I159" s="60"/>
      <c r="J159" s="60"/>
      <c r="K159" s="60"/>
      <c r="L159" s="60"/>
      <c r="M159" s="60"/>
      <c r="N159" s="65"/>
      <c r="O159" s="77"/>
      <c r="P159" s="64"/>
      <c r="Q159" s="60"/>
      <c r="R159" s="60"/>
      <c r="S159" s="60"/>
      <c r="T159" s="60"/>
      <c r="U159" s="60"/>
      <c r="V159" s="60"/>
      <c r="W159" s="65"/>
      <c r="X159" s="77"/>
      <c r="Y159" s="66">
        <f t="shared" ref="Y159:Y170" si="125">Y158+AF159*0.1</f>
        <v>62.239067490883905</v>
      </c>
      <c r="Z159" s="67">
        <f t="shared" si="114"/>
        <v>4.4725958573606421</v>
      </c>
      <c r="AA159" s="67">
        <v>0.59</v>
      </c>
      <c r="AB159" s="67">
        <f t="shared" ref="AB159:AB170" si="126">AA159*9.81</f>
        <v>5.7878999999999996</v>
      </c>
      <c r="AC159" s="67">
        <f t="shared" si="124"/>
        <v>-1.3153041426393575</v>
      </c>
      <c r="AD159" s="67">
        <f t="shared" ref="AD159:AD170" si="127">AC159/AA159</f>
        <v>-2.2293290553209451</v>
      </c>
      <c r="AE159" s="67">
        <f t="shared" si="117"/>
        <v>-0.22725066822843476</v>
      </c>
      <c r="AF159" s="68">
        <f t="shared" ref="AF159:AF170" si="128">AF158+AD159*0.1</f>
        <v>-46.626362567835514</v>
      </c>
      <c r="AG159" s="81"/>
    </row>
    <row r="160" spans="2:33" x14ac:dyDescent="0.45">
      <c r="B160" s="81"/>
      <c r="C160" s="53">
        <v>14.9000000000001</v>
      </c>
      <c r="D160" s="16">
        <v>0</v>
      </c>
      <c r="E160" s="54">
        <v>0</v>
      </c>
      <c r="F160" s="78">
        <v>14.9</v>
      </c>
      <c r="G160" s="64"/>
      <c r="H160" s="60"/>
      <c r="I160" s="60"/>
      <c r="J160" s="60"/>
      <c r="K160" s="60"/>
      <c r="L160" s="60"/>
      <c r="M160" s="60"/>
      <c r="N160" s="65"/>
      <c r="O160" s="77"/>
      <c r="P160" s="64"/>
      <c r="Q160" s="60"/>
      <c r="R160" s="60"/>
      <c r="S160" s="60"/>
      <c r="T160" s="60"/>
      <c r="U160" s="60"/>
      <c r="V160" s="60"/>
      <c r="W160" s="65"/>
      <c r="X160" s="77"/>
      <c r="Y160" s="66">
        <f t="shared" si="125"/>
        <v>57.554868079463162</v>
      </c>
      <c r="Z160" s="67">
        <f t="shared" si="114"/>
        <v>4.5156738764056579</v>
      </c>
      <c r="AA160" s="67">
        <v>0.59</v>
      </c>
      <c r="AB160" s="67">
        <f t="shared" si="126"/>
        <v>5.7878999999999996</v>
      </c>
      <c r="AC160" s="67">
        <f t="shared" si="124"/>
        <v>-1.2722261235943417</v>
      </c>
      <c r="AD160" s="67">
        <f t="shared" si="127"/>
        <v>-2.1563154637192232</v>
      </c>
      <c r="AE160" s="67">
        <f t="shared" si="117"/>
        <v>-0.21980789640359052</v>
      </c>
      <c r="AF160" s="68">
        <f t="shared" si="128"/>
        <v>-46.841994114207438</v>
      </c>
      <c r="AG160" s="81"/>
    </row>
    <row r="161" spans="2:33" x14ac:dyDescent="0.45">
      <c r="B161" s="81"/>
      <c r="C161" s="53">
        <v>15.000000000000099</v>
      </c>
      <c r="D161" s="16">
        <v>0</v>
      </c>
      <c r="E161" s="54">
        <v>0</v>
      </c>
      <c r="F161" s="78">
        <v>15</v>
      </c>
      <c r="G161" s="64"/>
      <c r="H161" s="60"/>
      <c r="I161" s="60"/>
      <c r="J161" s="60"/>
      <c r="K161" s="60"/>
      <c r="L161" s="60"/>
      <c r="M161" s="60"/>
      <c r="N161" s="65"/>
      <c r="O161" s="77"/>
      <c r="P161" s="64"/>
      <c r="Q161" s="60"/>
      <c r="R161" s="60"/>
      <c r="S161" s="60"/>
      <c r="T161" s="60"/>
      <c r="U161" s="60"/>
      <c r="V161" s="60"/>
      <c r="W161" s="65"/>
      <c r="X161" s="77"/>
      <c r="Y161" s="66">
        <f t="shared" si="125"/>
        <v>52.849815065668281</v>
      </c>
      <c r="Z161" s="67">
        <f t="shared" si="114"/>
        <v>4.5575374599261238</v>
      </c>
      <c r="AA161" s="67">
        <v>0.59</v>
      </c>
      <c r="AB161" s="67">
        <f t="shared" si="126"/>
        <v>5.7878999999999996</v>
      </c>
      <c r="AC161" s="67">
        <f t="shared" si="124"/>
        <v>-1.2303625400738758</v>
      </c>
      <c r="AD161" s="67">
        <f t="shared" si="127"/>
        <v>-2.0853602374133491</v>
      </c>
      <c r="AE161" s="67">
        <f t="shared" si="117"/>
        <v>-0.21257494774855748</v>
      </c>
      <c r="AF161" s="68">
        <f t="shared" si="128"/>
        <v>-47.050530137948776</v>
      </c>
      <c r="AG161" s="81"/>
    </row>
    <row r="162" spans="2:33" x14ac:dyDescent="0.45">
      <c r="B162" s="81"/>
      <c r="C162" s="53">
        <v>15.100000000000099</v>
      </c>
      <c r="D162" s="16">
        <v>0</v>
      </c>
      <c r="E162" s="54">
        <v>0</v>
      </c>
      <c r="F162" s="78">
        <v>15.1</v>
      </c>
      <c r="G162" s="64"/>
      <c r="H162" s="60"/>
      <c r="I162" s="60"/>
      <c r="J162" s="60"/>
      <c r="K162" s="60"/>
      <c r="L162" s="60"/>
      <c r="M162" s="60"/>
      <c r="N162" s="65"/>
      <c r="O162" s="77"/>
      <c r="P162" s="64"/>
      <c r="Q162" s="60"/>
      <c r="R162" s="60"/>
      <c r="S162" s="60"/>
      <c r="T162" s="60"/>
      <c r="U162" s="60"/>
      <c r="V162" s="60"/>
      <c r="W162" s="65"/>
      <c r="X162" s="77"/>
      <c r="Y162" s="66">
        <f t="shared" si="125"/>
        <v>48.124597767450162</v>
      </c>
      <c r="Z162" s="67">
        <f t="shared" si="114"/>
        <v>4.5982072190287173</v>
      </c>
      <c r="AA162" s="67">
        <v>0.59</v>
      </c>
      <c r="AB162" s="67">
        <f t="shared" si="126"/>
        <v>5.7878999999999996</v>
      </c>
      <c r="AC162" s="67">
        <f t="shared" si="124"/>
        <v>-1.1896927809712823</v>
      </c>
      <c r="AD162" s="67">
        <f t="shared" si="127"/>
        <v>-2.0164284423242074</v>
      </c>
      <c r="AE162" s="67">
        <f t="shared" si="117"/>
        <v>-0.20554826119512817</v>
      </c>
      <c r="AF162" s="68">
        <f t="shared" si="128"/>
        <v>-47.2521729821812</v>
      </c>
      <c r="AG162" s="81"/>
    </row>
    <row r="163" spans="2:33" x14ac:dyDescent="0.45">
      <c r="B163" s="81"/>
      <c r="C163" s="53">
        <v>15.200000000000101</v>
      </c>
      <c r="D163" s="16">
        <v>0</v>
      </c>
      <c r="E163" s="54">
        <v>0</v>
      </c>
      <c r="F163" s="78">
        <v>15.2</v>
      </c>
      <c r="G163" s="64"/>
      <c r="H163" s="60"/>
      <c r="I163" s="60"/>
      <c r="J163" s="60"/>
      <c r="K163" s="60"/>
      <c r="L163" s="60"/>
      <c r="M163" s="60"/>
      <c r="N163" s="65"/>
      <c r="O163" s="77"/>
      <c r="P163" s="64"/>
      <c r="Q163" s="60"/>
      <c r="R163" s="60"/>
      <c r="S163" s="60"/>
      <c r="T163" s="60"/>
      <c r="U163" s="60"/>
      <c r="V163" s="60"/>
      <c r="W163" s="65"/>
      <c r="X163" s="77"/>
      <c r="Y163" s="66">
        <f t="shared" si="125"/>
        <v>43.379885629098283</v>
      </c>
      <c r="Z163" s="67">
        <f t="shared" si="114"/>
        <v>4.637704432108043</v>
      </c>
      <c r="AA163" s="67">
        <v>0.59</v>
      </c>
      <c r="AB163" s="67">
        <f t="shared" si="126"/>
        <v>5.7878999999999996</v>
      </c>
      <c r="AC163" s="67">
        <f t="shared" si="124"/>
        <v>-1.1501955678919566</v>
      </c>
      <c r="AD163" s="67">
        <f t="shared" si="127"/>
        <v>-1.9494840133761979</v>
      </c>
      <c r="AE163" s="67">
        <f t="shared" si="117"/>
        <v>-0.19872416038493351</v>
      </c>
      <c r="AF163" s="68">
        <f t="shared" si="128"/>
        <v>-47.447121383518819</v>
      </c>
      <c r="AG163" s="81"/>
    </row>
    <row r="164" spans="2:33" x14ac:dyDescent="0.45">
      <c r="B164" s="81"/>
      <c r="C164" s="53">
        <v>15.3000000000001</v>
      </c>
      <c r="D164" s="16">
        <v>0</v>
      </c>
      <c r="E164" s="54">
        <v>0</v>
      </c>
      <c r="F164" s="78">
        <v>15.3</v>
      </c>
      <c r="G164" s="64"/>
      <c r="H164" s="60"/>
      <c r="I164" s="60"/>
      <c r="J164" s="60"/>
      <c r="K164" s="60"/>
      <c r="L164" s="60"/>
      <c r="M164" s="60"/>
      <c r="N164" s="65"/>
      <c r="O164" s="77"/>
      <c r="P164" s="64"/>
      <c r="Q164" s="60"/>
      <c r="R164" s="60"/>
      <c r="S164" s="60"/>
      <c r="T164" s="60"/>
      <c r="U164" s="60"/>
      <c r="V164" s="60"/>
      <c r="W164" s="65"/>
      <c r="X164" s="77"/>
      <c r="Y164" s="66">
        <f t="shared" si="125"/>
        <v>38.61632859157038</v>
      </c>
      <c r="Z164" s="67">
        <f t="shared" si="114"/>
        <v>4.6760509486146145</v>
      </c>
      <c r="AA164" s="67">
        <v>0.59</v>
      </c>
      <c r="AB164" s="67">
        <f t="shared" si="126"/>
        <v>5.7878999999999996</v>
      </c>
      <c r="AC164" s="67">
        <f t="shared" si="124"/>
        <v>-1.1118490513853851</v>
      </c>
      <c r="AD164" s="67">
        <f t="shared" si="127"/>
        <v>-1.8844899176023477</v>
      </c>
      <c r="AE164" s="67">
        <f t="shared" si="117"/>
        <v>-0.19209887029585604</v>
      </c>
      <c r="AF164" s="68">
        <f t="shared" si="128"/>
        <v>-47.635570375279052</v>
      </c>
      <c r="AG164" s="81"/>
    </row>
    <row r="165" spans="2:33" x14ac:dyDescent="0.45">
      <c r="B165" s="81"/>
      <c r="C165" s="53">
        <v>15.4000000000001</v>
      </c>
      <c r="D165" s="16">
        <v>0</v>
      </c>
      <c r="E165" s="54">
        <v>0</v>
      </c>
      <c r="F165" s="78">
        <v>15.4</v>
      </c>
      <c r="G165" s="64"/>
      <c r="H165" s="60"/>
      <c r="I165" s="60"/>
      <c r="J165" s="60"/>
      <c r="K165" s="60"/>
      <c r="L165" s="60"/>
      <c r="M165" s="60"/>
      <c r="N165" s="65"/>
      <c r="O165" s="77"/>
      <c r="P165" s="64"/>
      <c r="Q165" s="60"/>
      <c r="R165" s="60"/>
      <c r="S165" s="60"/>
      <c r="T165" s="60"/>
      <c r="U165" s="60"/>
      <c r="V165" s="60"/>
      <c r="W165" s="65"/>
      <c r="X165" s="77"/>
      <c r="Y165" s="66">
        <f t="shared" si="125"/>
        <v>33.834557470969457</v>
      </c>
      <c r="Z165" s="67">
        <f t="shared" si="114"/>
        <v>4.7132690986917929</v>
      </c>
      <c r="AA165" s="67">
        <v>0.59</v>
      </c>
      <c r="AB165" s="67">
        <f t="shared" si="126"/>
        <v>5.7878999999999996</v>
      </c>
      <c r="AC165" s="67">
        <f t="shared" si="124"/>
        <v>-1.0746309013082067</v>
      </c>
      <c r="AD165" s="67">
        <f t="shared" si="127"/>
        <v>-1.8214083073020453</v>
      </c>
      <c r="AE165" s="67">
        <f t="shared" si="117"/>
        <v>-0.18566853285443885</v>
      </c>
      <c r="AF165" s="68">
        <f t="shared" si="128"/>
        <v>-47.817711206009257</v>
      </c>
      <c r="AG165" s="81"/>
    </row>
    <row r="166" spans="2:33" x14ac:dyDescent="0.45">
      <c r="B166" s="81"/>
      <c r="C166" s="53">
        <v>15.500000000000099</v>
      </c>
      <c r="D166" s="16">
        <v>0</v>
      </c>
      <c r="E166" s="54">
        <v>0</v>
      </c>
      <c r="F166" s="78">
        <v>15.5</v>
      </c>
      <c r="G166" s="64"/>
      <c r="H166" s="60"/>
      <c r="I166" s="60"/>
      <c r="J166" s="60"/>
      <c r="K166" s="60"/>
      <c r="L166" s="60"/>
      <c r="M166" s="60"/>
      <c r="N166" s="65"/>
      <c r="O166" s="77"/>
      <c r="P166" s="64"/>
      <c r="Q166" s="60"/>
      <c r="R166" s="60"/>
      <c r="S166" s="60"/>
      <c r="T166" s="60"/>
      <c r="U166" s="60"/>
      <c r="V166" s="60"/>
      <c r="W166" s="65"/>
      <c r="X166" s="77"/>
      <c r="Y166" s="66">
        <f t="shared" si="125"/>
        <v>29.035184343733476</v>
      </c>
      <c r="Z166" s="67">
        <f t="shared" si="114"/>
        <v>4.7493816085317153</v>
      </c>
      <c r="AA166" s="67">
        <v>0.59</v>
      </c>
      <c r="AB166" s="67">
        <f t="shared" si="126"/>
        <v>5.7878999999999996</v>
      </c>
      <c r="AC166" s="67">
        <f t="shared" si="124"/>
        <v>-1.0385183914682843</v>
      </c>
      <c r="AD166" s="67">
        <f t="shared" si="127"/>
        <v>-1.7602006635055667</v>
      </c>
      <c r="AE166" s="67">
        <f t="shared" si="117"/>
        <v>-0.17942922156020047</v>
      </c>
      <c r="AF166" s="68">
        <f t="shared" si="128"/>
        <v>-47.993731272359817</v>
      </c>
      <c r="AG166" s="81"/>
    </row>
    <row r="167" spans="2:33" x14ac:dyDescent="0.45">
      <c r="B167" s="81"/>
      <c r="C167" s="53">
        <v>15.600000000000099</v>
      </c>
      <c r="D167" s="16">
        <v>0</v>
      </c>
      <c r="E167" s="54">
        <v>0</v>
      </c>
      <c r="F167" s="78">
        <v>15.6</v>
      </c>
      <c r="G167" s="64"/>
      <c r="H167" s="60"/>
      <c r="I167" s="60"/>
      <c r="J167" s="60"/>
      <c r="K167" s="60"/>
      <c r="L167" s="60"/>
      <c r="M167" s="60"/>
      <c r="N167" s="65"/>
      <c r="O167" s="77"/>
      <c r="P167" s="64"/>
      <c r="Q167" s="60"/>
      <c r="R167" s="60"/>
      <c r="S167" s="60"/>
      <c r="T167" s="60"/>
      <c r="U167" s="60"/>
      <c r="V167" s="60"/>
      <c r="W167" s="65"/>
      <c r="X167" s="77"/>
      <c r="Y167" s="66">
        <f t="shared" si="125"/>
        <v>24.218802937197236</v>
      </c>
      <c r="Z167" s="67">
        <f t="shared" si="114"/>
        <v>4.7844115212846852</v>
      </c>
      <c r="AA167" s="67">
        <v>0.59</v>
      </c>
      <c r="AB167" s="67">
        <f t="shared" si="126"/>
        <v>5.7878999999999996</v>
      </c>
      <c r="AC167" s="67">
        <f t="shared" si="124"/>
        <v>-1.0034884787153144</v>
      </c>
      <c r="AD167" s="67">
        <f t="shared" si="127"/>
        <v>-1.7008279300259568</v>
      </c>
      <c r="AE167" s="67">
        <f t="shared" si="117"/>
        <v>-0.17337695515045431</v>
      </c>
      <c r="AF167" s="68">
        <f t="shared" si="128"/>
        <v>-48.163814065362409</v>
      </c>
      <c r="AG167" s="81"/>
    </row>
    <row r="168" spans="2:33" x14ac:dyDescent="0.45">
      <c r="B168" s="81"/>
      <c r="C168" s="85">
        <v>15.700000000000101</v>
      </c>
      <c r="D168" s="16">
        <v>0</v>
      </c>
      <c r="E168" s="86">
        <v>0</v>
      </c>
      <c r="F168" s="78">
        <v>15.7</v>
      </c>
      <c r="G168" s="64"/>
      <c r="H168" s="60"/>
      <c r="I168" s="60"/>
      <c r="J168" s="60"/>
      <c r="K168" s="60"/>
      <c r="L168" s="60"/>
      <c r="M168" s="60"/>
      <c r="N168" s="65"/>
      <c r="O168" s="77"/>
      <c r="P168" s="64"/>
      <c r="Q168" s="60"/>
      <c r="R168" s="60"/>
      <c r="S168" s="60"/>
      <c r="T168" s="60"/>
      <c r="U168" s="60"/>
      <c r="V168" s="60"/>
      <c r="W168" s="65"/>
      <c r="X168" s="77"/>
      <c r="Y168" s="66">
        <f t="shared" si="125"/>
        <v>19.385989024276991</v>
      </c>
      <c r="Z168" s="67">
        <f t="shared" si="114"/>
        <v>4.8183821233438451</v>
      </c>
      <c r="AA168" s="67">
        <v>0.59</v>
      </c>
      <c r="AB168" s="67">
        <f t="shared" si="126"/>
        <v>5.7878999999999996</v>
      </c>
      <c r="AC168" s="67">
        <f t="shared" si="124"/>
        <v>-0.96951787665615452</v>
      </c>
      <c r="AD168" s="67">
        <f t="shared" si="127"/>
        <v>-1.6432506384002621</v>
      </c>
      <c r="AE168" s="67">
        <f t="shared" si="117"/>
        <v>-0.16750771033641815</v>
      </c>
      <c r="AF168" s="68">
        <f t="shared" si="128"/>
        <v>-48.328139129202434</v>
      </c>
      <c r="AG168" s="81"/>
    </row>
    <row r="169" spans="2:33" x14ac:dyDescent="0.45">
      <c r="B169" s="81"/>
      <c r="C169" s="85">
        <v>15.8000000000001</v>
      </c>
      <c r="D169" s="16">
        <v>0</v>
      </c>
      <c r="E169" s="86">
        <v>0</v>
      </c>
      <c r="F169" s="78">
        <v>15.8</v>
      </c>
      <c r="G169" s="64"/>
      <c r="H169" s="60"/>
      <c r="I169" s="60"/>
      <c r="J169" s="60"/>
      <c r="K169" s="60"/>
      <c r="L169" s="60"/>
      <c r="M169" s="60"/>
      <c r="N169" s="60"/>
      <c r="O169" s="81"/>
      <c r="P169" s="64"/>
      <c r="Q169" s="60"/>
      <c r="R169" s="60"/>
      <c r="S169" s="60"/>
      <c r="T169" s="60"/>
      <c r="U169" s="60"/>
      <c r="V169" s="60"/>
      <c r="W169" s="65"/>
      <c r="X169" s="77"/>
      <c r="Y169" s="66">
        <f t="shared" si="125"/>
        <v>14.537300821116354</v>
      </c>
      <c r="Z169" s="67">
        <f t="shared" si="114"/>
        <v>4.8513168758168304</v>
      </c>
      <c r="AA169" s="67">
        <v>0.59</v>
      </c>
      <c r="AB169" s="67">
        <f t="shared" si="126"/>
        <v>5.7878999999999996</v>
      </c>
      <c r="AC169" s="67">
        <f t="shared" si="124"/>
        <v>-0.93658312418316925</v>
      </c>
      <c r="AD169" s="67">
        <f t="shared" si="127"/>
        <v>-1.5874290240392699</v>
      </c>
      <c r="AE169" s="67">
        <f t="shared" si="117"/>
        <v>-0.16181743364314677</v>
      </c>
      <c r="AF169" s="68">
        <f t="shared" si="128"/>
        <v>-48.486882031606363</v>
      </c>
      <c r="AG169" s="81"/>
    </row>
    <row r="170" spans="2:33" x14ac:dyDescent="0.45">
      <c r="B170" s="81"/>
      <c r="C170" s="85">
        <v>15.9000000000001</v>
      </c>
      <c r="D170" s="16">
        <v>0</v>
      </c>
      <c r="E170" s="86">
        <v>0</v>
      </c>
      <c r="F170" s="78">
        <v>15.9</v>
      </c>
      <c r="G170" s="64"/>
      <c r="H170" s="60"/>
      <c r="I170" s="60"/>
      <c r="J170" s="60"/>
      <c r="K170" s="60"/>
      <c r="L170" s="60"/>
      <c r="M170" s="60"/>
      <c r="N170" s="60"/>
      <c r="O170" s="81"/>
      <c r="P170" s="60"/>
      <c r="Q170" s="60"/>
      <c r="R170" s="60"/>
      <c r="S170" s="60"/>
      <c r="T170" s="60"/>
      <c r="U170" s="60"/>
      <c r="V170" s="60"/>
      <c r="W170" s="60"/>
      <c r="X170" s="81"/>
      <c r="Y170" s="67">
        <f t="shared" si="125"/>
        <v>9.6732793866165352</v>
      </c>
      <c r="Z170" s="67">
        <f t="shared" si="114"/>
        <v>4.8832393509883429</v>
      </c>
      <c r="AA170" s="67">
        <v>0.59</v>
      </c>
      <c r="AB170" s="67">
        <f t="shared" si="126"/>
        <v>5.7878999999999996</v>
      </c>
      <c r="AC170" s="67">
        <f t="shared" si="124"/>
        <v>-0.90466064901165666</v>
      </c>
      <c r="AD170" s="67">
        <f t="shared" si="127"/>
        <v>-1.5333231339180622</v>
      </c>
      <c r="AE170" s="67">
        <f t="shared" si="117"/>
        <v>-0.1563020523871623</v>
      </c>
      <c r="AF170" s="67">
        <f t="shared" si="128"/>
        <v>-48.640214344998171</v>
      </c>
      <c r="AG170" s="81"/>
    </row>
    <row r="171" spans="2:33" x14ac:dyDescent="0.45">
      <c r="B171" s="81"/>
      <c r="C171" s="85">
        <v>16.000000000000099</v>
      </c>
      <c r="D171" s="16">
        <v>0</v>
      </c>
      <c r="E171" s="86">
        <v>0</v>
      </c>
      <c r="F171" s="78">
        <v>16</v>
      </c>
      <c r="G171" s="64"/>
      <c r="H171" s="60"/>
      <c r="I171" s="60"/>
      <c r="J171" s="60"/>
      <c r="K171" s="60"/>
      <c r="L171" s="60"/>
      <c r="M171" s="60"/>
      <c r="N171" s="60"/>
      <c r="O171" s="81"/>
      <c r="P171" s="60"/>
      <c r="Q171" s="60"/>
      <c r="R171" s="60"/>
      <c r="S171" s="60"/>
      <c r="T171" s="60"/>
      <c r="U171" s="60"/>
      <c r="V171" s="60"/>
      <c r="W171" s="60"/>
      <c r="X171" s="81"/>
      <c r="Y171" s="67">
        <f t="shared" ref="Y171:Y172" si="129">Y170+AF171*0.1</f>
        <v>4.7420647016360391</v>
      </c>
      <c r="Z171" s="67">
        <f t="shared" si="114"/>
        <v>4.9141731735720064</v>
      </c>
      <c r="AA171" s="67">
        <v>1.59</v>
      </c>
      <c r="AB171" s="67">
        <f t="shared" ref="AB171:AB172" si="130">AA171*9.81</f>
        <v>15.597900000000001</v>
      </c>
      <c r="AC171" s="67">
        <f t="shared" si="124"/>
        <v>-10.683726826427995</v>
      </c>
      <c r="AD171" s="67">
        <f t="shared" ref="AD171:AD172" si="131">AC171/AA171</f>
        <v>-6.7193250480679207</v>
      </c>
      <c r="AE171" s="67">
        <f t="shared" ref="AE171:AE172" si="132">AD171/9.81</f>
        <v>-0.68494648808031811</v>
      </c>
      <c r="AF171" s="67">
        <f t="shared" ref="AF171:AF172" si="133">AF170+AD171*0.1</f>
        <v>-49.312146849804961</v>
      </c>
      <c r="AG171" s="81"/>
    </row>
    <row r="172" spans="2:33" x14ac:dyDescent="0.45">
      <c r="B172" s="82"/>
      <c r="C172" s="17">
        <v>16.100000000000101</v>
      </c>
      <c r="D172" s="17">
        <v>0</v>
      </c>
      <c r="E172" s="17">
        <v>0</v>
      </c>
      <c r="F172" s="78">
        <v>16.100000000000001</v>
      </c>
      <c r="G172" s="61"/>
      <c r="H172" s="62"/>
      <c r="I172" s="62"/>
      <c r="J172" s="62"/>
      <c r="K172" s="62"/>
      <c r="L172" s="62"/>
      <c r="M172" s="62"/>
      <c r="N172" s="63"/>
      <c r="O172" s="82"/>
      <c r="P172" s="61"/>
      <c r="Q172" s="62"/>
      <c r="R172" s="62"/>
      <c r="S172" s="62"/>
      <c r="T172" s="62"/>
      <c r="U172" s="62"/>
      <c r="V172" s="62"/>
      <c r="W172" s="62"/>
      <c r="X172" s="82"/>
      <c r="Y172" s="87">
        <f t="shared" si="129"/>
        <v>-0.26774850418535134</v>
      </c>
      <c r="Z172" s="88">
        <f t="shared" si="114"/>
        <v>5.0508831022085499</v>
      </c>
      <c r="AA172" s="88">
        <v>2.59</v>
      </c>
      <c r="AB172" s="88">
        <f t="shared" si="130"/>
        <v>25.407900000000001</v>
      </c>
      <c r="AC172" s="88">
        <f t="shared" si="124"/>
        <v>-20.357016897791453</v>
      </c>
      <c r="AD172" s="88">
        <f t="shared" si="131"/>
        <v>-7.8598520840893649</v>
      </c>
      <c r="AE172" s="88">
        <f t="shared" si="132"/>
        <v>-0.80120816351573543</v>
      </c>
      <c r="AF172" s="88">
        <f t="shared" si="133"/>
        <v>-50.098132058213899</v>
      </c>
      <c r="AG172" s="82"/>
    </row>
    <row r="173" spans="2:33" x14ac:dyDescent="0.45">
      <c r="C173" s="90"/>
      <c r="D173" s="90"/>
      <c r="E173" s="9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91"/>
      <c r="Q173" s="91"/>
      <c r="R173" s="91"/>
      <c r="S173" s="91"/>
      <c r="T173" s="91"/>
      <c r="U173" s="91"/>
      <c r="V173" s="91"/>
      <c r="W173" s="91"/>
      <c r="X173" s="40"/>
      <c r="Y173" s="91"/>
      <c r="Z173" s="91"/>
      <c r="AA173" s="91"/>
      <c r="AB173" s="91"/>
      <c r="AC173" s="91"/>
      <c r="AD173" s="91"/>
      <c r="AE173" s="91"/>
      <c r="AF173" s="91"/>
    </row>
    <row r="174" spans="2:33" x14ac:dyDescent="0.45">
      <c r="C174" s="90"/>
      <c r="D174" s="90"/>
      <c r="E174" s="9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91"/>
      <c r="Q174" s="91"/>
      <c r="R174" s="91"/>
      <c r="S174" s="91"/>
      <c r="T174" s="91"/>
      <c r="U174" s="91"/>
      <c r="V174" s="91"/>
      <c r="W174" s="91"/>
      <c r="X174" s="40"/>
      <c r="Y174" s="91"/>
      <c r="Z174" s="91"/>
      <c r="AA174" s="91"/>
      <c r="AB174" s="91"/>
      <c r="AC174" s="91"/>
      <c r="AD174" s="91"/>
      <c r="AE174" s="91"/>
      <c r="AF174" s="91"/>
    </row>
    <row r="175" spans="2:33" x14ac:dyDescent="0.45">
      <c r="C175" s="90"/>
      <c r="D175" s="90"/>
      <c r="E175" s="9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91"/>
      <c r="Q175" s="91"/>
      <c r="R175" s="91"/>
      <c r="S175" s="91"/>
      <c r="T175" s="91"/>
      <c r="U175" s="91"/>
      <c r="V175" s="91"/>
      <c r="W175" s="91"/>
      <c r="X175" s="40"/>
      <c r="Y175" s="91"/>
      <c r="Z175" s="91"/>
      <c r="AA175" s="91"/>
      <c r="AB175" s="91"/>
      <c r="AC175" s="91"/>
      <c r="AD175" s="91"/>
      <c r="AE175" s="91"/>
      <c r="AF175" s="91"/>
    </row>
    <row r="176" spans="2:33" x14ac:dyDescent="0.45"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91"/>
      <c r="Q176" s="91"/>
      <c r="R176" s="91"/>
      <c r="S176" s="91"/>
      <c r="T176" s="91"/>
      <c r="U176" s="91"/>
      <c r="V176" s="91"/>
      <c r="W176" s="91"/>
      <c r="X176" s="40"/>
      <c r="Y176" s="91"/>
      <c r="Z176" s="91"/>
      <c r="AA176" s="91"/>
      <c r="AB176" s="91"/>
      <c r="AC176" s="91"/>
      <c r="AD176" s="91"/>
      <c r="AE176" s="91"/>
      <c r="AF176" s="91"/>
    </row>
    <row r="177" spans="16:23" x14ac:dyDescent="0.45">
      <c r="P177" s="52"/>
      <c r="Q177" s="52"/>
      <c r="R177" s="52"/>
      <c r="S177" s="52"/>
      <c r="T177" s="52"/>
      <c r="U177" s="52"/>
      <c r="V177" s="52"/>
      <c r="W177" s="52"/>
    </row>
    <row r="178" spans="16:23" x14ac:dyDescent="0.45">
      <c r="P178" s="52"/>
      <c r="Q178" s="52"/>
      <c r="R178" s="52"/>
      <c r="S178" s="52"/>
      <c r="T178" s="52"/>
      <c r="U178" s="52"/>
      <c r="V178" s="52"/>
      <c r="W178" s="52"/>
    </row>
    <row r="179" spans="16:23" x14ac:dyDescent="0.45">
      <c r="P179" s="52"/>
      <c r="Q179" s="52"/>
      <c r="R179" s="52"/>
      <c r="S179" s="52"/>
      <c r="T179" s="52"/>
      <c r="U179" s="52"/>
      <c r="V179" s="52"/>
      <c r="W179" s="52"/>
    </row>
    <row r="180" spans="16:23" x14ac:dyDescent="0.45">
      <c r="P180" s="52"/>
      <c r="Q180" s="52"/>
      <c r="R180" s="52"/>
      <c r="S180" s="52"/>
      <c r="T180" s="52"/>
      <c r="U180" s="52"/>
      <c r="V180" s="52"/>
      <c r="W180" s="52"/>
    </row>
    <row r="181" spans="16:23" x14ac:dyDescent="0.45">
      <c r="P181" s="52"/>
      <c r="Q181" s="52"/>
      <c r="R181" s="52"/>
      <c r="S181" s="52"/>
      <c r="T181" s="52"/>
      <c r="U181" s="52"/>
      <c r="V181" s="52"/>
      <c r="W181" s="52"/>
    </row>
  </sheetData>
  <mergeCells count="50">
    <mergeCell ref="AC6:AD6"/>
    <mergeCell ref="C3:D3"/>
    <mergeCell ref="U9:U10"/>
    <mergeCell ref="V9:V10"/>
    <mergeCell ref="W9:W10"/>
    <mergeCell ref="P8:W8"/>
    <mergeCell ref="Y6:Z6"/>
    <mergeCell ref="P6:Q6"/>
    <mergeCell ref="P9:P10"/>
    <mergeCell ref="Q9:Q10"/>
    <mergeCell ref="R9:R10"/>
    <mergeCell ref="S9:S10"/>
    <mergeCell ref="T9:T10"/>
    <mergeCell ref="C4:D4"/>
    <mergeCell ref="H9:H10"/>
    <mergeCell ref="C8:E9"/>
    <mergeCell ref="Z9:Z10"/>
    <mergeCell ref="G6:H6"/>
    <mergeCell ref="G7:H7"/>
    <mergeCell ref="I9:I10"/>
    <mergeCell ref="N9:N10"/>
    <mergeCell ref="K9:K10"/>
    <mergeCell ref="Y9:Y10"/>
    <mergeCell ref="M9:M10"/>
    <mergeCell ref="P7:Q7"/>
    <mergeCell ref="R7:S7"/>
    <mergeCell ref="R6:S6"/>
    <mergeCell ref="T6:U6"/>
    <mergeCell ref="T7:U7"/>
    <mergeCell ref="AE9:AE10"/>
    <mergeCell ref="I7:J7"/>
    <mergeCell ref="K7:L7"/>
    <mergeCell ref="Y7:Z7"/>
    <mergeCell ref="AA7:AB7"/>
    <mergeCell ref="AC7:AD7"/>
    <mergeCell ref="G8:N8"/>
    <mergeCell ref="Y8:AF8"/>
    <mergeCell ref="AB9:AB10"/>
    <mergeCell ref="AC9:AC10"/>
    <mergeCell ref="AD9:AD10"/>
    <mergeCell ref="AF9:AF10"/>
    <mergeCell ref="AA9:AA10"/>
    <mergeCell ref="G9:G10"/>
    <mergeCell ref="J9:J10"/>
    <mergeCell ref="L9:L10"/>
    <mergeCell ref="C5:D5"/>
    <mergeCell ref="C6:D6"/>
    <mergeCell ref="C2:E2"/>
    <mergeCell ref="AA6:AB6"/>
    <mergeCell ref="K6:L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Unwards Flight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tian fang</cp:lastModifiedBy>
  <dcterms:created xsi:type="dcterms:W3CDTF">2018-11-22T18:06:37Z</dcterms:created>
  <dcterms:modified xsi:type="dcterms:W3CDTF">2018-12-03T13:53:24Z</dcterms:modified>
</cp:coreProperties>
</file>