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Objects="none" hidePivotFieldList="1"/>
  <mc:AlternateContent xmlns:mc="http://schemas.openxmlformats.org/markup-compatibility/2006">
    <mc:Choice Requires="x15">
      <x15ac:absPath xmlns:x15ac="http://schemas.microsoft.com/office/spreadsheetml/2010/11/ac" url="D:\__Documents\_projects\Clackertron\docs\"/>
    </mc:Choice>
  </mc:AlternateContent>
  <xr:revisionPtr revIDLastSave="0" documentId="13_ncr:1_{15C79C5C-6276-44F9-9F80-8E2180566E90}" xr6:coauthVersionLast="47" xr6:coauthVersionMax="47" xr10:uidLastSave="{00000000-0000-0000-0000-000000000000}"/>
  <bookViews>
    <workbookView xWindow="-120" yWindow="-120" windowWidth="29040" windowHeight="15720" tabRatio="631" xr2:uid="{00000000-000D-0000-FFFF-FFFF00000000}"/>
  </bookViews>
  <sheets>
    <sheet name="opcodes overview" sheetId="1" r:id="rId1"/>
    <sheet name="opcode layout" sheetId="2" r:id="rId2"/>
    <sheet name="Addressing modes" sheetId="3" r:id="rId3"/>
    <sheet name="Sequencer" sheetId="5" r:id="rId4"/>
  </sheets>
  <definedNames>
    <definedName name="_xlnm.Print_Area" localSheetId="0">'opcodes overview'!$A$1:$T$72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3" l="1"/>
  <c r="Z19" i="3"/>
  <c r="Z18" i="3"/>
  <c r="Z17" i="3"/>
  <c r="Z14" i="3"/>
  <c r="Z16" i="3"/>
  <c r="Z15" i="3"/>
  <c r="Z21" i="3"/>
  <c r="Z22" i="3"/>
  <c r="W15" i="3"/>
  <c r="X15" i="3" s="1"/>
  <c r="W16" i="3"/>
  <c r="X16" i="3" s="1"/>
  <c r="W17" i="3"/>
  <c r="X17" i="3" s="1"/>
  <c r="W18" i="3"/>
  <c r="X18" i="3" s="1"/>
  <c r="W19" i="3"/>
  <c r="X19" i="3" s="1"/>
  <c r="W20" i="3"/>
  <c r="X20" i="3" s="1"/>
  <c r="W21" i="3"/>
  <c r="X21" i="3" s="1"/>
  <c r="W22" i="3"/>
  <c r="X22" i="3" s="1"/>
  <c r="W23" i="3"/>
  <c r="X23" i="3" s="1"/>
  <c r="W24" i="3"/>
  <c r="X24" i="3" s="1"/>
  <c r="W25" i="3"/>
  <c r="X25" i="3" s="1"/>
  <c r="W26" i="3"/>
  <c r="X26" i="3" s="1"/>
  <c r="W27" i="3"/>
  <c r="X27" i="3" s="1"/>
  <c r="W28" i="3"/>
  <c r="X28" i="3" s="1"/>
  <c r="W29" i="3"/>
  <c r="X29" i="3" s="1"/>
  <c r="W30" i="3"/>
  <c r="X30" i="3" s="1"/>
  <c r="W31" i="3"/>
  <c r="X31" i="3" s="1"/>
  <c r="W32" i="3"/>
  <c r="X32" i="3" s="1"/>
  <c r="W33" i="3"/>
  <c r="X33" i="3" s="1"/>
  <c r="W34" i="3"/>
  <c r="X34" i="3" s="1"/>
  <c r="W35" i="3"/>
  <c r="X35" i="3" s="1"/>
  <c r="W36" i="3"/>
  <c r="X36" i="3" s="1"/>
  <c r="W37" i="3"/>
  <c r="W38" i="3"/>
  <c r="X38" i="3" s="1"/>
  <c r="W39" i="3"/>
  <c r="X39" i="3" s="1"/>
  <c r="W40" i="3"/>
  <c r="X40" i="3" s="1"/>
  <c r="W14" i="3"/>
  <c r="X14" i="3" s="1"/>
  <c r="O41" i="3"/>
  <c r="O42" i="3" s="1"/>
  <c r="P41" i="3"/>
  <c r="P42" i="3" s="1"/>
  <c r="Q41" i="3"/>
  <c r="Q42" i="3" s="1"/>
  <c r="R41" i="3"/>
  <c r="R42" i="3" s="1"/>
  <c r="S41" i="3"/>
  <c r="S42" i="3" s="1"/>
  <c r="T41" i="3"/>
  <c r="T42" i="3" s="1"/>
  <c r="U41" i="3"/>
  <c r="U42" i="3" s="1"/>
  <c r="V41" i="3"/>
  <c r="V42" i="3" s="1"/>
  <c r="N41" i="3"/>
  <c r="N42" i="3" s="1"/>
  <c r="X37" i="3"/>
  <c r="AA14" i="3" l="1"/>
  <c r="AA18" i="3"/>
  <c r="AA19" i="3"/>
  <c r="AA20" i="3"/>
  <c r="AA22" i="3"/>
  <c r="AA21" i="3"/>
  <c r="AA15" i="3"/>
  <c r="AA17" i="3"/>
  <c r="AA16" i="3"/>
</calcChain>
</file>

<file path=xl/sharedStrings.xml><?xml version="1.0" encoding="utf-8"?>
<sst xmlns="http://schemas.openxmlformats.org/spreadsheetml/2006/main" count="1207" uniqueCount="283">
  <si>
    <t>mnemonic</t>
  </si>
  <si>
    <t>ADC</t>
  </si>
  <si>
    <t>AND</t>
  </si>
  <si>
    <t>EOR</t>
  </si>
  <si>
    <t>LSR</t>
  </si>
  <si>
    <t>ROR</t>
  </si>
  <si>
    <t>ROL</t>
  </si>
  <si>
    <t>ASL</t>
  </si>
  <si>
    <t>SBC</t>
  </si>
  <si>
    <t>NEG</t>
  </si>
  <si>
    <t>Bit Layout</t>
  </si>
  <si>
    <t>AM</t>
  </si>
  <si>
    <t>Address mode</t>
  </si>
  <si>
    <t>LDA</t>
  </si>
  <si>
    <t>LDX</t>
  </si>
  <si>
    <t>LDY</t>
  </si>
  <si>
    <t>STA</t>
  </si>
  <si>
    <t>STX</t>
  </si>
  <si>
    <t>STY</t>
  </si>
  <si>
    <t>TAX</t>
  </si>
  <si>
    <t>TAY</t>
  </si>
  <si>
    <t>TSX</t>
  </si>
  <si>
    <t>TXA</t>
  </si>
  <si>
    <t>TXS</t>
  </si>
  <si>
    <t>TYA</t>
  </si>
  <si>
    <t>PHA</t>
  </si>
  <si>
    <t>PHP</t>
  </si>
  <si>
    <t>PLA</t>
  </si>
  <si>
    <t>PLP</t>
  </si>
  <si>
    <t>DEC</t>
  </si>
  <si>
    <t>DEX</t>
  </si>
  <si>
    <t>DEY</t>
  </si>
  <si>
    <t>INC</t>
  </si>
  <si>
    <t>INX</t>
  </si>
  <si>
    <t>INY</t>
  </si>
  <si>
    <t>CLC</t>
  </si>
  <si>
    <t>CLD</t>
  </si>
  <si>
    <t>CLI</t>
  </si>
  <si>
    <t>CLV</t>
  </si>
  <si>
    <t>SEC</t>
  </si>
  <si>
    <t>SED</t>
  </si>
  <si>
    <t>SEI</t>
  </si>
  <si>
    <t>CMP</t>
  </si>
  <si>
    <t>CPX</t>
  </si>
  <si>
    <t>CPY</t>
  </si>
  <si>
    <t>BCC</t>
  </si>
  <si>
    <t>BCS</t>
  </si>
  <si>
    <t>BMI</t>
  </si>
  <si>
    <t>BVC</t>
  </si>
  <si>
    <t>BVS</t>
  </si>
  <si>
    <t>JMP</t>
  </si>
  <si>
    <t>JSR</t>
  </si>
  <si>
    <t>RTS</t>
  </si>
  <si>
    <t>NOP</t>
  </si>
  <si>
    <t>BRK</t>
  </si>
  <si>
    <t>RTI</t>
  </si>
  <si>
    <t>BIT</t>
  </si>
  <si>
    <t>SEV</t>
  </si>
  <si>
    <t>-</t>
  </si>
  <si>
    <t>Octcode</t>
  </si>
  <si>
    <t>r</t>
  </si>
  <si>
    <t>I</t>
  </si>
  <si>
    <t>S</t>
  </si>
  <si>
    <t>D/C</t>
  </si>
  <si>
    <t>AD/SB-INC/DEC</t>
  </si>
  <si>
    <t>Notes / Bit Info</t>
  </si>
  <si>
    <t>Decrement if I=1 else Compare</t>
  </si>
  <si>
    <t>Bit</t>
  </si>
  <si>
    <t>Info</t>
  </si>
  <si>
    <t>Subtract if I=0 else ignored</t>
  </si>
  <si>
    <t>1=Increment, 0=Add</t>
  </si>
  <si>
    <t>3AX</t>
  </si>
  <si>
    <t>3A0</t>
  </si>
  <si>
    <t>3A1</t>
  </si>
  <si>
    <t>3A3</t>
  </si>
  <si>
    <t>3A4</t>
  </si>
  <si>
    <t>3A6</t>
  </si>
  <si>
    <t>Logic</t>
  </si>
  <si>
    <t>function code</t>
  </si>
  <si>
    <t>mode</t>
  </si>
  <si>
    <t>1=Shifting, 0=Logic</t>
  </si>
  <si>
    <t>Shifting</t>
  </si>
  <si>
    <t>1AX</t>
  </si>
  <si>
    <t>R</t>
  </si>
  <si>
    <t>1=Rotate, 0=Arith/Logic-Shift</t>
  </si>
  <si>
    <t>1=Right, 0=Left</t>
  </si>
  <si>
    <t>1A0</t>
  </si>
  <si>
    <t>1A1</t>
  </si>
  <si>
    <t>1A2</t>
  </si>
  <si>
    <t>1A3</t>
  </si>
  <si>
    <t>1A4</t>
  </si>
  <si>
    <t>1A5</t>
  </si>
  <si>
    <t>1A6</t>
  </si>
  <si>
    <t>1A7</t>
  </si>
  <si>
    <t>LD/ST</t>
  </si>
  <si>
    <t>1=Store, 0=Load</t>
  </si>
  <si>
    <t>Register Select</t>
  </si>
  <si>
    <t>2AX</t>
  </si>
  <si>
    <t>2A0</t>
  </si>
  <si>
    <t>2A1</t>
  </si>
  <si>
    <t>2A2</t>
  </si>
  <si>
    <t>2A4</t>
  </si>
  <si>
    <t>2A5</t>
  </si>
  <si>
    <t>2A6</t>
  </si>
  <si>
    <t>Transfer</t>
  </si>
  <si>
    <t>Inverse direction</t>
  </si>
  <si>
    <t>Y</t>
  </si>
  <si>
    <t>X</t>
  </si>
  <si>
    <t>01X</t>
  </si>
  <si>
    <t>010</t>
  </si>
  <si>
    <t>011</t>
  </si>
  <si>
    <t>012</t>
  </si>
  <si>
    <t>014</t>
  </si>
  <si>
    <t>015</t>
  </si>
  <si>
    <t>016</t>
  </si>
  <si>
    <t>PL</t>
  </si>
  <si>
    <t>P</t>
  </si>
  <si>
    <t>1=Pull, 0=Push</t>
  </si>
  <si>
    <t>1=P-Reg, 0=A-Reg</t>
  </si>
  <si>
    <t>1=Stack-Reg, 0=Accu-Reg</t>
  </si>
  <si>
    <t>1=Y-Reg, 0=X-Reg</t>
  </si>
  <si>
    <t>02X</t>
  </si>
  <si>
    <t>020</t>
  </si>
  <si>
    <t>021</t>
  </si>
  <si>
    <t>022</t>
  </si>
  <si>
    <t>023</t>
  </si>
  <si>
    <t>XY INC/DEC</t>
  </si>
  <si>
    <t>Push/Pull</t>
  </si>
  <si>
    <t>D</t>
  </si>
  <si>
    <t>1=Decrement, 0=Increment</t>
  </si>
  <si>
    <t>03X</t>
  </si>
  <si>
    <t>030</t>
  </si>
  <si>
    <t>031</t>
  </si>
  <si>
    <t>032</t>
  </si>
  <si>
    <t>033</t>
  </si>
  <si>
    <t>Status Reg Op</t>
  </si>
  <si>
    <t>F</t>
  </si>
  <si>
    <t>1=Set, 0=Clear</t>
  </si>
  <si>
    <t>Flag code</t>
  </si>
  <si>
    <t>04X</t>
  </si>
  <si>
    <t>040</t>
  </si>
  <si>
    <t>041</t>
  </si>
  <si>
    <t>042</t>
  </si>
  <si>
    <t>043</t>
  </si>
  <si>
    <t>045</t>
  </si>
  <si>
    <t>046</t>
  </si>
  <si>
    <t>044</t>
  </si>
  <si>
    <t>047</t>
  </si>
  <si>
    <t>CMP XY</t>
  </si>
  <si>
    <t>050</t>
  </si>
  <si>
    <t>051</t>
  </si>
  <si>
    <t>Return</t>
  </si>
  <si>
    <t>Jump</t>
  </si>
  <si>
    <t>1=Interupt, 0=Subroutine</t>
  </si>
  <si>
    <t>1=Indirect, 0=absolute</t>
  </si>
  <si>
    <t>1=Subroutine, 0=jump (not linked)</t>
  </si>
  <si>
    <t>Branching</t>
  </si>
  <si>
    <t>C</t>
  </si>
  <si>
    <t>Condition code</t>
  </si>
  <si>
    <t>Carry</t>
  </si>
  <si>
    <t>Decimal</t>
  </si>
  <si>
    <t>Interrupt</t>
  </si>
  <si>
    <t>Overflow</t>
  </si>
  <si>
    <t>Accu</t>
  </si>
  <si>
    <t>undef</t>
  </si>
  <si>
    <t>R:00</t>
  </si>
  <si>
    <t>R:01</t>
  </si>
  <si>
    <t>R:10</t>
  </si>
  <si>
    <t>R:11</t>
  </si>
  <si>
    <t>F:00</t>
  </si>
  <si>
    <t>F:01</t>
  </si>
  <si>
    <t>F:10</t>
  </si>
  <si>
    <t>F:11</t>
  </si>
  <si>
    <t>C:00</t>
  </si>
  <si>
    <t>C:01</t>
  </si>
  <si>
    <t>C:10</t>
  </si>
  <si>
    <t>C:11</t>
  </si>
  <si>
    <t>Zero</t>
  </si>
  <si>
    <t>Negative</t>
  </si>
  <si>
    <t>BNZ/BNE</t>
  </si>
  <si>
    <t>BNN/BPL</t>
  </si>
  <si>
    <t>BZR/BEQ</t>
  </si>
  <si>
    <t>BNZ:Non Zero</t>
  </si>
  <si>
    <t>BNN:Non Negative</t>
  </si>
  <si>
    <t>BZR:ZeRo</t>
  </si>
  <si>
    <t>Misc</t>
  </si>
  <si>
    <t>XY</t>
  </si>
  <si>
    <t>misc op code</t>
  </si>
  <si>
    <t>00X</t>
  </si>
  <si>
    <t>000</t>
  </si>
  <si>
    <t>001</t>
  </si>
  <si>
    <t>002</t>
  </si>
  <si>
    <t>06X</t>
  </si>
  <si>
    <t>061</t>
  </si>
  <si>
    <t>063</t>
  </si>
  <si>
    <t>Notes</t>
  </si>
  <si>
    <t>effected by Decimal mode</t>
  </si>
  <si>
    <t>Addressing modes</t>
  </si>
  <si>
    <t>imm</t>
  </si>
  <si>
    <t>zpg</t>
  </si>
  <si>
    <t>abs</t>
  </si>
  <si>
    <t>abs,X</t>
  </si>
  <si>
    <t>abs,Y</t>
  </si>
  <si>
    <t>(ind,X)</t>
  </si>
  <si>
    <t>(ind),Y</t>
  </si>
  <si>
    <t>#modes</t>
  </si>
  <si>
    <t>relative</t>
  </si>
  <si>
    <t>absolute</t>
  </si>
  <si>
    <t>bits</t>
  </si>
  <si>
    <t>mnemoic alias</t>
  </si>
  <si>
    <t>AM8</t>
  </si>
  <si>
    <t>== 6502 standard</t>
  </si>
  <si>
    <t>== custom/non-standard</t>
  </si>
  <si>
    <t>=</t>
  </si>
  <si>
    <t>Symbol</t>
  </si>
  <si>
    <t>AM8i</t>
  </si>
  <si>
    <t>AM8a</t>
  </si>
  <si>
    <t>i</t>
  </si>
  <si>
    <t>a</t>
  </si>
  <si>
    <t>AM4x</t>
  </si>
  <si>
    <t>AM4y</t>
  </si>
  <si>
    <t>AM5ix</t>
  </si>
  <si>
    <t>AM5iy</t>
  </si>
  <si>
    <t>AM5ax</t>
  </si>
  <si>
    <t>zpg,X/Y</t>
  </si>
  <si>
    <r>
      <rPr>
        <b/>
        <u/>
        <sz val="11"/>
        <color theme="1"/>
        <rFont val="Cascadia Mono"/>
        <family val="3"/>
      </rPr>
      <t>i</t>
    </r>
    <r>
      <rPr>
        <u/>
        <sz val="11"/>
        <color theme="1"/>
        <rFont val="Cascadia Mono"/>
        <family val="3"/>
      </rPr>
      <t>mm</t>
    </r>
  </si>
  <si>
    <r>
      <rPr>
        <b/>
        <u/>
        <sz val="11"/>
        <color theme="1"/>
        <rFont val="Cascadia Mono"/>
        <family val="3"/>
      </rPr>
      <t>a</t>
    </r>
    <r>
      <rPr>
        <u/>
        <sz val="11"/>
        <color theme="1"/>
        <rFont val="Cascadia Mono"/>
        <family val="3"/>
      </rPr>
      <t>ccu</t>
    </r>
  </si>
  <si>
    <r>
      <t>imm</t>
    </r>
    <r>
      <rPr>
        <sz val="11"/>
        <color theme="1"/>
        <rFont val="Cascadia Mono"/>
        <family val="3"/>
      </rPr>
      <t xml:space="preserve">, </t>
    </r>
    <r>
      <rPr>
        <b/>
        <u/>
        <sz val="11"/>
        <color theme="1"/>
        <rFont val="Cascadia Mono"/>
        <family val="3"/>
      </rPr>
      <t>x</t>
    </r>
  </si>
  <si>
    <r>
      <t>a</t>
    </r>
    <r>
      <rPr>
        <u/>
        <sz val="11"/>
        <color theme="1"/>
        <rFont val="Cascadia Mono"/>
        <family val="3"/>
      </rPr>
      <t>ccu</t>
    </r>
    <r>
      <rPr>
        <sz val="11"/>
        <color theme="1"/>
        <rFont val="Cascadia Mono"/>
        <family val="3"/>
      </rPr>
      <t xml:space="preserve">, </t>
    </r>
    <r>
      <rPr>
        <b/>
        <u/>
        <sz val="11"/>
        <color theme="1"/>
        <rFont val="Cascadia Mono"/>
        <family val="3"/>
      </rPr>
      <t>x</t>
    </r>
  </si>
  <si>
    <t>x</t>
  </si>
  <si>
    <r>
      <t>imm</t>
    </r>
    <r>
      <rPr>
        <sz val="11"/>
        <color theme="1"/>
        <rFont val="Cascadia Mono"/>
        <family val="3"/>
      </rPr>
      <t xml:space="preserve">, </t>
    </r>
    <r>
      <rPr>
        <b/>
        <u/>
        <sz val="11"/>
        <color theme="1"/>
        <rFont val="Cascadia Mono"/>
        <family val="3"/>
      </rPr>
      <t>y</t>
    </r>
  </si>
  <si>
    <t>y</t>
  </si>
  <si>
    <t>count</t>
  </si>
  <si>
    <t>AM4</t>
  </si>
  <si>
    <t>Bit layout:</t>
  </si>
  <si>
    <t>AM5</t>
  </si>
  <si>
    <t>correct index register interpretation is opcode dependent</t>
  </si>
  <si>
    <t>abs,[X|Y]</t>
  </si>
  <si>
    <t>[ix|iy|ax]</t>
  </si>
  <si>
    <t>[Accu|imm]</t>
  </si>
  <si>
    <t>05A</t>
  </si>
  <si>
    <t>06Y</t>
  </si>
  <si>
    <t>064i</t>
  </si>
  <si>
    <t>066i</t>
  </si>
  <si>
    <t>07X</t>
  </si>
  <si>
    <t>AM3</t>
  </si>
  <si>
    <t>[x|y]</t>
  </si>
  <si>
    <t>[a|i]</t>
  </si>
  <si>
    <t>zpg,X</t>
  </si>
  <si>
    <t>070</t>
  </si>
  <si>
    <t>071</t>
  </si>
  <si>
    <t>072</t>
  </si>
  <si>
    <t>073</t>
  </si>
  <si>
    <t>074</t>
  </si>
  <si>
    <t>075</t>
  </si>
  <si>
    <t>076</t>
  </si>
  <si>
    <t>077</t>
  </si>
  <si>
    <t>page</t>
  </si>
  <si>
    <t>param</t>
  </si>
  <si>
    <t>index</t>
  </si>
  <si>
    <t>N</t>
  </si>
  <si>
    <t>V</t>
  </si>
  <si>
    <t>Z</t>
  </si>
  <si>
    <t>ALU</t>
  </si>
  <si>
    <t>LOAD</t>
  </si>
  <si>
    <t>STORE</t>
  </si>
  <si>
    <t>MOVE</t>
  </si>
  <si>
    <t>STACK</t>
  </si>
  <si>
    <t>INCREMENT</t>
  </si>
  <si>
    <t>STATUS</t>
  </si>
  <si>
    <t>COMPARE</t>
  </si>
  <si>
    <t>JUMPING</t>
  </si>
  <si>
    <t>MISC</t>
  </si>
  <si>
    <t>BRANCHING</t>
  </si>
  <si>
    <t>not implementet atm</t>
  </si>
  <si>
    <t>+</t>
  </si>
  <si>
    <t>Modified</t>
  </si>
  <si>
    <t>Untouched</t>
  </si>
  <si>
    <t>P-Reg</t>
  </si>
  <si>
    <t>ORA</t>
  </si>
  <si>
    <t>HLT</t>
  </si>
  <si>
    <t>restored</t>
  </si>
  <si>
    <t>originally all untouched, seems 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</si>
</sst>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scadia Mono"/>
      <family val="3"/>
    </font>
    <font>
      <b/>
      <sz val="11"/>
      <color theme="1"/>
      <name val="Cascadia Mono"/>
      <family val="3"/>
    </font>
    <font>
      <i/>
      <sz val="11"/>
      <color theme="1"/>
      <name val="Cascadia Mono"/>
      <family val="3"/>
    </font>
    <font>
      <sz val="8"/>
      <name val="Calibri"/>
      <family val="2"/>
      <scheme val="minor"/>
    </font>
    <font>
      <sz val="11"/>
      <color theme="5"/>
      <name val="Cascadia Mono"/>
      <family val="3"/>
    </font>
    <font>
      <b/>
      <u/>
      <sz val="11"/>
      <color theme="1"/>
      <name val="Cascadia Mono"/>
      <family val="3"/>
    </font>
    <font>
      <u/>
      <sz val="11"/>
      <color theme="1"/>
      <name val="Cascadia Mono"/>
      <family val="3"/>
    </font>
    <font>
      <i/>
      <sz val="11"/>
      <color theme="1" tint="0.34998626667073579"/>
      <name val="Cascadia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8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thin">
        <color auto="1"/>
      </right>
      <top style="thin">
        <color indexed="64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thin">
        <color auto="1"/>
      </right>
      <top/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dashed">
        <color auto="1"/>
      </left>
      <right/>
      <top/>
      <bottom style="medium">
        <color indexed="64"/>
      </bottom>
      <diagonal/>
    </border>
    <border>
      <left/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/>
      <right style="dashed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auto="1"/>
      </left>
      <right style="medium">
        <color indexed="64"/>
      </right>
      <top/>
      <bottom style="thin">
        <color indexed="64"/>
      </bottom>
      <diagonal/>
    </border>
    <border>
      <left style="dashed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dashed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thin">
        <color auto="1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auto="1"/>
      </right>
      <top/>
      <bottom/>
      <diagonal/>
    </border>
    <border>
      <left style="medium">
        <color indexed="64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dashed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indexed="64"/>
      </bottom>
      <diagonal/>
    </border>
    <border>
      <left/>
      <right style="thin">
        <color auto="1"/>
      </right>
      <top style="medium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hair">
        <color indexed="64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indexed="64"/>
      </right>
      <top/>
      <bottom style="dott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 diagonalUp="1" diagonalDown="1">
      <left/>
      <right/>
      <top/>
      <bottom style="medium">
        <color indexed="64"/>
      </bottom>
      <diagonal style="thin">
        <color auto="1"/>
      </diagonal>
    </border>
    <border diagonalUp="1" diagonalDown="1">
      <left style="thin">
        <color auto="1"/>
      </left>
      <right style="dashed">
        <color auto="1"/>
      </right>
      <top/>
      <bottom style="medium">
        <color indexed="64"/>
      </bottom>
      <diagonal style="thin">
        <color auto="1"/>
      </diagonal>
    </border>
    <border diagonalUp="1" diagonalDown="1">
      <left style="dashed">
        <color auto="1"/>
      </left>
      <right style="dashed">
        <color auto="1"/>
      </right>
      <top/>
      <bottom style="medium">
        <color indexed="64"/>
      </bottom>
      <diagonal style="thin">
        <color auto="1"/>
      </diagonal>
    </border>
    <border diagonalUp="1" diagonalDown="1">
      <left style="dashed">
        <color auto="1"/>
      </left>
      <right style="thin">
        <color auto="1"/>
      </right>
      <top/>
      <bottom style="medium">
        <color indexed="64"/>
      </bottom>
      <diagonal style="thin">
        <color auto="1"/>
      </diagonal>
    </border>
  </borders>
  <cellStyleXfs count="1">
    <xf numFmtId="0" fontId="0" fillId="0" borderId="0"/>
  </cellStyleXfs>
  <cellXfs count="3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5" xfId="0" applyFont="1" applyBorder="1"/>
    <xf numFmtId="49" fontId="1" fillId="0" borderId="0" xfId="0" applyNumberFormat="1" applyFont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1" xfId="0" applyFont="1" applyBorder="1"/>
    <xf numFmtId="0" fontId="1" fillId="5" borderId="30" xfId="0" applyFont="1" applyFill="1" applyBorder="1" applyAlignment="1">
      <alignment horizontal="center"/>
    </xf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5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5" fillId="0" borderId="17" xfId="0" applyFont="1" applyBorder="1" applyAlignment="1">
      <alignment horizontal="center"/>
    </xf>
    <xf numFmtId="49" fontId="1" fillId="5" borderId="0" xfId="0" applyNumberFormat="1" applyFont="1" applyFill="1" applyAlignment="1">
      <alignment horizontal="right"/>
    </xf>
    <xf numFmtId="0" fontId="1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49" fontId="1" fillId="5" borderId="0" xfId="0" applyNumberFormat="1" applyFont="1" applyFill="1" applyAlignment="1">
      <alignment horizontal="left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49" fontId="7" fillId="5" borderId="0" xfId="0" applyNumberFormat="1" applyFont="1" applyFill="1" applyAlignment="1">
      <alignment horizontal="right"/>
    </xf>
    <xf numFmtId="49" fontId="6" fillId="5" borderId="0" xfId="0" applyNumberFormat="1" applyFont="1" applyFill="1" applyAlignment="1">
      <alignment horizontal="right"/>
    </xf>
    <xf numFmtId="0" fontId="1" fillId="8" borderId="1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left"/>
    </xf>
    <xf numFmtId="0" fontId="2" fillId="8" borderId="30" xfId="0" applyFont="1" applyFill="1" applyBorder="1" applyAlignment="1">
      <alignment horizontal="left"/>
    </xf>
    <xf numFmtId="0" fontId="2" fillId="6" borderId="30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5" borderId="0" xfId="0" applyFont="1" applyFill="1" applyAlignment="1"/>
    <xf numFmtId="0" fontId="1" fillId="0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36" xfId="0" applyFont="1" applyFill="1" applyBorder="1" applyAlignment="1">
      <alignment horizontal="center"/>
    </xf>
    <xf numFmtId="0" fontId="1" fillId="6" borderId="3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2" fillId="4" borderId="50" xfId="0" applyFont="1" applyFill="1" applyBorder="1" applyAlignment="1">
      <alignment horizontal="center"/>
    </xf>
    <xf numFmtId="0" fontId="2" fillId="4" borderId="51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9" borderId="33" xfId="0" applyFont="1" applyFill="1" applyBorder="1" applyAlignment="1">
      <alignment horizontal="left"/>
    </xf>
    <xf numFmtId="0" fontId="2" fillId="9" borderId="15" xfId="0" applyFont="1" applyFill="1" applyBorder="1" applyAlignment="1">
      <alignment horizontal="left"/>
    </xf>
    <xf numFmtId="0" fontId="2" fillId="9" borderId="1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2" fillId="6" borderId="53" xfId="0" applyFont="1" applyFill="1" applyBorder="1" applyAlignment="1">
      <alignment horizontal="center"/>
    </xf>
    <xf numFmtId="0" fontId="2" fillId="6" borderId="54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8" borderId="49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4" borderId="56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7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9" borderId="13" xfId="0" applyFont="1" applyFill="1" applyBorder="1" applyAlignment="1"/>
    <xf numFmtId="0" fontId="1" fillId="9" borderId="32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1" fillId="9" borderId="0" xfId="0" applyFont="1" applyFill="1" applyBorder="1"/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9" borderId="38" xfId="0" applyFont="1" applyFill="1" applyBorder="1" applyAlignment="1">
      <alignment horizontal="center"/>
    </xf>
    <xf numFmtId="49" fontId="1" fillId="9" borderId="20" xfId="0" applyNumberFormat="1" applyFont="1" applyFill="1" applyBorder="1" applyAlignment="1">
      <alignment horizontal="center"/>
    </xf>
    <xf numFmtId="0" fontId="1" fillId="9" borderId="39" xfId="0" applyFont="1" applyFill="1" applyBorder="1" applyAlignment="1">
      <alignment horizontal="center"/>
    </xf>
    <xf numFmtId="49" fontId="1" fillId="9" borderId="6" xfId="0" applyNumberFormat="1" applyFont="1" applyFill="1" applyBorder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1" fillId="9" borderId="15" xfId="0" applyNumberFormat="1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1" fillId="9" borderId="59" xfId="0" applyFont="1" applyFill="1" applyBorder="1" applyAlignment="1">
      <alignment horizontal="center"/>
    </xf>
    <xf numFmtId="0" fontId="1" fillId="9" borderId="60" xfId="0" applyFont="1" applyFill="1" applyBorder="1" applyAlignment="1">
      <alignment horizontal="center"/>
    </xf>
    <xf numFmtId="0" fontId="8" fillId="9" borderId="60" xfId="0" applyFont="1" applyFill="1" applyBorder="1" applyAlignment="1">
      <alignment horizontal="center"/>
    </xf>
    <xf numFmtId="0" fontId="8" fillId="9" borderId="61" xfId="0" applyFont="1" applyFill="1" applyBorder="1" applyAlignment="1">
      <alignment horizontal="center"/>
    </xf>
    <xf numFmtId="0" fontId="1" fillId="9" borderId="62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8" borderId="50" xfId="0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" fillId="8" borderId="63" xfId="0" applyFont="1" applyFill="1" applyBorder="1" applyAlignment="1">
      <alignment horizontal="center"/>
    </xf>
    <xf numFmtId="0" fontId="8" fillId="9" borderId="64" xfId="0" applyFont="1" applyFill="1" applyBorder="1" applyAlignment="1">
      <alignment horizontal="center"/>
    </xf>
    <xf numFmtId="0" fontId="1" fillId="4" borderId="50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4" borderId="63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0" fontId="2" fillId="8" borderId="54" xfId="0" applyFont="1" applyFill="1" applyBorder="1" applyAlignment="1">
      <alignment horizontal="center"/>
    </xf>
    <xf numFmtId="0" fontId="2" fillId="8" borderId="51" xfId="0" applyFont="1" applyFill="1" applyBorder="1" applyAlignment="1">
      <alignment horizontal="center"/>
    </xf>
    <xf numFmtId="0" fontId="1" fillId="9" borderId="48" xfId="0" applyFont="1" applyFill="1" applyBorder="1" applyAlignment="1">
      <alignment horizontal="center"/>
    </xf>
    <xf numFmtId="0" fontId="1" fillId="9" borderId="49" xfId="0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1" fillId="9" borderId="72" xfId="0" applyFont="1" applyFill="1" applyBorder="1" applyAlignment="1">
      <alignment horizontal="center"/>
    </xf>
    <xf numFmtId="0" fontId="1" fillId="4" borderId="73" xfId="0" applyFont="1" applyFill="1" applyBorder="1" applyAlignment="1">
      <alignment horizontal="center"/>
    </xf>
    <xf numFmtId="0" fontId="1" fillId="4" borderId="74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center"/>
    </xf>
    <xf numFmtId="0" fontId="1" fillId="9" borderId="76" xfId="0" applyFont="1" applyFill="1" applyBorder="1" applyAlignment="1">
      <alignment horizontal="center" vertical="center"/>
    </xf>
    <xf numFmtId="0" fontId="1" fillId="9" borderId="74" xfId="0" applyFont="1" applyFill="1" applyBorder="1" applyAlignment="1">
      <alignment horizontal="center" vertical="center"/>
    </xf>
    <xf numFmtId="0" fontId="1" fillId="9" borderId="77" xfId="0" applyFont="1" applyFill="1" applyBorder="1" applyAlignment="1">
      <alignment horizontal="center" vertical="center"/>
    </xf>
    <xf numFmtId="0" fontId="1" fillId="4" borderId="78" xfId="0" applyFont="1" applyFill="1" applyBorder="1" applyAlignment="1">
      <alignment horizontal="center"/>
    </xf>
    <xf numFmtId="0" fontId="1" fillId="4" borderId="79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/>
    </xf>
    <xf numFmtId="0" fontId="1" fillId="9" borderId="81" xfId="0" applyFont="1" applyFill="1" applyBorder="1" applyAlignment="1">
      <alignment horizontal="center" vertical="center"/>
    </xf>
    <xf numFmtId="0" fontId="1" fillId="9" borderId="79" xfId="0" applyFont="1" applyFill="1" applyBorder="1" applyAlignment="1">
      <alignment horizontal="center" vertical="center"/>
    </xf>
    <xf numFmtId="0" fontId="1" fillId="9" borderId="82" xfId="0" applyFont="1" applyFill="1" applyBorder="1" applyAlignment="1">
      <alignment horizontal="center" vertical="center"/>
    </xf>
    <xf numFmtId="0" fontId="1" fillId="4" borderId="64" xfId="0" applyFont="1" applyFill="1" applyBorder="1" applyAlignment="1">
      <alignment horizontal="center"/>
    </xf>
    <xf numFmtId="0" fontId="1" fillId="4" borderId="83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1" fillId="9" borderId="50" xfId="0" applyFont="1" applyFill="1" applyBorder="1" applyAlignment="1">
      <alignment horizontal="center"/>
    </xf>
    <xf numFmtId="0" fontId="1" fillId="9" borderId="54" xfId="0" applyFont="1" applyFill="1" applyBorder="1" applyAlignment="1">
      <alignment horizontal="center"/>
    </xf>
    <xf numFmtId="0" fontId="1" fillId="9" borderId="6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0" fillId="0" borderId="15" xfId="0" applyBorder="1"/>
    <xf numFmtId="0" fontId="1" fillId="0" borderId="84" xfId="0" applyFont="1" applyBorder="1" applyAlignment="1">
      <alignment horizontal="center"/>
    </xf>
    <xf numFmtId="49" fontId="1" fillId="0" borderId="84" xfId="0" applyNumberFormat="1" applyFont="1" applyBorder="1" applyAlignment="1">
      <alignment horizontal="center"/>
    </xf>
    <xf numFmtId="0" fontId="1" fillId="3" borderId="85" xfId="0" applyFont="1" applyFill="1" applyBorder="1" applyAlignment="1">
      <alignment horizontal="center"/>
    </xf>
    <xf numFmtId="0" fontId="1" fillId="3" borderId="86" xfId="0" applyFont="1" applyFill="1" applyBorder="1" applyAlignment="1">
      <alignment horizontal="center"/>
    </xf>
    <xf numFmtId="0" fontId="1" fillId="2" borderId="86" xfId="0" applyFont="1" applyFill="1" applyBorder="1" applyAlignment="1">
      <alignment horizontal="center"/>
    </xf>
    <xf numFmtId="0" fontId="1" fillId="4" borderId="86" xfId="0" applyFont="1" applyFill="1" applyBorder="1" applyAlignment="1">
      <alignment horizontal="center"/>
    </xf>
    <xf numFmtId="0" fontId="1" fillId="4" borderId="87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8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1529A-41D9-4D4B-88A6-CC0590369D7F}" name="Tabelle3" displayName="Tabelle3" ref="Z13:AA22" totalsRowShown="0" headerRowDxfId="1" dataDxfId="0">
  <autoFilter ref="Z13:AA22" xr:uid="{BD41529A-41D9-4D4B-88A6-CC0590369D7F}"/>
  <sortState xmlns:xlrd2="http://schemas.microsoft.com/office/spreadsheetml/2017/richdata2" ref="Z14:AA23">
    <sortCondition descending="1" ref="AA13:AA23"/>
  </sortState>
  <tableColumns count="2">
    <tableColumn id="1" xr3:uid="{DAC06BEA-C5B2-4C51-A052-19CF3044EAE0}" name="mode" dataDxfId="3"/>
    <tableColumn id="2" xr3:uid="{C304FB07-0FBF-4661-852B-402119BA0320}" name="count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9:W73"/>
  <sheetViews>
    <sheetView tabSelected="1" topLeftCell="A24" zoomScale="115" zoomScaleNormal="115" workbookViewId="0">
      <selection activeCell="V61" sqref="V61"/>
    </sheetView>
  </sheetViews>
  <sheetFormatPr baseColWidth="10" defaultColWidth="9.140625" defaultRowHeight="16.5" x14ac:dyDescent="0.3"/>
  <cols>
    <col min="1" max="1" width="9.140625" style="1"/>
    <col min="2" max="2" width="3.85546875" style="1" bestFit="1" customWidth="1"/>
    <col min="3" max="3" width="11.7109375" style="270" customWidth="1"/>
    <col min="4" max="4" width="11.5703125" style="2" bestFit="1" customWidth="1"/>
    <col min="5" max="5" width="9.140625" style="35"/>
    <col min="6" max="13" width="2.5703125" style="2" bestFit="1" customWidth="1"/>
    <col min="14" max="19" width="2.5703125" style="270" bestFit="1" customWidth="1"/>
    <col min="20" max="20" width="9.140625" style="25"/>
    <col min="21" max="21" width="9.140625" style="1"/>
    <col min="24" max="16384" width="9.140625" style="1"/>
  </cols>
  <sheetData>
    <row r="9" spans="2:20" x14ac:dyDescent="0.3">
      <c r="N9" s="270" t="s">
        <v>275</v>
      </c>
      <c r="O9" s="271" t="s">
        <v>276</v>
      </c>
    </row>
    <row r="10" spans="2:20" x14ac:dyDescent="0.3">
      <c r="B10" s="1" t="s">
        <v>11</v>
      </c>
      <c r="C10" s="271" t="s">
        <v>12</v>
      </c>
      <c r="N10" s="270" t="s">
        <v>58</v>
      </c>
      <c r="O10" s="271" t="s">
        <v>277</v>
      </c>
    </row>
    <row r="11" spans="2:20" x14ac:dyDescent="0.3">
      <c r="F11" s="262" t="s">
        <v>10</v>
      </c>
      <c r="G11" s="263"/>
      <c r="H11" s="263"/>
      <c r="I11" s="263"/>
      <c r="J11" s="263"/>
      <c r="K11" s="263"/>
      <c r="L11" s="263"/>
      <c r="M11" s="264"/>
    </row>
    <row r="12" spans="2:20" x14ac:dyDescent="0.3">
      <c r="F12" s="257" t="s">
        <v>257</v>
      </c>
      <c r="G12" s="258"/>
      <c r="H12" s="77" t="s">
        <v>259</v>
      </c>
      <c r="I12" s="78"/>
      <c r="J12" s="79"/>
      <c r="K12" s="147" t="s">
        <v>258</v>
      </c>
      <c r="L12" s="149"/>
      <c r="M12" s="150"/>
      <c r="N12" s="314" t="s">
        <v>278</v>
      </c>
      <c r="O12" s="315"/>
      <c r="P12" s="315"/>
      <c r="Q12" s="315"/>
      <c r="R12" s="315"/>
      <c r="S12" s="316"/>
    </row>
    <row r="13" spans="2:20" x14ac:dyDescent="0.3">
      <c r="C13" s="272"/>
      <c r="D13" s="260" t="s">
        <v>0</v>
      </c>
      <c r="E13" s="261" t="s">
        <v>59</v>
      </c>
      <c r="F13" s="265">
        <v>7</v>
      </c>
      <c r="G13" s="266">
        <v>6</v>
      </c>
      <c r="H13" s="267">
        <v>5</v>
      </c>
      <c r="I13" s="267">
        <v>4</v>
      </c>
      <c r="J13" s="267">
        <v>3</v>
      </c>
      <c r="K13" s="268">
        <v>2</v>
      </c>
      <c r="L13" s="268">
        <v>1</v>
      </c>
      <c r="M13" s="269">
        <v>0</v>
      </c>
      <c r="N13" s="302" t="s">
        <v>260</v>
      </c>
      <c r="O13" s="303" t="s">
        <v>261</v>
      </c>
      <c r="P13" s="303" t="s">
        <v>128</v>
      </c>
      <c r="Q13" s="303" t="s">
        <v>61</v>
      </c>
      <c r="R13" s="303" t="s">
        <v>262</v>
      </c>
      <c r="S13" s="304" t="s">
        <v>157</v>
      </c>
      <c r="T13" s="26" t="s">
        <v>195</v>
      </c>
    </row>
    <row r="14" spans="2:20" x14ac:dyDescent="0.3">
      <c r="C14" s="283" t="s">
        <v>263</v>
      </c>
      <c r="D14" s="2" t="s">
        <v>1</v>
      </c>
      <c r="E14" s="35" t="s">
        <v>72</v>
      </c>
      <c r="F14" s="14">
        <v>1</v>
      </c>
      <c r="G14" s="15">
        <v>1</v>
      </c>
      <c r="H14" s="84" t="s">
        <v>215</v>
      </c>
      <c r="I14" s="85"/>
      <c r="J14" s="86"/>
      <c r="K14" s="16">
        <v>0</v>
      </c>
      <c r="L14" s="16" t="s">
        <v>58</v>
      </c>
      <c r="M14" s="17">
        <v>0</v>
      </c>
      <c r="N14" s="305" t="s">
        <v>275</v>
      </c>
      <c r="O14" s="306" t="s">
        <v>275</v>
      </c>
      <c r="P14" s="306" t="s">
        <v>58</v>
      </c>
      <c r="Q14" s="306" t="s">
        <v>58</v>
      </c>
      <c r="R14" s="306" t="s">
        <v>275</v>
      </c>
      <c r="S14" s="307" t="s">
        <v>275</v>
      </c>
      <c r="T14" s="25" t="s">
        <v>196</v>
      </c>
    </row>
    <row r="15" spans="2:20" x14ac:dyDescent="0.3">
      <c r="C15" s="283"/>
      <c r="D15" s="2" t="s">
        <v>8</v>
      </c>
      <c r="E15" s="35" t="s">
        <v>73</v>
      </c>
      <c r="F15" s="6">
        <v>1</v>
      </c>
      <c r="G15" s="3">
        <v>1</v>
      </c>
      <c r="H15" s="69" t="s">
        <v>215</v>
      </c>
      <c r="I15" s="70"/>
      <c r="J15" s="71"/>
      <c r="K15" s="5">
        <v>0</v>
      </c>
      <c r="L15" s="5">
        <v>0</v>
      </c>
      <c r="M15" s="7">
        <v>1</v>
      </c>
      <c r="N15" s="305" t="s">
        <v>275</v>
      </c>
      <c r="O15" s="306" t="s">
        <v>275</v>
      </c>
      <c r="P15" s="306" t="s">
        <v>58</v>
      </c>
      <c r="Q15" s="306" t="s">
        <v>58</v>
      </c>
      <c r="R15" s="306" t="s">
        <v>275</v>
      </c>
      <c r="S15" s="307" t="s">
        <v>275</v>
      </c>
      <c r="T15" s="25" t="s">
        <v>196</v>
      </c>
    </row>
    <row r="16" spans="2:20" x14ac:dyDescent="0.3">
      <c r="C16" s="283"/>
      <c r="D16" s="2" t="s">
        <v>279</v>
      </c>
      <c r="E16" s="35" t="s">
        <v>86</v>
      </c>
      <c r="F16" s="6">
        <v>0</v>
      </c>
      <c r="G16" s="3">
        <v>1</v>
      </c>
      <c r="H16" s="69" t="s">
        <v>215</v>
      </c>
      <c r="I16" s="70"/>
      <c r="J16" s="71"/>
      <c r="K16" s="5">
        <v>0</v>
      </c>
      <c r="L16" s="5">
        <v>0</v>
      </c>
      <c r="M16" s="7">
        <v>0</v>
      </c>
      <c r="N16" s="305" t="s">
        <v>275</v>
      </c>
      <c r="O16" s="306" t="s">
        <v>58</v>
      </c>
      <c r="P16" s="306" t="s">
        <v>58</v>
      </c>
      <c r="Q16" s="306" t="s">
        <v>58</v>
      </c>
      <c r="R16" s="306" t="s">
        <v>275</v>
      </c>
      <c r="S16" s="307" t="s">
        <v>58</v>
      </c>
    </row>
    <row r="17" spans="3:23" x14ac:dyDescent="0.3">
      <c r="C17" s="283"/>
      <c r="D17" s="2" t="s">
        <v>2</v>
      </c>
      <c r="E17" s="35" t="s">
        <v>87</v>
      </c>
      <c r="F17" s="6">
        <v>0</v>
      </c>
      <c r="G17" s="3">
        <v>1</v>
      </c>
      <c r="H17" s="69" t="s">
        <v>215</v>
      </c>
      <c r="I17" s="70"/>
      <c r="J17" s="71"/>
      <c r="K17" s="5">
        <v>0</v>
      </c>
      <c r="L17" s="5">
        <v>0</v>
      </c>
      <c r="M17" s="7">
        <v>1</v>
      </c>
      <c r="N17" s="305" t="s">
        <v>275</v>
      </c>
      <c r="O17" s="306" t="s">
        <v>58</v>
      </c>
      <c r="P17" s="306" t="s">
        <v>58</v>
      </c>
      <c r="Q17" s="306" t="s">
        <v>58</v>
      </c>
      <c r="R17" s="306" t="s">
        <v>275</v>
      </c>
      <c r="S17" s="307" t="s">
        <v>58</v>
      </c>
    </row>
    <row r="18" spans="3:23" x14ac:dyDescent="0.3">
      <c r="C18" s="283"/>
      <c r="D18" s="2" t="s">
        <v>3</v>
      </c>
      <c r="E18" s="35" t="s">
        <v>88</v>
      </c>
      <c r="F18" s="6">
        <v>0</v>
      </c>
      <c r="G18" s="3">
        <v>1</v>
      </c>
      <c r="H18" s="69" t="s">
        <v>215</v>
      </c>
      <c r="I18" s="70"/>
      <c r="J18" s="71"/>
      <c r="K18" s="5">
        <v>0</v>
      </c>
      <c r="L18" s="5">
        <v>1</v>
      </c>
      <c r="M18" s="7">
        <v>0</v>
      </c>
      <c r="N18" s="305" t="s">
        <v>275</v>
      </c>
      <c r="O18" s="306" t="s">
        <v>58</v>
      </c>
      <c r="P18" s="306" t="s">
        <v>58</v>
      </c>
      <c r="Q18" s="306" t="s">
        <v>58</v>
      </c>
      <c r="R18" s="306" t="s">
        <v>275</v>
      </c>
      <c r="S18" s="307" t="s">
        <v>58</v>
      </c>
    </row>
    <row r="19" spans="3:23" x14ac:dyDescent="0.3">
      <c r="C19" s="283"/>
      <c r="D19" s="2" t="s">
        <v>9</v>
      </c>
      <c r="E19" s="35" t="s">
        <v>89</v>
      </c>
      <c r="F19" s="6">
        <v>0</v>
      </c>
      <c r="G19" s="3">
        <v>1</v>
      </c>
      <c r="H19" s="62" t="s">
        <v>216</v>
      </c>
      <c r="I19" s="62"/>
      <c r="J19" s="62"/>
      <c r="K19" s="5">
        <v>0</v>
      </c>
      <c r="L19" s="5">
        <v>1</v>
      </c>
      <c r="M19" s="7">
        <v>1</v>
      </c>
      <c r="N19" s="305" t="s">
        <v>275</v>
      </c>
      <c r="O19" s="306" t="s">
        <v>58</v>
      </c>
      <c r="P19" s="306" t="s">
        <v>58</v>
      </c>
      <c r="Q19" s="306" t="s">
        <v>58</v>
      </c>
      <c r="R19" s="306" t="s">
        <v>275</v>
      </c>
      <c r="S19" s="307" t="s">
        <v>58</v>
      </c>
    </row>
    <row r="20" spans="3:23" x14ac:dyDescent="0.3">
      <c r="C20" s="283"/>
      <c r="D20" s="2" t="s">
        <v>7</v>
      </c>
      <c r="E20" s="35" t="s">
        <v>90</v>
      </c>
      <c r="F20" s="6">
        <v>0</v>
      </c>
      <c r="G20" s="3">
        <v>1</v>
      </c>
      <c r="H20" s="62" t="s">
        <v>216</v>
      </c>
      <c r="I20" s="62"/>
      <c r="J20" s="62"/>
      <c r="K20" s="5">
        <v>1</v>
      </c>
      <c r="L20" s="5">
        <v>0</v>
      </c>
      <c r="M20" s="7">
        <v>0</v>
      </c>
      <c r="N20" s="305" t="s">
        <v>275</v>
      </c>
      <c r="O20" s="306" t="s">
        <v>58</v>
      </c>
      <c r="P20" s="306" t="s">
        <v>58</v>
      </c>
      <c r="Q20" s="306" t="s">
        <v>58</v>
      </c>
      <c r="R20" s="306" t="s">
        <v>275</v>
      </c>
      <c r="S20" s="307" t="s">
        <v>275</v>
      </c>
    </row>
    <row r="21" spans="3:23" x14ac:dyDescent="0.3">
      <c r="C21" s="283"/>
      <c r="D21" s="2" t="s">
        <v>4</v>
      </c>
      <c r="E21" s="35" t="s">
        <v>91</v>
      </c>
      <c r="F21" s="6">
        <v>0</v>
      </c>
      <c r="G21" s="3">
        <v>1</v>
      </c>
      <c r="H21" s="62" t="s">
        <v>216</v>
      </c>
      <c r="I21" s="62"/>
      <c r="J21" s="62"/>
      <c r="K21" s="5">
        <v>1</v>
      </c>
      <c r="L21" s="5">
        <v>0</v>
      </c>
      <c r="M21" s="7">
        <v>1</v>
      </c>
      <c r="N21" s="305">
        <v>0</v>
      </c>
      <c r="O21" s="306" t="s">
        <v>58</v>
      </c>
      <c r="P21" s="306" t="s">
        <v>58</v>
      </c>
      <c r="Q21" s="306" t="s">
        <v>58</v>
      </c>
      <c r="R21" s="306" t="s">
        <v>275</v>
      </c>
      <c r="S21" s="307" t="s">
        <v>275</v>
      </c>
    </row>
    <row r="22" spans="3:23" x14ac:dyDescent="0.3">
      <c r="C22" s="283"/>
      <c r="D22" s="2" t="s">
        <v>6</v>
      </c>
      <c r="E22" s="35" t="s">
        <v>92</v>
      </c>
      <c r="F22" s="6">
        <v>0</v>
      </c>
      <c r="G22" s="3">
        <v>1</v>
      </c>
      <c r="H22" s="62" t="s">
        <v>216</v>
      </c>
      <c r="I22" s="62"/>
      <c r="J22" s="62"/>
      <c r="K22" s="5">
        <v>1</v>
      </c>
      <c r="L22" s="5">
        <v>1</v>
      </c>
      <c r="M22" s="7">
        <v>0</v>
      </c>
      <c r="N22" s="305" t="s">
        <v>275</v>
      </c>
      <c r="O22" s="306" t="s">
        <v>58</v>
      </c>
      <c r="P22" s="306" t="s">
        <v>58</v>
      </c>
      <c r="Q22" s="306" t="s">
        <v>58</v>
      </c>
      <c r="R22" s="306" t="s">
        <v>275</v>
      </c>
      <c r="S22" s="307" t="s">
        <v>275</v>
      </c>
    </row>
    <row r="23" spans="3:23" s="34" customFormat="1" ht="17.25" thickBot="1" x14ac:dyDescent="0.35">
      <c r="C23" s="284"/>
      <c r="D23" s="27" t="s">
        <v>5</v>
      </c>
      <c r="E23" s="36" t="s">
        <v>93</v>
      </c>
      <c r="F23" s="28">
        <v>0</v>
      </c>
      <c r="G23" s="29">
        <v>1</v>
      </c>
      <c r="H23" s="72" t="s">
        <v>216</v>
      </c>
      <c r="I23" s="72"/>
      <c r="J23" s="72"/>
      <c r="K23" s="31">
        <v>1</v>
      </c>
      <c r="L23" s="31">
        <v>1</v>
      </c>
      <c r="M23" s="32">
        <v>1</v>
      </c>
      <c r="N23" s="308" t="s">
        <v>275</v>
      </c>
      <c r="O23" s="309" t="s">
        <v>58</v>
      </c>
      <c r="P23" s="309" t="s">
        <v>58</v>
      </c>
      <c r="Q23" s="309" t="s">
        <v>58</v>
      </c>
      <c r="R23" s="309" t="s">
        <v>275</v>
      </c>
      <c r="S23" s="310" t="s">
        <v>275</v>
      </c>
      <c r="T23" s="33"/>
      <c r="V23" s="273"/>
      <c r="W23" s="273"/>
    </row>
    <row r="24" spans="3:23" x14ac:dyDescent="0.3">
      <c r="C24" s="295" t="s">
        <v>264</v>
      </c>
      <c r="D24" s="2" t="s">
        <v>13</v>
      </c>
      <c r="E24" s="35" t="s">
        <v>98</v>
      </c>
      <c r="F24" s="6">
        <v>1</v>
      </c>
      <c r="G24" s="3">
        <v>0</v>
      </c>
      <c r="H24" s="69" t="s">
        <v>215</v>
      </c>
      <c r="I24" s="70"/>
      <c r="J24" s="71"/>
      <c r="K24" s="5">
        <v>0</v>
      </c>
      <c r="L24" s="5">
        <v>0</v>
      </c>
      <c r="M24" s="7">
        <v>0</v>
      </c>
      <c r="N24" s="305" t="s">
        <v>275</v>
      </c>
      <c r="O24" s="306" t="s">
        <v>58</v>
      </c>
      <c r="P24" s="306" t="s">
        <v>58</v>
      </c>
      <c r="Q24" s="306" t="s">
        <v>58</v>
      </c>
      <c r="R24" s="306" t="s">
        <v>275</v>
      </c>
      <c r="S24" s="307" t="s">
        <v>58</v>
      </c>
    </row>
    <row r="25" spans="3:23" x14ac:dyDescent="0.3">
      <c r="C25" s="295"/>
      <c r="D25" s="2" t="s">
        <v>14</v>
      </c>
      <c r="E25" s="35" t="s">
        <v>99</v>
      </c>
      <c r="F25" s="6">
        <v>1</v>
      </c>
      <c r="G25" s="3">
        <v>0</v>
      </c>
      <c r="H25" s="62" t="s">
        <v>222</v>
      </c>
      <c r="I25" s="62"/>
      <c r="J25" s="62"/>
      <c r="K25" s="5">
        <v>0</v>
      </c>
      <c r="L25" s="5">
        <v>0</v>
      </c>
      <c r="M25" s="7">
        <v>1</v>
      </c>
      <c r="N25" s="305" t="s">
        <v>275</v>
      </c>
      <c r="O25" s="306" t="s">
        <v>58</v>
      </c>
      <c r="P25" s="306" t="s">
        <v>58</v>
      </c>
      <c r="Q25" s="306" t="s">
        <v>58</v>
      </c>
      <c r="R25" s="306" t="s">
        <v>275</v>
      </c>
      <c r="S25" s="307" t="s">
        <v>58</v>
      </c>
    </row>
    <row r="26" spans="3:23" s="24" customFormat="1" x14ac:dyDescent="0.3">
      <c r="C26" s="296"/>
      <c r="D26" s="8" t="s">
        <v>15</v>
      </c>
      <c r="E26" s="38" t="s">
        <v>100</v>
      </c>
      <c r="F26" s="9">
        <v>1</v>
      </c>
      <c r="G26" s="10">
        <v>0</v>
      </c>
      <c r="H26" s="259" t="s">
        <v>221</v>
      </c>
      <c r="I26" s="259"/>
      <c r="J26" s="259"/>
      <c r="K26" s="12">
        <v>0</v>
      </c>
      <c r="L26" s="12">
        <v>1</v>
      </c>
      <c r="M26" s="13">
        <v>0</v>
      </c>
      <c r="N26" s="311" t="s">
        <v>275</v>
      </c>
      <c r="O26" s="312" t="s">
        <v>58</v>
      </c>
      <c r="P26" s="312" t="s">
        <v>58</v>
      </c>
      <c r="Q26" s="312" t="s">
        <v>58</v>
      </c>
      <c r="R26" s="312" t="s">
        <v>275</v>
      </c>
      <c r="S26" s="313" t="s">
        <v>58</v>
      </c>
      <c r="T26" s="26"/>
      <c r="V26" s="282"/>
      <c r="W26" s="282"/>
    </row>
    <row r="27" spans="3:23" x14ac:dyDescent="0.3">
      <c r="C27" s="295" t="s">
        <v>265</v>
      </c>
      <c r="D27" s="2" t="s">
        <v>16</v>
      </c>
      <c r="E27" s="35" t="s">
        <v>101</v>
      </c>
      <c r="F27" s="6">
        <v>1</v>
      </c>
      <c r="G27" s="3">
        <v>0</v>
      </c>
      <c r="H27" s="62" t="s">
        <v>210</v>
      </c>
      <c r="I27" s="62"/>
      <c r="J27" s="62"/>
      <c r="K27" s="5">
        <v>1</v>
      </c>
      <c r="L27" s="5">
        <v>0</v>
      </c>
      <c r="M27" s="7">
        <v>0</v>
      </c>
      <c r="N27" s="305" t="s">
        <v>58</v>
      </c>
      <c r="O27" s="306" t="s">
        <v>58</v>
      </c>
      <c r="P27" s="306" t="s">
        <v>58</v>
      </c>
      <c r="Q27" s="306" t="s">
        <v>58</v>
      </c>
      <c r="R27" s="306" t="s">
        <v>58</v>
      </c>
      <c r="S27" s="307" t="s">
        <v>58</v>
      </c>
    </row>
    <row r="28" spans="3:23" x14ac:dyDescent="0.3">
      <c r="C28" s="295"/>
      <c r="D28" s="2" t="s">
        <v>17</v>
      </c>
      <c r="E28" s="35" t="s">
        <v>102</v>
      </c>
      <c r="F28" s="6">
        <v>1</v>
      </c>
      <c r="G28" s="3">
        <v>0</v>
      </c>
      <c r="H28" s="4" t="s">
        <v>58</v>
      </c>
      <c r="I28" s="69" t="s">
        <v>220</v>
      </c>
      <c r="J28" s="71"/>
      <c r="K28" s="5">
        <v>1</v>
      </c>
      <c r="L28" s="5">
        <v>0</v>
      </c>
      <c r="M28" s="7">
        <v>1</v>
      </c>
      <c r="N28" s="305" t="s">
        <v>58</v>
      </c>
      <c r="O28" s="306" t="s">
        <v>58</v>
      </c>
      <c r="P28" s="306" t="s">
        <v>58</v>
      </c>
      <c r="Q28" s="306" t="s">
        <v>58</v>
      </c>
      <c r="R28" s="306" t="s">
        <v>58</v>
      </c>
      <c r="S28" s="307" t="s">
        <v>58</v>
      </c>
    </row>
    <row r="29" spans="3:23" s="24" customFormat="1" x14ac:dyDescent="0.3">
      <c r="C29" s="296"/>
      <c r="D29" s="8" t="s">
        <v>18</v>
      </c>
      <c r="E29" s="38" t="s">
        <v>103</v>
      </c>
      <c r="F29" s="9">
        <v>1</v>
      </c>
      <c r="G29" s="10">
        <v>0</v>
      </c>
      <c r="H29" s="11" t="s">
        <v>58</v>
      </c>
      <c r="I29" s="77" t="s">
        <v>219</v>
      </c>
      <c r="J29" s="79"/>
      <c r="K29" s="12">
        <v>1</v>
      </c>
      <c r="L29" s="12">
        <v>1</v>
      </c>
      <c r="M29" s="13">
        <v>0</v>
      </c>
      <c r="N29" s="311" t="s">
        <v>58</v>
      </c>
      <c r="O29" s="312" t="s">
        <v>58</v>
      </c>
      <c r="P29" s="312" t="s">
        <v>58</v>
      </c>
      <c r="Q29" s="312" t="s">
        <v>58</v>
      </c>
      <c r="R29" s="312" t="s">
        <v>58</v>
      </c>
      <c r="S29" s="313" t="s">
        <v>58</v>
      </c>
      <c r="T29" s="26"/>
      <c r="V29" s="282"/>
      <c r="W29" s="282"/>
    </row>
    <row r="30" spans="3:23" x14ac:dyDescent="0.3">
      <c r="C30" s="295" t="s">
        <v>266</v>
      </c>
      <c r="D30" s="2" t="s">
        <v>19</v>
      </c>
      <c r="E30" s="35" t="s">
        <v>109</v>
      </c>
      <c r="F30" s="6">
        <v>0</v>
      </c>
      <c r="G30" s="3">
        <v>0</v>
      </c>
      <c r="H30" s="4">
        <v>0</v>
      </c>
      <c r="I30" s="4">
        <v>0</v>
      </c>
      <c r="J30" s="4">
        <v>1</v>
      </c>
      <c r="K30" s="5">
        <v>0</v>
      </c>
      <c r="L30" s="5">
        <v>0</v>
      </c>
      <c r="M30" s="7">
        <v>0</v>
      </c>
      <c r="N30" s="305" t="s">
        <v>275</v>
      </c>
      <c r="O30" s="306" t="s">
        <v>58</v>
      </c>
      <c r="P30" s="306" t="s">
        <v>58</v>
      </c>
      <c r="Q30" s="306" t="s">
        <v>58</v>
      </c>
      <c r="R30" s="306" t="s">
        <v>275</v>
      </c>
      <c r="S30" s="307" t="s">
        <v>58</v>
      </c>
    </row>
    <row r="31" spans="3:23" x14ac:dyDescent="0.3">
      <c r="C31" s="295"/>
      <c r="D31" s="2" t="s">
        <v>20</v>
      </c>
      <c r="E31" s="35" t="s">
        <v>110</v>
      </c>
      <c r="F31" s="6">
        <v>0</v>
      </c>
      <c r="G31" s="3">
        <v>0</v>
      </c>
      <c r="H31" s="4">
        <v>0</v>
      </c>
      <c r="I31" s="4">
        <v>0</v>
      </c>
      <c r="J31" s="4">
        <v>1</v>
      </c>
      <c r="K31" s="5">
        <v>0</v>
      </c>
      <c r="L31" s="5">
        <v>0</v>
      </c>
      <c r="M31" s="7">
        <v>1</v>
      </c>
      <c r="N31" s="305" t="s">
        <v>275</v>
      </c>
      <c r="O31" s="306" t="s">
        <v>58</v>
      </c>
      <c r="P31" s="306" t="s">
        <v>58</v>
      </c>
      <c r="Q31" s="306" t="s">
        <v>58</v>
      </c>
      <c r="R31" s="306" t="s">
        <v>275</v>
      </c>
      <c r="S31" s="307" t="s">
        <v>58</v>
      </c>
    </row>
    <row r="32" spans="3:23" x14ac:dyDescent="0.3">
      <c r="C32" s="295"/>
      <c r="D32" s="2" t="s">
        <v>21</v>
      </c>
      <c r="E32" s="35" t="s">
        <v>111</v>
      </c>
      <c r="F32" s="6">
        <v>0</v>
      </c>
      <c r="G32" s="3">
        <v>0</v>
      </c>
      <c r="H32" s="4">
        <v>0</v>
      </c>
      <c r="I32" s="4">
        <v>0</v>
      </c>
      <c r="J32" s="4">
        <v>1</v>
      </c>
      <c r="K32" s="5">
        <v>0</v>
      </c>
      <c r="L32" s="5">
        <v>1</v>
      </c>
      <c r="M32" s="7">
        <v>0</v>
      </c>
      <c r="N32" s="305" t="s">
        <v>275</v>
      </c>
      <c r="O32" s="306" t="s">
        <v>58</v>
      </c>
      <c r="P32" s="306" t="s">
        <v>58</v>
      </c>
      <c r="Q32" s="306" t="s">
        <v>58</v>
      </c>
      <c r="R32" s="306" t="s">
        <v>275</v>
      </c>
      <c r="S32" s="307" t="s">
        <v>58</v>
      </c>
    </row>
    <row r="33" spans="3:23" x14ac:dyDescent="0.3">
      <c r="C33" s="295"/>
      <c r="D33" s="2" t="s">
        <v>22</v>
      </c>
      <c r="E33" s="35" t="s">
        <v>112</v>
      </c>
      <c r="F33" s="6">
        <v>0</v>
      </c>
      <c r="G33" s="3">
        <v>0</v>
      </c>
      <c r="H33" s="4">
        <v>0</v>
      </c>
      <c r="I33" s="4">
        <v>0</v>
      </c>
      <c r="J33" s="4">
        <v>1</v>
      </c>
      <c r="K33" s="5">
        <v>1</v>
      </c>
      <c r="L33" s="5">
        <v>0</v>
      </c>
      <c r="M33" s="7">
        <v>0</v>
      </c>
      <c r="N33" s="305" t="s">
        <v>275</v>
      </c>
      <c r="O33" s="306" t="s">
        <v>58</v>
      </c>
      <c r="P33" s="306" t="s">
        <v>58</v>
      </c>
      <c r="Q33" s="306" t="s">
        <v>58</v>
      </c>
      <c r="R33" s="306" t="s">
        <v>275</v>
      </c>
      <c r="S33" s="307" t="s">
        <v>58</v>
      </c>
    </row>
    <row r="34" spans="3:23" x14ac:dyDescent="0.3">
      <c r="C34" s="295"/>
      <c r="D34" s="2" t="s">
        <v>24</v>
      </c>
      <c r="E34" s="35" t="s">
        <v>113</v>
      </c>
      <c r="F34" s="6">
        <v>0</v>
      </c>
      <c r="G34" s="3">
        <v>0</v>
      </c>
      <c r="H34" s="4">
        <v>0</v>
      </c>
      <c r="I34" s="4">
        <v>0</v>
      </c>
      <c r="J34" s="4">
        <v>1</v>
      </c>
      <c r="K34" s="5">
        <v>1</v>
      </c>
      <c r="L34" s="5">
        <v>0</v>
      </c>
      <c r="M34" s="7">
        <v>1</v>
      </c>
      <c r="N34" s="305" t="s">
        <v>275</v>
      </c>
      <c r="O34" s="306" t="s">
        <v>58</v>
      </c>
      <c r="P34" s="306" t="s">
        <v>58</v>
      </c>
      <c r="Q34" s="306" t="s">
        <v>58</v>
      </c>
      <c r="R34" s="306" t="s">
        <v>275</v>
      </c>
      <c r="S34" s="307" t="s">
        <v>58</v>
      </c>
    </row>
    <row r="35" spans="3:23" s="34" customFormat="1" ht="17.25" thickBot="1" x14ac:dyDescent="0.35">
      <c r="C35" s="297"/>
      <c r="D35" s="27" t="s">
        <v>23</v>
      </c>
      <c r="E35" s="36" t="s">
        <v>114</v>
      </c>
      <c r="F35" s="28">
        <v>0</v>
      </c>
      <c r="G35" s="29">
        <v>0</v>
      </c>
      <c r="H35" s="30">
        <v>0</v>
      </c>
      <c r="I35" s="30">
        <v>0</v>
      </c>
      <c r="J35" s="30">
        <v>1</v>
      </c>
      <c r="K35" s="31">
        <v>1</v>
      </c>
      <c r="L35" s="31">
        <v>1</v>
      </c>
      <c r="M35" s="32">
        <v>0</v>
      </c>
      <c r="N35" s="321" t="s">
        <v>275</v>
      </c>
      <c r="O35" s="322" t="s">
        <v>58</v>
      </c>
      <c r="P35" s="322" t="s">
        <v>58</v>
      </c>
      <c r="Q35" s="322" t="s">
        <v>58</v>
      </c>
      <c r="R35" s="322" t="s">
        <v>275</v>
      </c>
      <c r="S35" s="323" t="s">
        <v>58</v>
      </c>
      <c r="T35" s="33" t="s">
        <v>282</v>
      </c>
      <c r="V35" s="273"/>
      <c r="W35" s="273"/>
    </row>
    <row r="36" spans="3:23" x14ac:dyDescent="0.3">
      <c r="C36" s="298" t="s">
        <v>267</v>
      </c>
      <c r="D36" s="2" t="s">
        <v>25</v>
      </c>
      <c r="E36" s="35" t="s">
        <v>122</v>
      </c>
      <c r="F36" s="6">
        <v>0</v>
      </c>
      <c r="G36" s="3">
        <v>0</v>
      </c>
      <c r="H36" s="4">
        <v>0</v>
      </c>
      <c r="I36" s="4">
        <v>1</v>
      </c>
      <c r="J36" s="4">
        <v>0</v>
      </c>
      <c r="K36" s="5" t="s">
        <v>58</v>
      </c>
      <c r="L36" s="5">
        <v>0</v>
      </c>
      <c r="M36" s="7">
        <v>0</v>
      </c>
      <c r="N36" s="305" t="s">
        <v>58</v>
      </c>
      <c r="O36" s="306" t="s">
        <v>58</v>
      </c>
      <c r="P36" s="306" t="s">
        <v>58</v>
      </c>
      <c r="Q36" s="306" t="s">
        <v>58</v>
      </c>
      <c r="R36" s="306" t="s">
        <v>58</v>
      </c>
      <c r="S36" s="307" t="s">
        <v>58</v>
      </c>
    </row>
    <row r="37" spans="3:23" x14ac:dyDescent="0.3">
      <c r="C37" s="299"/>
      <c r="D37" s="2" t="s">
        <v>26</v>
      </c>
      <c r="E37" s="35" t="s">
        <v>123</v>
      </c>
      <c r="F37" s="6">
        <v>0</v>
      </c>
      <c r="G37" s="3">
        <v>0</v>
      </c>
      <c r="H37" s="4">
        <v>0</v>
      </c>
      <c r="I37" s="4">
        <v>1</v>
      </c>
      <c r="J37" s="4">
        <v>0</v>
      </c>
      <c r="K37" s="5" t="s">
        <v>58</v>
      </c>
      <c r="L37" s="5">
        <v>0</v>
      </c>
      <c r="M37" s="7">
        <v>1</v>
      </c>
      <c r="N37" s="305" t="s">
        <v>58</v>
      </c>
      <c r="O37" s="306" t="s">
        <v>58</v>
      </c>
      <c r="P37" s="306" t="s">
        <v>58</v>
      </c>
      <c r="Q37" s="306" t="s">
        <v>58</v>
      </c>
      <c r="R37" s="306" t="s">
        <v>58</v>
      </c>
      <c r="S37" s="307" t="s">
        <v>58</v>
      </c>
    </row>
    <row r="38" spans="3:23" x14ac:dyDescent="0.3">
      <c r="C38" s="299"/>
      <c r="D38" s="2" t="s">
        <v>27</v>
      </c>
      <c r="E38" s="35" t="s">
        <v>124</v>
      </c>
      <c r="F38" s="6">
        <v>0</v>
      </c>
      <c r="G38" s="3">
        <v>0</v>
      </c>
      <c r="H38" s="4">
        <v>0</v>
      </c>
      <c r="I38" s="4">
        <v>1</v>
      </c>
      <c r="J38" s="4">
        <v>0</v>
      </c>
      <c r="K38" s="5" t="s">
        <v>58</v>
      </c>
      <c r="L38" s="5">
        <v>1</v>
      </c>
      <c r="M38" s="7">
        <v>0</v>
      </c>
      <c r="N38" s="305" t="s">
        <v>275</v>
      </c>
      <c r="O38" s="306" t="s">
        <v>58</v>
      </c>
      <c r="P38" s="306" t="s">
        <v>58</v>
      </c>
      <c r="Q38" s="306" t="s">
        <v>58</v>
      </c>
      <c r="R38" s="306" t="s">
        <v>275</v>
      </c>
      <c r="S38" s="307" t="s">
        <v>58</v>
      </c>
    </row>
    <row r="39" spans="3:23" s="34" customFormat="1" ht="17.25" thickBot="1" x14ac:dyDescent="0.35">
      <c r="C39" s="300"/>
      <c r="D39" s="27" t="s">
        <v>28</v>
      </c>
      <c r="E39" s="36" t="s">
        <v>125</v>
      </c>
      <c r="F39" s="28">
        <v>0</v>
      </c>
      <c r="G39" s="29">
        <v>0</v>
      </c>
      <c r="H39" s="30">
        <v>0</v>
      </c>
      <c r="I39" s="30">
        <v>1</v>
      </c>
      <c r="J39" s="30">
        <v>0</v>
      </c>
      <c r="K39" s="31" t="s">
        <v>58</v>
      </c>
      <c r="L39" s="31">
        <v>1</v>
      </c>
      <c r="M39" s="32">
        <v>1</v>
      </c>
      <c r="N39" s="319" t="s">
        <v>281</v>
      </c>
      <c r="O39" s="281"/>
      <c r="P39" s="281"/>
      <c r="Q39" s="281"/>
      <c r="R39" s="281"/>
      <c r="S39" s="320"/>
      <c r="T39" s="33"/>
      <c r="V39" s="273"/>
      <c r="W39" s="273"/>
    </row>
    <row r="40" spans="3:23" x14ac:dyDescent="0.3">
      <c r="C40" s="285" t="s">
        <v>268</v>
      </c>
      <c r="D40" s="2" t="s">
        <v>32</v>
      </c>
      <c r="E40" s="35" t="s">
        <v>75</v>
      </c>
      <c r="F40" s="6">
        <v>1</v>
      </c>
      <c r="G40" s="3">
        <v>1</v>
      </c>
      <c r="H40" s="62" t="s">
        <v>223</v>
      </c>
      <c r="I40" s="62"/>
      <c r="J40" s="62"/>
      <c r="K40" s="5">
        <v>1</v>
      </c>
      <c r="L40" s="5">
        <v>0</v>
      </c>
      <c r="M40" s="7" t="s">
        <v>58</v>
      </c>
      <c r="N40" s="305" t="s">
        <v>275</v>
      </c>
      <c r="O40" s="306" t="s">
        <v>58</v>
      </c>
      <c r="P40" s="306" t="s">
        <v>58</v>
      </c>
      <c r="Q40" s="306" t="s">
        <v>58</v>
      </c>
      <c r="R40" s="306" t="s">
        <v>275</v>
      </c>
      <c r="S40" s="307" t="s">
        <v>58</v>
      </c>
    </row>
    <row r="41" spans="3:23" x14ac:dyDescent="0.3">
      <c r="C41" s="285"/>
      <c r="D41" s="2" t="s">
        <v>33</v>
      </c>
      <c r="E41" s="35" t="s">
        <v>131</v>
      </c>
      <c r="F41" s="6">
        <v>0</v>
      </c>
      <c r="G41" s="3">
        <v>0</v>
      </c>
      <c r="H41" s="4">
        <v>0</v>
      </c>
      <c r="I41" s="4">
        <v>1</v>
      </c>
      <c r="J41" s="4">
        <v>1</v>
      </c>
      <c r="K41" s="5" t="s">
        <v>58</v>
      </c>
      <c r="L41" s="5">
        <v>0</v>
      </c>
      <c r="M41" s="7">
        <v>0</v>
      </c>
      <c r="N41" s="305" t="s">
        <v>275</v>
      </c>
      <c r="O41" s="306" t="s">
        <v>58</v>
      </c>
      <c r="P41" s="306" t="s">
        <v>58</v>
      </c>
      <c r="Q41" s="306" t="s">
        <v>58</v>
      </c>
      <c r="R41" s="306" t="s">
        <v>275</v>
      </c>
      <c r="S41" s="307" t="s">
        <v>58</v>
      </c>
    </row>
    <row r="42" spans="3:23" x14ac:dyDescent="0.3">
      <c r="C42" s="285"/>
      <c r="D42" s="2" t="s">
        <v>34</v>
      </c>
      <c r="E42" s="35" t="s">
        <v>132</v>
      </c>
      <c r="F42" s="6">
        <v>0</v>
      </c>
      <c r="G42" s="3">
        <v>0</v>
      </c>
      <c r="H42" s="4">
        <v>0</v>
      </c>
      <c r="I42" s="4">
        <v>1</v>
      </c>
      <c r="J42" s="4">
        <v>1</v>
      </c>
      <c r="K42" s="5" t="s">
        <v>58</v>
      </c>
      <c r="L42" s="5">
        <v>0</v>
      </c>
      <c r="M42" s="7">
        <v>1</v>
      </c>
      <c r="N42" s="305" t="s">
        <v>275</v>
      </c>
      <c r="O42" s="306" t="s">
        <v>58</v>
      </c>
      <c r="P42" s="306" t="s">
        <v>58</v>
      </c>
      <c r="Q42" s="306" t="s">
        <v>58</v>
      </c>
      <c r="R42" s="306" t="s">
        <v>275</v>
      </c>
      <c r="S42" s="307" t="s">
        <v>58</v>
      </c>
    </row>
    <row r="43" spans="3:23" x14ac:dyDescent="0.3">
      <c r="C43" s="285"/>
      <c r="D43" s="2" t="s">
        <v>29</v>
      </c>
      <c r="E43" s="35" t="s">
        <v>76</v>
      </c>
      <c r="F43" s="6">
        <v>1</v>
      </c>
      <c r="G43" s="3">
        <v>1</v>
      </c>
      <c r="H43" s="62" t="s">
        <v>223</v>
      </c>
      <c r="I43" s="62"/>
      <c r="J43" s="62"/>
      <c r="K43" s="5">
        <v>1</v>
      </c>
      <c r="L43" s="5">
        <v>1</v>
      </c>
      <c r="M43" s="7" t="s">
        <v>58</v>
      </c>
      <c r="N43" s="305" t="s">
        <v>275</v>
      </c>
      <c r="O43" s="306" t="s">
        <v>58</v>
      </c>
      <c r="P43" s="306" t="s">
        <v>58</v>
      </c>
      <c r="Q43" s="306" t="s">
        <v>58</v>
      </c>
      <c r="R43" s="306" t="s">
        <v>275</v>
      </c>
      <c r="S43" s="307" t="s">
        <v>58</v>
      </c>
    </row>
    <row r="44" spans="3:23" x14ac:dyDescent="0.3">
      <c r="C44" s="285"/>
      <c r="D44" s="2" t="s">
        <v>30</v>
      </c>
      <c r="E44" s="35" t="s">
        <v>133</v>
      </c>
      <c r="F44" s="6">
        <v>0</v>
      </c>
      <c r="G44" s="3">
        <v>0</v>
      </c>
      <c r="H44" s="4">
        <v>0</v>
      </c>
      <c r="I44" s="4">
        <v>1</v>
      </c>
      <c r="J44" s="4">
        <v>1</v>
      </c>
      <c r="K44" s="5" t="s">
        <v>58</v>
      </c>
      <c r="L44" s="5">
        <v>1</v>
      </c>
      <c r="M44" s="7">
        <v>0</v>
      </c>
      <c r="N44" s="305" t="s">
        <v>275</v>
      </c>
      <c r="O44" s="306" t="s">
        <v>58</v>
      </c>
      <c r="P44" s="306" t="s">
        <v>58</v>
      </c>
      <c r="Q44" s="306" t="s">
        <v>58</v>
      </c>
      <c r="R44" s="306" t="s">
        <v>275</v>
      </c>
      <c r="S44" s="307" t="s">
        <v>58</v>
      </c>
    </row>
    <row r="45" spans="3:23" s="34" customFormat="1" ht="17.25" thickBot="1" x14ac:dyDescent="0.35">
      <c r="C45" s="286"/>
      <c r="D45" s="27" t="s">
        <v>31</v>
      </c>
      <c r="E45" s="36" t="s">
        <v>134</v>
      </c>
      <c r="F45" s="28">
        <v>0</v>
      </c>
      <c r="G45" s="29">
        <v>0</v>
      </c>
      <c r="H45" s="30">
        <v>0</v>
      </c>
      <c r="I45" s="30">
        <v>1</v>
      </c>
      <c r="J45" s="30">
        <v>1</v>
      </c>
      <c r="K45" s="31" t="s">
        <v>58</v>
      </c>
      <c r="L45" s="31">
        <v>1</v>
      </c>
      <c r="M45" s="32">
        <v>1</v>
      </c>
      <c r="N45" s="308" t="s">
        <v>275</v>
      </c>
      <c r="O45" s="309" t="s">
        <v>58</v>
      </c>
      <c r="P45" s="309" t="s">
        <v>58</v>
      </c>
      <c r="Q45" s="309" t="s">
        <v>58</v>
      </c>
      <c r="R45" s="309" t="s">
        <v>275</v>
      </c>
      <c r="S45" s="310" t="s">
        <v>58</v>
      </c>
      <c r="T45" s="33"/>
      <c r="V45" s="273"/>
      <c r="W45" s="273"/>
    </row>
    <row r="46" spans="3:23" x14ac:dyDescent="0.3">
      <c r="C46" s="289" t="s">
        <v>269</v>
      </c>
      <c r="D46" s="2" t="s">
        <v>35</v>
      </c>
      <c r="E46" s="35" t="s">
        <v>140</v>
      </c>
      <c r="F46" s="6">
        <v>0</v>
      </c>
      <c r="G46" s="3">
        <v>0</v>
      </c>
      <c r="H46" s="4">
        <v>1</v>
      </c>
      <c r="I46" s="4">
        <v>0</v>
      </c>
      <c r="J46" s="4">
        <v>0</v>
      </c>
      <c r="K46" s="5">
        <v>0</v>
      </c>
      <c r="L46" s="5">
        <v>0</v>
      </c>
      <c r="M46" s="7">
        <v>0</v>
      </c>
      <c r="N46" s="305" t="s">
        <v>58</v>
      </c>
      <c r="O46" s="306" t="s">
        <v>58</v>
      </c>
      <c r="P46" s="306" t="s">
        <v>58</v>
      </c>
      <c r="Q46" s="306" t="s">
        <v>58</v>
      </c>
      <c r="R46" s="306" t="s">
        <v>58</v>
      </c>
      <c r="S46" s="307">
        <v>0</v>
      </c>
    </row>
    <row r="47" spans="3:23" x14ac:dyDescent="0.3">
      <c r="C47" s="287"/>
      <c r="D47" s="2" t="s">
        <v>36</v>
      </c>
      <c r="E47" s="35" t="s">
        <v>141</v>
      </c>
      <c r="F47" s="6">
        <v>0</v>
      </c>
      <c r="G47" s="3">
        <v>0</v>
      </c>
      <c r="H47" s="4">
        <v>1</v>
      </c>
      <c r="I47" s="4">
        <v>0</v>
      </c>
      <c r="J47" s="4">
        <v>0</v>
      </c>
      <c r="K47" s="5">
        <v>0</v>
      </c>
      <c r="L47" s="5">
        <v>0</v>
      </c>
      <c r="M47" s="7">
        <v>1</v>
      </c>
      <c r="N47" s="305" t="s">
        <v>58</v>
      </c>
      <c r="O47" s="306" t="s">
        <v>58</v>
      </c>
      <c r="P47" s="306">
        <v>0</v>
      </c>
      <c r="Q47" s="306" t="s">
        <v>58</v>
      </c>
      <c r="R47" s="306" t="s">
        <v>58</v>
      </c>
      <c r="S47" s="307" t="s">
        <v>58</v>
      </c>
    </row>
    <row r="48" spans="3:23" x14ac:dyDescent="0.3">
      <c r="C48" s="287"/>
      <c r="D48" s="2" t="s">
        <v>37</v>
      </c>
      <c r="E48" s="35" t="s">
        <v>142</v>
      </c>
      <c r="F48" s="6">
        <v>0</v>
      </c>
      <c r="G48" s="3">
        <v>0</v>
      </c>
      <c r="H48" s="4">
        <v>1</v>
      </c>
      <c r="I48" s="4">
        <v>0</v>
      </c>
      <c r="J48" s="4">
        <v>0</v>
      </c>
      <c r="K48" s="5">
        <v>0</v>
      </c>
      <c r="L48" s="5">
        <v>1</v>
      </c>
      <c r="M48" s="7">
        <v>0</v>
      </c>
      <c r="N48" s="305" t="s">
        <v>58</v>
      </c>
      <c r="O48" s="306" t="s">
        <v>58</v>
      </c>
      <c r="P48" s="306" t="s">
        <v>58</v>
      </c>
      <c r="Q48" s="306">
        <v>0</v>
      </c>
      <c r="R48" s="306" t="s">
        <v>58</v>
      </c>
      <c r="S48" s="307" t="s">
        <v>58</v>
      </c>
    </row>
    <row r="49" spans="3:23" x14ac:dyDescent="0.3">
      <c r="C49" s="287"/>
      <c r="D49" s="2" t="s">
        <v>38</v>
      </c>
      <c r="E49" s="35" t="s">
        <v>143</v>
      </c>
      <c r="F49" s="6">
        <v>0</v>
      </c>
      <c r="G49" s="3">
        <v>0</v>
      </c>
      <c r="H49" s="4">
        <v>1</v>
      </c>
      <c r="I49" s="4">
        <v>0</v>
      </c>
      <c r="J49" s="4">
        <v>0</v>
      </c>
      <c r="K49" s="5">
        <v>0</v>
      </c>
      <c r="L49" s="5">
        <v>1</v>
      </c>
      <c r="M49" s="7">
        <v>1</v>
      </c>
      <c r="N49" s="305" t="s">
        <v>58</v>
      </c>
      <c r="O49" s="306">
        <v>0</v>
      </c>
      <c r="P49" s="306" t="s">
        <v>58</v>
      </c>
      <c r="Q49" s="306" t="s">
        <v>58</v>
      </c>
      <c r="R49" s="306" t="s">
        <v>58</v>
      </c>
      <c r="S49" s="307" t="s">
        <v>58</v>
      </c>
    </row>
    <row r="50" spans="3:23" x14ac:dyDescent="0.3">
      <c r="C50" s="287"/>
      <c r="D50" s="2" t="s">
        <v>39</v>
      </c>
      <c r="E50" s="35" t="s">
        <v>146</v>
      </c>
      <c r="F50" s="6">
        <v>0</v>
      </c>
      <c r="G50" s="3">
        <v>0</v>
      </c>
      <c r="H50" s="4">
        <v>1</v>
      </c>
      <c r="I50" s="4">
        <v>0</v>
      </c>
      <c r="J50" s="4">
        <v>0</v>
      </c>
      <c r="K50" s="5">
        <v>1</v>
      </c>
      <c r="L50" s="5">
        <v>0</v>
      </c>
      <c r="M50" s="7">
        <v>0</v>
      </c>
      <c r="N50" s="305" t="s">
        <v>58</v>
      </c>
      <c r="O50" s="306" t="s">
        <v>58</v>
      </c>
      <c r="P50" s="306" t="s">
        <v>58</v>
      </c>
      <c r="Q50" s="306" t="s">
        <v>58</v>
      </c>
      <c r="R50" s="306" t="s">
        <v>58</v>
      </c>
      <c r="S50" s="307">
        <v>1</v>
      </c>
    </row>
    <row r="51" spans="3:23" x14ac:dyDescent="0.3">
      <c r="C51" s="287"/>
      <c r="D51" s="2" t="s">
        <v>40</v>
      </c>
      <c r="E51" s="35" t="s">
        <v>144</v>
      </c>
      <c r="F51" s="6">
        <v>0</v>
      </c>
      <c r="G51" s="3">
        <v>0</v>
      </c>
      <c r="H51" s="4">
        <v>1</v>
      </c>
      <c r="I51" s="4">
        <v>0</v>
      </c>
      <c r="J51" s="4">
        <v>0</v>
      </c>
      <c r="K51" s="5">
        <v>1</v>
      </c>
      <c r="L51" s="5">
        <v>0</v>
      </c>
      <c r="M51" s="7">
        <v>1</v>
      </c>
      <c r="N51" s="305" t="s">
        <v>58</v>
      </c>
      <c r="O51" s="306" t="s">
        <v>58</v>
      </c>
      <c r="P51" s="306">
        <v>1</v>
      </c>
      <c r="Q51" s="306" t="s">
        <v>58</v>
      </c>
      <c r="R51" s="306" t="s">
        <v>58</v>
      </c>
      <c r="S51" s="307" t="s">
        <v>58</v>
      </c>
    </row>
    <row r="52" spans="3:23" x14ac:dyDescent="0.3">
      <c r="C52" s="287"/>
      <c r="D52" s="2" t="s">
        <v>41</v>
      </c>
      <c r="E52" s="35" t="s">
        <v>145</v>
      </c>
      <c r="F52" s="6">
        <v>0</v>
      </c>
      <c r="G52" s="3">
        <v>0</v>
      </c>
      <c r="H52" s="4">
        <v>1</v>
      </c>
      <c r="I52" s="4">
        <v>0</v>
      </c>
      <c r="J52" s="4">
        <v>0</v>
      </c>
      <c r="K52" s="5">
        <v>1</v>
      </c>
      <c r="L52" s="5">
        <v>1</v>
      </c>
      <c r="M52" s="7">
        <v>0</v>
      </c>
      <c r="N52" s="305" t="s">
        <v>58</v>
      </c>
      <c r="O52" s="306" t="s">
        <v>58</v>
      </c>
      <c r="P52" s="306" t="s">
        <v>58</v>
      </c>
      <c r="Q52" s="306">
        <v>1</v>
      </c>
      <c r="R52" s="306" t="s">
        <v>58</v>
      </c>
      <c r="S52" s="307" t="s">
        <v>58</v>
      </c>
    </row>
    <row r="53" spans="3:23" s="34" customFormat="1" ht="17.25" thickBot="1" x14ac:dyDescent="0.35">
      <c r="C53" s="288"/>
      <c r="D53" s="27" t="s">
        <v>57</v>
      </c>
      <c r="E53" s="36" t="s">
        <v>147</v>
      </c>
      <c r="F53" s="28">
        <v>0</v>
      </c>
      <c r="G53" s="29">
        <v>0</v>
      </c>
      <c r="H53" s="30">
        <v>1</v>
      </c>
      <c r="I53" s="30">
        <v>0</v>
      </c>
      <c r="J53" s="30">
        <v>0</v>
      </c>
      <c r="K53" s="31">
        <v>1</v>
      </c>
      <c r="L53" s="31">
        <v>1</v>
      </c>
      <c r="M53" s="32">
        <v>1</v>
      </c>
      <c r="N53" s="308" t="s">
        <v>58</v>
      </c>
      <c r="O53" s="309">
        <v>1</v>
      </c>
      <c r="P53" s="309" t="s">
        <v>58</v>
      </c>
      <c r="Q53" s="309" t="s">
        <v>58</v>
      </c>
      <c r="R53" s="309" t="s">
        <v>58</v>
      </c>
      <c r="S53" s="310" t="s">
        <v>58</v>
      </c>
      <c r="T53" s="33"/>
      <c r="V53" s="273"/>
      <c r="W53" s="273"/>
    </row>
    <row r="54" spans="3:23" x14ac:dyDescent="0.3">
      <c r="C54" s="317" t="s">
        <v>270</v>
      </c>
      <c r="D54" s="2" t="s">
        <v>42</v>
      </c>
      <c r="E54" s="35" t="s">
        <v>74</v>
      </c>
      <c r="F54" s="6">
        <v>1</v>
      </c>
      <c r="G54" s="3">
        <v>1</v>
      </c>
      <c r="H54" s="69" t="s">
        <v>215</v>
      </c>
      <c r="I54" s="70"/>
      <c r="J54" s="71"/>
      <c r="K54" s="5">
        <v>0</v>
      </c>
      <c r="L54" s="5">
        <v>1</v>
      </c>
      <c r="M54" s="7">
        <v>1</v>
      </c>
      <c r="N54" s="305" t="s">
        <v>275</v>
      </c>
      <c r="O54" s="306" t="s">
        <v>58</v>
      </c>
      <c r="P54" s="306" t="s">
        <v>58</v>
      </c>
      <c r="Q54" s="306" t="s">
        <v>58</v>
      </c>
      <c r="R54" s="306" t="s">
        <v>275</v>
      </c>
      <c r="S54" s="307" t="s">
        <v>275</v>
      </c>
    </row>
    <row r="55" spans="3:23" x14ac:dyDescent="0.3">
      <c r="C55" s="317"/>
      <c r="D55" s="2" t="s">
        <v>43</v>
      </c>
      <c r="E55" s="35" t="s">
        <v>149</v>
      </c>
      <c r="F55" s="6">
        <v>0</v>
      </c>
      <c r="G55" s="3">
        <v>0</v>
      </c>
      <c r="H55" s="4">
        <v>1</v>
      </c>
      <c r="I55" s="4">
        <v>0</v>
      </c>
      <c r="J55" s="4">
        <v>1</v>
      </c>
      <c r="K55" s="103" t="s">
        <v>245</v>
      </c>
      <c r="L55" s="104"/>
      <c r="M55" s="7">
        <v>0</v>
      </c>
      <c r="N55" s="305" t="s">
        <v>275</v>
      </c>
      <c r="O55" s="306" t="s">
        <v>58</v>
      </c>
      <c r="P55" s="306" t="s">
        <v>58</v>
      </c>
      <c r="Q55" s="306" t="s">
        <v>58</v>
      </c>
      <c r="R55" s="306" t="s">
        <v>275</v>
      </c>
      <c r="S55" s="307" t="s">
        <v>275</v>
      </c>
    </row>
    <row r="56" spans="3:23" s="34" customFormat="1" ht="17.25" thickBot="1" x14ac:dyDescent="0.35">
      <c r="C56" s="318"/>
      <c r="D56" s="27" t="s">
        <v>44</v>
      </c>
      <c r="E56" s="36" t="s">
        <v>150</v>
      </c>
      <c r="F56" s="28">
        <v>0</v>
      </c>
      <c r="G56" s="29">
        <v>0</v>
      </c>
      <c r="H56" s="30">
        <v>1</v>
      </c>
      <c r="I56" s="30">
        <v>0</v>
      </c>
      <c r="J56" s="30">
        <v>1</v>
      </c>
      <c r="K56" s="132" t="s">
        <v>245</v>
      </c>
      <c r="L56" s="153"/>
      <c r="M56" s="32">
        <v>1</v>
      </c>
      <c r="N56" s="308" t="s">
        <v>275</v>
      </c>
      <c r="O56" s="309" t="s">
        <v>58</v>
      </c>
      <c r="P56" s="309" t="s">
        <v>58</v>
      </c>
      <c r="Q56" s="309" t="s">
        <v>58</v>
      </c>
      <c r="R56" s="309" t="s">
        <v>275</v>
      </c>
      <c r="S56" s="310" t="s">
        <v>275</v>
      </c>
      <c r="T56" s="33"/>
      <c r="V56" s="273"/>
      <c r="W56" s="273"/>
    </row>
    <row r="57" spans="3:23" x14ac:dyDescent="0.3">
      <c r="C57" s="292" t="s">
        <v>273</v>
      </c>
      <c r="D57" s="2" t="s">
        <v>45</v>
      </c>
      <c r="E57" s="35" t="s">
        <v>249</v>
      </c>
      <c r="F57" s="6">
        <v>0</v>
      </c>
      <c r="G57" s="3">
        <v>0</v>
      </c>
      <c r="H57" s="4">
        <v>1</v>
      </c>
      <c r="I57" s="4">
        <v>1</v>
      </c>
      <c r="J57" s="4">
        <v>0</v>
      </c>
      <c r="K57" s="5">
        <v>0</v>
      </c>
      <c r="L57" s="5">
        <v>0</v>
      </c>
      <c r="M57" s="7">
        <v>0</v>
      </c>
      <c r="N57" s="305" t="s">
        <v>58</v>
      </c>
      <c r="O57" s="306" t="s">
        <v>58</v>
      </c>
      <c r="P57" s="306" t="s">
        <v>58</v>
      </c>
      <c r="Q57" s="306" t="s">
        <v>58</v>
      </c>
      <c r="R57" s="306" t="s">
        <v>58</v>
      </c>
      <c r="S57" s="307" t="s">
        <v>58</v>
      </c>
    </row>
    <row r="58" spans="3:23" x14ac:dyDescent="0.3">
      <c r="C58" s="292"/>
      <c r="D58" s="2" t="s">
        <v>179</v>
      </c>
      <c r="E58" s="35" t="s">
        <v>250</v>
      </c>
      <c r="F58" s="6">
        <v>0</v>
      </c>
      <c r="G58" s="3">
        <v>0</v>
      </c>
      <c r="H58" s="4">
        <v>1</v>
      </c>
      <c r="I58" s="4">
        <v>1</v>
      </c>
      <c r="J58" s="4">
        <v>0</v>
      </c>
      <c r="K58" s="5">
        <v>0</v>
      </c>
      <c r="L58" s="5">
        <v>0</v>
      </c>
      <c r="M58" s="7">
        <v>1</v>
      </c>
      <c r="N58" s="305" t="s">
        <v>58</v>
      </c>
      <c r="O58" s="306" t="s">
        <v>58</v>
      </c>
      <c r="P58" s="306" t="s">
        <v>58</v>
      </c>
      <c r="Q58" s="306" t="s">
        <v>58</v>
      </c>
      <c r="R58" s="306" t="s">
        <v>58</v>
      </c>
      <c r="S58" s="307" t="s">
        <v>58</v>
      </c>
      <c r="T58" s="271" t="s">
        <v>182</v>
      </c>
    </row>
    <row r="59" spans="3:23" x14ac:dyDescent="0.3">
      <c r="C59" s="292"/>
      <c r="D59" s="2" t="s">
        <v>180</v>
      </c>
      <c r="E59" s="35" t="s">
        <v>251</v>
      </c>
      <c r="F59" s="6">
        <v>0</v>
      </c>
      <c r="G59" s="3">
        <v>0</v>
      </c>
      <c r="H59" s="4">
        <v>1</v>
      </c>
      <c r="I59" s="4">
        <v>1</v>
      </c>
      <c r="J59" s="4">
        <v>0</v>
      </c>
      <c r="K59" s="5">
        <v>0</v>
      </c>
      <c r="L59" s="5">
        <v>1</v>
      </c>
      <c r="M59" s="7">
        <v>0</v>
      </c>
      <c r="N59" s="305" t="s">
        <v>58</v>
      </c>
      <c r="O59" s="306" t="s">
        <v>58</v>
      </c>
      <c r="P59" s="306" t="s">
        <v>58</v>
      </c>
      <c r="Q59" s="306" t="s">
        <v>58</v>
      </c>
      <c r="R59" s="306" t="s">
        <v>58</v>
      </c>
      <c r="S59" s="307" t="s">
        <v>58</v>
      </c>
      <c r="T59" s="271" t="s">
        <v>183</v>
      </c>
    </row>
    <row r="60" spans="3:23" x14ac:dyDescent="0.3">
      <c r="C60" s="292"/>
      <c r="D60" s="2" t="s">
        <v>48</v>
      </c>
      <c r="E60" s="35" t="s">
        <v>252</v>
      </c>
      <c r="F60" s="6">
        <v>0</v>
      </c>
      <c r="G60" s="3">
        <v>0</v>
      </c>
      <c r="H60" s="4">
        <v>1</v>
      </c>
      <c r="I60" s="4">
        <v>1</v>
      </c>
      <c r="J60" s="4">
        <v>0</v>
      </c>
      <c r="K60" s="5">
        <v>0</v>
      </c>
      <c r="L60" s="5">
        <v>1</v>
      </c>
      <c r="M60" s="7">
        <v>1</v>
      </c>
      <c r="N60" s="305" t="s">
        <v>58</v>
      </c>
      <c r="O60" s="306" t="s">
        <v>58</v>
      </c>
      <c r="P60" s="306" t="s">
        <v>58</v>
      </c>
      <c r="Q60" s="306" t="s">
        <v>58</v>
      </c>
      <c r="R60" s="306" t="s">
        <v>58</v>
      </c>
      <c r="S60" s="307" t="s">
        <v>58</v>
      </c>
      <c r="T60" s="271"/>
    </row>
    <row r="61" spans="3:23" x14ac:dyDescent="0.3">
      <c r="C61" s="292"/>
      <c r="D61" s="2" t="s">
        <v>46</v>
      </c>
      <c r="E61" s="35" t="s">
        <v>253</v>
      </c>
      <c r="F61" s="6">
        <v>0</v>
      </c>
      <c r="G61" s="3">
        <v>0</v>
      </c>
      <c r="H61" s="4">
        <v>1</v>
      </c>
      <c r="I61" s="4">
        <v>1</v>
      </c>
      <c r="J61" s="4">
        <v>0</v>
      </c>
      <c r="K61" s="5">
        <v>1</v>
      </c>
      <c r="L61" s="5">
        <v>0</v>
      </c>
      <c r="M61" s="7">
        <v>0</v>
      </c>
      <c r="N61" s="305" t="s">
        <v>58</v>
      </c>
      <c r="O61" s="306" t="s">
        <v>58</v>
      </c>
      <c r="P61" s="306" t="s">
        <v>58</v>
      </c>
      <c r="Q61" s="306" t="s">
        <v>58</v>
      </c>
      <c r="R61" s="306" t="s">
        <v>58</v>
      </c>
      <c r="S61" s="307" t="s">
        <v>58</v>
      </c>
      <c r="T61" s="271"/>
    </row>
    <row r="62" spans="3:23" x14ac:dyDescent="0.3">
      <c r="C62" s="292"/>
      <c r="D62" s="2" t="s">
        <v>181</v>
      </c>
      <c r="E62" s="35" t="s">
        <v>254</v>
      </c>
      <c r="F62" s="6">
        <v>0</v>
      </c>
      <c r="G62" s="3">
        <v>0</v>
      </c>
      <c r="H62" s="4">
        <v>1</v>
      </c>
      <c r="I62" s="4">
        <v>1</v>
      </c>
      <c r="J62" s="4">
        <v>0</v>
      </c>
      <c r="K62" s="5">
        <v>1</v>
      </c>
      <c r="L62" s="5">
        <v>0</v>
      </c>
      <c r="M62" s="7">
        <v>1</v>
      </c>
      <c r="N62" s="305" t="s">
        <v>58</v>
      </c>
      <c r="O62" s="306" t="s">
        <v>58</v>
      </c>
      <c r="P62" s="306" t="s">
        <v>58</v>
      </c>
      <c r="Q62" s="306" t="s">
        <v>58</v>
      </c>
      <c r="R62" s="306" t="s">
        <v>58</v>
      </c>
      <c r="S62" s="307" t="s">
        <v>58</v>
      </c>
      <c r="T62" s="271" t="s">
        <v>184</v>
      </c>
    </row>
    <row r="63" spans="3:23" x14ac:dyDescent="0.3">
      <c r="C63" s="292"/>
      <c r="D63" s="2" t="s">
        <v>47</v>
      </c>
      <c r="E63" s="35" t="s">
        <v>255</v>
      </c>
      <c r="F63" s="6">
        <v>0</v>
      </c>
      <c r="G63" s="3">
        <v>0</v>
      </c>
      <c r="H63" s="4">
        <v>1</v>
      </c>
      <c r="I63" s="4">
        <v>1</v>
      </c>
      <c r="J63" s="4">
        <v>0</v>
      </c>
      <c r="K63" s="5">
        <v>1</v>
      </c>
      <c r="L63" s="5">
        <v>1</v>
      </c>
      <c r="M63" s="7">
        <v>0</v>
      </c>
      <c r="N63" s="305" t="s">
        <v>58</v>
      </c>
      <c r="O63" s="306" t="s">
        <v>58</v>
      </c>
      <c r="P63" s="306" t="s">
        <v>58</v>
      </c>
      <c r="Q63" s="306" t="s">
        <v>58</v>
      </c>
      <c r="R63" s="306" t="s">
        <v>58</v>
      </c>
      <c r="S63" s="307" t="s">
        <v>58</v>
      </c>
    </row>
    <row r="64" spans="3:23" x14ac:dyDescent="0.3">
      <c r="C64" s="292"/>
      <c r="D64" s="2" t="s">
        <v>49</v>
      </c>
      <c r="E64" s="35" t="s">
        <v>256</v>
      </c>
      <c r="F64" s="6">
        <v>0</v>
      </c>
      <c r="G64" s="3">
        <v>0</v>
      </c>
      <c r="H64" s="4">
        <v>1</v>
      </c>
      <c r="I64" s="4">
        <v>1</v>
      </c>
      <c r="J64" s="4">
        <v>0</v>
      </c>
      <c r="K64" s="5">
        <v>1</v>
      </c>
      <c r="L64" s="5">
        <v>1</v>
      </c>
      <c r="M64" s="7">
        <v>1</v>
      </c>
      <c r="N64" s="305" t="s">
        <v>58</v>
      </c>
      <c r="O64" s="306" t="s">
        <v>58</v>
      </c>
      <c r="P64" s="306" t="s">
        <v>58</v>
      </c>
      <c r="Q64" s="306" t="s">
        <v>58</v>
      </c>
      <c r="R64" s="306" t="s">
        <v>58</v>
      </c>
      <c r="S64" s="307" t="s">
        <v>58</v>
      </c>
    </row>
    <row r="65" spans="3:23" s="34" customFormat="1" ht="17.25" thickBot="1" x14ac:dyDescent="0.35">
      <c r="C65" s="294"/>
      <c r="D65" s="274" t="s">
        <v>56</v>
      </c>
      <c r="E65" s="275"/>
      <c r="F65" s="276"/>
      <c r="G65" s="277"/>
      <c r="H65" s="278"/>
      <c r="I65" s="278"/>
      <c r="J65" s="278"/>
      <c r="K65" s="279"/>
      <c r="L65" s="279"/>
      <c r="M65" s="280"/>
      <c r="N65" s="308" t="s">
        <v>58</v>
      </c>
      <c r="O65" s="309" t="s">
        <v>58</v>
      </c>
      <c r="P65" s="309" t="s">
        <v>58</v>
      </c>
      <c r="Q65" s="309" t="s">
        <v>58</v>
      </c>
      <c r="R65" s="309" t="s">
        <v>58</v>
      </c>
      <c r="S65" s="310" t="s">
        <v>58</v>
      </c>
      <c r="T65" s="33" t="s">
        <v>274</v>
      </c>
      <c r="V65" s="273"/>
      <c r="W65" s="273"/>
    </row>
    <row r="66" spans="3:23" x14ac:dyDescent="0.3">
      <c r="C66" s="293" t="s">
        <v>271</v>
      </c>
      <c r="D66" s="2" t="s">
        <v>50</v>
      </c>
      <c r="E66" s="35" t="s">
        <v>242</v>
      </c>
      <c r="F66" s="6">
        <v>0</v>
      </c>
      <c r="G66" s="3">
        <v>0</v>
      </c>
      <c r="H66" s="4">
        <v>1</v>
      </c>
      <c r="I66" s="4">
        <v>1</v>
      </c>
      <c r="J66" s="4">
        <v>0</v>
      </c>
      <c r="K66" s="5">
        <v>1</v>
      </c>
      <c r="L66" s="5">
        <v>0</v>
      </c>
      <c r="M66" s="7" t="s">
        <v>61</v>
      </c>
      <c r="N66" s="305" t="s">
        <v>58</v>
      </c>
      <c r="O66" s="306" t="s">
        <v>58</v>
      </c>
      <c r="P66" s="306" t="s">
        <v>58</v>
      </c>
      <c r="Q66" s="306" t="s">
        <v>58</v>
      </c>
      <c r="R66" s="306" t="s">
        <v>58</v>
      </c>
      <c r="S66" s="307" t="s">
        <v>58</v>
      </c>
      <c r="T66" s="35" t="s">
        <v>61</v>
      </c>
      <c r="U66" s="25" t="s">
        <v>154</v>
      </c>
    </row>
    <row r="67" spans="3:23" x14ac:dyDescent="0.3">
      <c r="C67" s="290"/>
      <c r="D67" s="255" t="s">
        <v>51</v>
      </c>
      <c r="E67" s="256" t="s">
        <v>243</v>
      </c>
      <c r="F67" s="6">
        <v>0</v>
      </c>
      <c r="G67" s="3">
        <v>0</v>
      </c>
      <c r="H67" s="4">
        <v>1</v>
      </c>
      <c r="I67" s="4">
        <v>1</v>
      </c>
      <c r="J67" s="4">
        <v>0</v>
      </c>
      <c r="K67" s="5">
        <v>1</v>
      </c>
      <c r="L67" s="5">
        <v>1</v>
      </c>
      <c r="M67" s="7" t="s">
        <v>61</v>
      </c>
      <c r="N67" s="305" t="s">
        <v>58</v>
      </c>
      <c r="O67" s="306" t="s">
        <v>58</v>
      </c>
      <c r="P67" s="306" t="s">
        <v>58</v>
      </c>
      <c r="Q67" s="306" t="s">
        <v>58</v>
      </c>
      <c r="R67" s="306" t="s">
        <v>58</v>
      </c>
      <c r="S67" s="307" t="s">
        <v>58</v>
      </c>
      <c r="T67" s="35" t="s">
        <v>61</v>
      </c>
      <c r="U67" s="25" t="s">
        <v>154</v>
      </c>
    </row>
    <row r="68" spans="3:23" x14ac:dyDescent="0.3">
      <c r="C68" s="290"/>
      <c r="D68" s="2" t="s">
        <v>52</v>
      </c>
      <c r="E68" s="35" t="s">
        <v>193</v>
      </c>
      <c r="F68" s="6">
        <v>0</v>
      </c>
      <c r="G68" s="3">
        <v>0</v>
      </c>
      <c r="H68" s="4">
        <v>1</v>
      </c>
      <c r="I68" s="4">
        <v>1</v>
      </c>
      <c r="J68" s="4">
        <v>0</v>
      </c>
      <c r="K68" s="5">
        <v>0</v>
      </c>
      <c r="L68" s="5" t="s">
        <v>58</v>
      </c>
      <c r="M68" s="7">
        <v>0</v>
      </c>
      <c r="N68" s="305" t="s">
        <v>58</v>
      </c>
      <c r="O68" s="306" t="s">
        <v>58</v>
      </c>
      <c r="P68" s="306" t="s">
        <v>58</v>
      </c>
      <c r="Q68" s="306" t="s">
        <v>58</v>
      </c>
      <c r="R68" s="306" t="s">
        <v>58</v>
      </c>
      <c r="S68" s="307" t="s">
        <v>58</v>
      </c>
      <c r="T68" s="35"/>
      <c r="U68" s="25"/>
    </row>
    <row r="69" spans="3:23" s="34" customFormat="1" ht="17.25" thickBot="1" x14ac:dyDescent="0.35">
      <c r="C69" s="291"/>
      <c r="D69" s="27" t="s">
        <v>55</v>
      </c>
      <c r="E69" s="36" t="s">
        <v>194</v>
      </c>
      <c r="F69" s="28">
        <v>0</v>
      </c>
      <c r="G69" s="29">
        <v>0</v>
      </c>
      <c r="H69" s="30">
        <v>1</v>
      </c>
      <c r="I69" s="30">
        <v>1</v>
      </c>
      <c r="J69" s="30">
        <v>0</v>
      </c>
      <c r="K69" s="31">
        <v>0</v>
      </c>
      <c r="L69" s="31" t="s">
        <v>58</v>
      </c>
      <c r="M69" s="32">
        <v>1</v>
      </c>
      <c r="N69" s="319" t="s">
        <v>281</v>
      </c>
      <c r="O69" s="281"/>
      <c r="P69" s="281"/>
      <c r="Q69" s="281"/>
      <c r="R69" s="281"/>
      <c r="S69" s="320"/>
      <c r="T69" s="33"/>
      <c r="V69" s="273"/>
      <c r="W69" s="273"/>
    </row>
    <row r="70" spans="3:23" x14ac:dyDescent="0.3">
      <c r="C70" s="301" t="s">
        <v>272</v>
      </c>
      <c r="D70" s="2" t="s">
        <v>53</v>
      </c>
      <c r="E70" s="35" t="s">
        <v>189</v>
      </c>
      <c r="F70" s="6">
        <v>0</v>
      </c>
      <c r="G70" s="3">
        <v>0</v>
      </c>
      <c r="H70" s="4">
        <v>0</v>
      </c>
      <c r="I70" s="4">
        <v>0</v>
      </c>
      <c r="J70" s="4">
        <v>0</v>
      </c>
      <c r="K70" s="5">
        <v>0</v>
      </c>
      <c r="L70" s="5">
        <v>0</v>
      </c>
      <c r="M70" s="7">
        <v>0</v>
      </c>
      <c r="N70" s="305" t="s">
        <v>58</v>
      </c>
      <c r="O70" s="306" t="s">
        <v>58</v>
      </c>
      <c r="P70" s="306" t="s">
        <v>58</v>
      </c>
      <c r="Q70" s="306" t="s">
        <v>58</v>
      </c>
      <c r="R70" s="306" t="s">
        <v>58</v>
      </c>
      <c r="S70" s="307" t="s">
        <v>58</v>
      </c>
    </row>
    <row r="71" spans="3:23" x14ac:dyDescent="0.3">
      <c r="C71" s="301"/>
      <c r="D71" s="2" t="s">
        <v>280</v>
      </c>
      <c r="E71" s="35" t="s">
        <v>190</v>
      </c>
      <c r="F71" s="6">
        <v>0</v>
      </c>
      <c r="G71" s="3">
        <v>0</v>
      </c>
      <c r="H71" s="4">
        <v>0</v>
      </c>
      <c r="I71" s="4">
        <v>0</v>
      </c>
      <c r="J71" s="4">
        <v>0</v>
      </c>
      <c r="K71" s="5">
        <v>0</v>
      </c>
      <c r="L71" s="5">
        <v>0</v>
      </c>
      <c r="M71" s="7">
        <v>1</v>
      </c>
      <c r="N71" s="305" t="s">
        <v>58</v>
      </c>
      <c r="O71" s="306" t="s">
        <v>58</v>
      </c>
      <c r="P71" s="306" t="s">
        <v>58</v>
      </c>
      <c r="Q71" s="306" t="s">
        <v>58</v>
      </c>
      <c r="R71" s="306" t="s">
        <v>58</v>
      </c>
      <c r="S71" s="307" t="s">
        <v>58</v>
      </c>
    </row>
    <row r="72" spans="3:23" x14ac:dyDescent="0.3">
      <c r="C72" s="301"/>
      <c r="D72" s="2" t="s">
        <v>54</v>
      </c>
      <c r="E72" s="35" t="s">
        <v>191</v>
      </c>
      <c r="F72" s="6">
        <v>0</v>
      </c>
      <c r="G72" s="3">
        <v>0</v>
      </c>
      <c r="H72" s="4">
        <v>0</v>
      </c>
      <c r="I72" s="4">
        <v>0</v>
      </c>
      <c r="J72" s="4">
        <v>0</v>
      </c>
      <c r="K72" s="5">
        <v>0</v>
      </c>
      <c r="L72" s="5">
        <v>1</v>
      </c>
      <c r="M72" s="7">
        <v>0</v>
      </c>
      <c r="N72" s="305" t="s">
        <v>58</v>
      </c>
      <c r="O72" s="306" t="s">
        <v>58</v>
      </c>
      <c r="P72" s="306" t="s">
        <v>58</v>
      </c>
      <c r="Q72" s="306">
        <v>1</v>
      </c>
      <c r="R72" s="306" t="s">
        <v>58</v>
      </c>
      <c r="S72" s="307" t="s">
        <v>58</v>
      </c>
    </row>
    <row r="73" spans="3:23" x14ac:dyDescent="0.3"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mergeCells count="39">
    <mergeCell ref="C66:C69"/>
    <mergeCell ref="C70:C72"/>
    <mergeCell ref="N69:S69"/>
    <mergeCell ref="N39:S39"/>
    <mergeCell ref="C36:C39"/>
    <mergeCell ref="C40:C45"/>
    <mergeCell ref="C46:C53"/>
    <mergeCell ref="C54:C56"/>
    <mergeCell ref="C57:C64"/>
    <mergeCell ref="N12:S12"/>
    <mergeCell ref="C14:C23"/>
    <mergeCell ref="C24:C26"/>
    <mergeCell ref="C27:C29"/>
    <mergeCell ref="C30:C35"/>
    <mergeCell ref="K55:L55"/>
    <mergeCell ref="K56:L56"/>
    <mergeCell ref="F12:G12"/>
    <mergeCell ref="H12:J12"/>
    <mergeCell ref="K12:M12"/>
    <mergeCell ref="H40:J40"/>
    <mergeCell ref="H43:J43"/>
    <mergeCell ref="H54:J54"/>
    <mergeCell ref="H25:J25"/>
    <mergeCell ref="H26:J26"/>
    <mergeCell ref="H27:J27"/>
    <mergeCell ref="I28:J28"/>
    <mergeCell ref="I29:J29"/>
    <mergeCell ref="H24:J24"/>
    <mergeCell ref="F11:M11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A08B-9B38-4722-A849-8A72B7FE5432}">
  <dimension ref="B10:O100"/>
  <sheetViews>
    <sheetView topLeftCell="A52" zoomScaleNormal="100" workbookViewId="0">
      <selection activeCell="D84" sqref="D84"/>
    </sheetView>
  </sheetViews>
  <sheetFormatPr baseColWidth="10" defaultColWidth="9.140625" defaultRowHeight="16.5" x14ac:dyDescent="0.3"/>
  <cols>
    <col min="1" max="1" width="9.140625" style="1"/>
    <col min="2" max="2" width="3.85546875" style="1" bestFit="1" customWidth="1"/>
    <col min="3" max="3" width="22.140625" style="1" bestFit="1" customWidth="1"/>
    <col min="4" max="4" width="18.140625" style="2" bestFit="1" customWidth="1"/>
    <col min="5" max="5" width="10.28515625" style="35" bestFit="1" customWidth="1"/>
    <col min="6" max="11" width="2.5703125" style="2" bestFit="1" customWidth="1"/>
    <col min="12" max="12" width="3.85546875" style="2" customWidth="1"/>
    <col min="13" max="13" width="2.5703125" style="2" bestFit="1" customWidth="1"/>
    <col min="14" max="14" width="6.42578125" style="35" bestFit="1" customWidth="1"/>
    <col min="15" max="15" width="44.5703125" style="25" bestFit="1" customWidth="1"/>
    <col min="16" max="16384" width="9.140625" style="1"/>
  </cols>
  <sheetData>
    <row r="10" spans="2:15" x14ac:dyDescent="0.3">
      <c r="B10" s="1" t="s">
        <v>11</v>
      </c>
      <c r="C10" s="1" t="s">
        <v>12</v>
      </c>
    </row>
    <row r="12" spans="2:15" x14ac:dyDescent="0.3">
      <c r="F12" s="63" t="s">
        <v>10</v>
      </c>
      <c r="G12" s="64"/>
      <c r="H12" s="64"/>
      <c r="I12" s="64"/>
      <c r="J12" s="64"/>
      <c r="K12" s="64"/>
      <c r="L12" s="64"/>
      <c r="M12" s="65"/>
      <c r="N12" s="63" t="s">
        <v>65</v>
      </c>
      <c r="O12" s="64"/>
    </row>
    <row r="13" spans="2:15" s="34" customFormat="1" ht="17.25" thickBot="1" x14ac:dyDescent="0.35">
      <c r="D13" s="27" t="s">
        <v>0</v>
      </c>
      <c r="E13" s="36" t="s">
        <v>59</v>
      </c>
      <c r="F13" s="28">
        <v>7</v>
      </c>
      <c r="G13" s="29">
        <v>6</v>
      </c>
      <c r="H13" s="30">
        <v>5</v>
      </c>
      <c r="I13" s="30">
        <v>4</v>
      </c>
      <c r="J13" s="30">
        <v>3</v>
      </c>
      <c r="K13" s="31">
        <v>2</v>
      </c>
      <c r="L13" s="31">
        <v>1</v>
      </c>
      <c r="M13" s="32">
        <v>0</v>
      </c>
      <c r="N13" s="36" t="s">
        <v>67</v>
      </c>
      <c r="O13" s="33" t="s">
        <v>68</v>
      </c>
    </row>
    <row r="14" spans="2:15" x14ac:dyDescent="0.3">
      <c r="D14" s="18" t="s">
        <v>64</v>
      </c>
      <c r="E14" s="37" t="s">
        <v>71</v>
      </c>
      <c r="F14" s="19">
        <v>1</v>
      </c>
      <c r="G14" s="20">
        <v>1</v>
      </c>
      <c r="H14" s="76" t="s">
        <v>11</v>
      </c>
      <c r="I14" s="76"/>
      <c r="J14" s="76"/>
      <c r="K14" s="22" t="s">
        <v>61</v>
      </c>
      <c r="L14" s="22" t="s">
        <v>63</v>
      </c>
      <c r="M14" s="23" t="s">
        <v>62</v>
      </c>
      <c r="N14" s="35" t="s">
        <v>61</v>
      </c>
      <c r="O14" s="25" t="s">
        <v>70</v>
      </c>
    </row>
    <row r="15" spans="2:15" x14ac:dyDescent="0.3">
      <c r="D15" s="2" t="s">
        <v>1</v>
      </c>
      <c r="E15" s="35" t="s">
        <v>72</v>
      </c>
      <c r="F15" s="6">
        <v>1</v>
      </c>
      <c r="G15" s="3">
        <v>1</v>
      </c>
      <c r="H15" s="62" t="s">
        <v>11</v>
      </c>
      <c r="I15" s="62"/>
      <c r="J15" s="62"/>
      <c r="K15" s="5">
        <v>0</v>
      </c>
      <c r="L15" s="5" t="s">
        <v>58</v>
      </c>
      <c r="M15" s="7">
        <v>0</v>
      </c>
      <c r="N15" s="35" t="s">
        <v>63</v>
      </c>
      <c r="O15" s="25" t="s">
        <v>66</v>
      </c>
    </row>
    <row r="16" spans="2:15" x14ac:dyDescent="0.3">
      <c r="D16" s="2" t="s">
        <v>8</v>
      </c>
      <c r="E16" s="35" t="s">
        <v>73</v>
      </c>
      <c r="F16" s="6">
        <v>1</v>
      </c>
      <c r="G16" s="3">
        <v>1</v>
      </c>
      <c r="H16" s="62" t="s">
        <v>11</v>
      </c>
      <c r="I16" s="62"/>
      <c r="J16" s="62"/>
      <c r="K16" s="5">
        <v>0</v>
      </c>
      <c r="L16" s="5">
        <v>0</v>
      </c>
      <c r="M16" s="7">
        <v>1</v>
      </c>
      <c r="N16" s="35" t="s">
        <v>62</v>
      </c>
      <c r="O16" s="25" t="s">
        <v>69</v>
      </c>
    </row>
    <row r="17" spans="4:15" x14ac:dyDescent="0.3">
      <c r="D17" s="2" t="s">
        <v>42</v>
      </c>
      <c r="E17" s="35" t="s">
        <v>74</v>
      </c>
      <c r="F17" s="6">
        <v>1</v>
      </c>
      <c r="G17" s="3">
        <v>1</v>
      </c>
      <c r="H17" s="62" t="s">
        <v>11</v>
      </c>
      <c r="I17" s="62"/>
      <c r="J17" s="62"/>
      <c r="K17" s="5">
        <v>0</v>
      </c>
      <c r="L17" s="5">
        <v>1</v>
      </c>
      <c r="M17" s="7">
        <v>1</v>
      </c>
    </row>
    <row r="18" spans="4:15" x14ac:dyDescent="0.3">
      <c r="D18" s="2" t="s">
        <v>32</v>
      </c>
      <c r="E18" s="35" t="s">
        <v>75</v>
      </c>
      <c r="F18" s="6">
        <v>1</v>
      </c>
      <c r="G18" s="3">
        <v>1</v>
      </c>
      <c r="H18" s="62" t="s">
        <v>11</v>
      </c>
      <c r="I18" s="62"/>
      <c r="J18" s="62"/>
      <c r="K18" s="5">
        <v>1</v>
      </c>
      <c r="L18" s="5">
        <v>0</v>
      </c>
      <c r="M18" s="7" t="s">
        <v>58</v>
      </c>
    </row>
    <row r="19" spans="4:15" s="34" customFormat="1" ht="17.25" thickBot="1" x14ac:dyDescent="0.35">
      <c r="D19" s="27" t="s">
        <v>29</v>
      </c>
      <c r="E19" s="36" t="s">
        <v>76</v>
      </c>
      <c r="F19" s="28">
        <v>1</v>
      </c>
      <c r="G19" s="29">
        <v>1</v>
      </c>
      <c r="H19" s="72" t="s">
        <v>11</v>
      </c>
      <c r="I19" s="72"/>
      <c r="J19" s="72"/>
      <c r="K19" s="31">
        <v>1</v>
      </c>
      <c r="L19" s="31">
        <v>1</v>
      </c>
      <c r="M19" s="32" t="s">
        <v>58</v>
      </c>
      <c r="N19" s="36"/>
      <c r="O19" s="33"/>
    </row>
    <row r="20" spans="4:15" x14ac:dyDescent="0.3">
      <c r="D20" s="18" t="s">
        <v>77</v>
      </c>
      <c r="E20" s="37" t="s">
        <v>82</v>
      </c>
      <c r="F20" s="19">
        <v>0</v>
      </c>
      <c r="G20" s="20">
        <v>1</v>
      </c>
      <c r="H20" s="76" t="s">
        <v>11</v>
      </c>
      <c r="I20" s="76"/>
      <c r="J20" s="76"/>
      <c r="K20" s="22" t="s">
        <v>62</v>
      </c>
      <c r="L20" s="68" t="s">
        <v>79</v>
      </c>
      <c r="M20" s="67"/>
      <c r="N20" s="35" t="s">
        <v>62</v>
      </c>
      <c r="O20" s="25" t="s">
        <v>80</v>
      </c>
    </row>
    <row r="21" spans="4:15" x14ac:dyDescent="0.3">
      <c r="D21" s="2" t="s">
        <v>279</v>
      </c>
      <c r="E21" s="35" t="s">
        <v>86</v>
      </c>
      <c r="F21" s="6">
        <v>0</v>
      </c>
      <c r="G21" s="3">
        <v>1</v>
      </c>
      <c r="H21" s="69" t="s">
        <v>11</v>
      </c>
      <c r="I21" s="70"/>
      <c r="J21" s="71"/>
      <c r="K21" s="5">
        <v>0</v>
      </c>
      <c r="L21" s="5">
        <v>0</v>
      </c>
      <c r="M21" s="7">
        <v>0</v>
      </c>
      <c r="N21" s="35" t="s">
        <v>79</v>
      </c>
      <c r="O21" s="25" t="s">
        <v>78</v>
      </c>
    </row>
    <row r="22" spans="4:15" x14ac:dyDescent="0.3">
      <c r="D22" s="2" t="s">
        <v>2</v>
      </c>
      <c r="E22" s="35" t="s">
        <v>87</v>
      </c>
      <c r="F22" s="6">
        <v>0</v>
      </c>
      <c r="G22" s="3">
        <v>1</v>
      </c>
      <c r="H22" s="69" t="s">
        <v>11</v>
      </c>
      <c r="I22" s="70"/>
      <c r="J22" s="71"/>
      <c r="K22" s="5">
        <v>0</v>
      </c>
      <c r="L22" s="5">
        <v>0</v>
      </c>
      <c r="M22" s="7">
        <v>1</v>
      </c>
    </row>
    <row r="23" spans="4:15" x14ac:dyDescent="0.3">
      <c r="D23" s="2" t="s">
        <v>3</v>
      </c>
      <c r="E23" s="35" t="s">
        <v>88</v>
      </c>
      <c r="F23" s="6">
        <v>0</v>
      </c>
      <c r="G23" s="3">
        <v>1</v>
      </c>
      <c r="H23" s="69" t="s">
        <v>11</v>
      </c>
      <c r="I23" s="70"/>
      <c r="J23" s="71"/>
      <c r="K23" s="5">
        <v>0</v>
      </c>
      <c r="L23" s="5">
        <v>1</v>
      </c>
      <c r="M23" s="7">
        <v>0</v>
      </c>
    </row>
    <row r="24" spans="4:15" s="24" customFormat="1" x14ac:dyDescent="0.3">
      <c r="D24" s="8" t="s">
        <v>9</v>
      </c>
      <c r="E24" s="38" t="s">
        <v>89</v>
      </c>
      <c r="F24" s="9">
        <v>0</v>
      </c>
      <c r="G24" s="10">
        <v>1</v>
      </c>
      <c r="H24" s="77" t="s">
        <v>11</v>
      </c>
      <c r="I24" s="78"/>
      <c r="J24" s="79"/>
      <c r="K24" s="12">
        <v>0</v>
      </c>
      <c r="L24" s="12">
        <v>1</v>
      </c>
      <c r="M24" s="13">
        <v>1</v>
      </c>
      <c r="N24" s="38"/>
      <c r="O24" s="26"/>
    </row>
    <row r="25" spans="4:15" x14ac:dyDescent="0.3">
      <c r="D25" s="18" t="s">
        <v>81</v>
      </c>
      <c r="E25" s="37" t="s">
        <v>82</v>
      </c>
      <c r="F25" s="19">
        <v>0</v>
      </c>
      <c r="G25" s="20">
        <v>1</v>
      </c>
      <c r="H25" s="69" t="s">
        <v>11</v>
      </c>
      <c r="I25" s="70"/>
      <c r="J25" s="71"/>
      <c r="K25" s="22">
        <v>1</v>
      </c>
      <c r="L25" s="22" t="s">
        <v>83</v>
      </c>
      <c r="M25" s="23" t="s">
        <v>60</v>
      </c>
      <c r="N25" s="35" t="s">
        <v>83</v>
      </c>
      <c r="O25" s="25" t="s">
        <v>84</v>
      </c>
    </row>
    <row r="26" spans="4:15" x14ac:dyDescent="0.3">
      <c r="D26" s="2" t="s">
        <v>7</v>
      </c>
      <c r="E26" s="35" t="s">
        <v>90</v>
      </c>
      <c r="F26" s="6">
        <v>0</v>
      </c>
      <c r="G26" s="3">
        <v>1</v>
      </c>
      <c r="H26" s="69" t="s">
        <v>11</v>
      </c>
      <c r="I26" s="70"/>
      <c r="J26" s="71"/>
      <c r="K26" s="5">
        <v>1</v>
      </c>
      <c r="L26" s="5">
        <v>0</v>
      </c>
      <c r="M26" s="7">
        <v>0</v>
      </c>
      <c r="N26" s="35" t="s">
        <v>60</v>
      </c>
      <c r="O26" s="25" t="s">
        <v>85</v>
      </c>
    </row>
    <row r="27" spans="4:15" x14ac:dyDescent="0.3">
      <c r="D27" s="2" t="s">
        <v>4</v>
      </c>
      <c r="E27" s="35" t="s">
        <v>91</v>
      </c>
      <c r="F27" s="6">
        <v>0</v>
      </c>
      <c r="G27" s="3">
        <v>1</v>
      </c>
      <c r="H27" s="69" t="s">
        <v>11</v>
      </c>
      <c r="I27" s="70"/>
      <c r="J27" s="71"/>
      <c r="K27" s="5">
        <v>1</v>
      </c>
      <c r="L27" s="5">
        <v>0</v>
      </c>
      <c r="M27" s="7">
        <v>1</v>
      </c>
    </row>
    <row r="28" spans="4:15" x14ac:dyDescent="0.3">
      <c r="D28" s="2" t="s">
        <v>6</v>
      </c>
      <c r="E28" s="35" t="s">
        <v>92</v>
      </c>
      <c r="F28" s="6">
        <v>0</v>
      </c>
      <c r="G28" s="3">
        <v>1</v>
      </c>
      <c r="H28" s="69" t="s">
        <v>11</v>
      </c>
      <c r="I28" s="70"/>
      <c r="J28" s="71"/>
      <c r="K28" s="5">
        <v>1</v>
      </c>
      <c r="L28" s="5">
        <v>1</v>
      </c>
      <c r="M28" s="7">
        <v>0</v>
      </c>
    </row>
    <row r="29" spans="4:15" s="34" customFormat="1" ht="17.25" thickBot="1" x14ac:dyDescent="0.35">
      <c r="D29" s="27" t="s">
        <v>5</v>
      </c>
      <c r="E29" s="36" t="s">
        <v>93</v>
      </c>
      <c r="F29" s="28">
        <v>0</v>
      </c>
      <c r="G29" s="29">
        <v>1</v>
      </c>
      <c r="H29" s="73" t="s">
        <v>11</v>
      </c>
      <c r="I29" s="74"/>
      <c r="J29" s="75"/>
      <c r="K29" s="31">
        <v>1</v>
      </c>
      <c r="L29" s="31">
        <v>1</v>
      </c>
      <c r="M29" s="32">
        <v>1</v>
      </c>
      <c r="N29" s="36"/>
      <c r="O29" s="33"/>
    </row>
    <row r="30" spans="4:15" x14ac:dyDescent="0.3">
      <c r="D30" s="18" t="s">
        <v>94</v>
      </c>
      <c r="E30" s="37" t="s">
        <v>97</v>
      </c>
      <c r="F30" s="19">
        <v>1</v>
      </c>
      <c r="G30" s="20">
        <v>0</v>
      </c>
      <c r="H30" s="76" t="s">
        <v>11</v>
      </c>
      <c r="I30" s="76"/>
      <c r="J30" s="76"/>
      <c r="K30" s="22" t="s">
        <v>62</v>
      </c>
      <c r="L30" s="66" t="s">
        <v>83</v>
      </c>
      <c r="M30" s="67"/>
      <c r="N30" s="35" t="s">
        <v>62</v>
      </c>
      <c r="O30" s="25" t="s">
        <v>95</v>
      </c>
    </row>
    <row r="31" spans="4:15" x14ac:dyDescent="0.3">
      <c r="D31" s="2" t="s">
        <v>13</v>
      </c>
      <c r="E31" s="35" t="s">
        <v>98</v>
      </c>
      <c r="F31" s="6">
        <v>1</v>
      </c>
      <c r="G31" s="3">
        <v>0</v>
      </c>
      <c r="H31" s="62" t="s">
        <v>11</v>
      </c>
      <c r="I31" s="62"/>
      <c r="J31" s="62"/>
      <c r="K31" s="5">
        <v>0</v>
      </c>
      <c r="L31" s="5">
        <v>0</v>
      </c>
      <c r="M31" s="7">
        <v>0</v>
      </c>
      <c r="N31" s="35" t="s">
        <v>83</v>
      </c>
      <c r="O31" s="25" t="s">
        <v>96</v>
      </c>
    </row>
    <row r="32" spans="4:15" x14ac:dyDescent="0.3">
      <c r="D32" s="2" t="s">
        <v>14</v>
      </c>
      <c r="E32" s="35" t="s">
        <v>99</v>
      </c>
      <c r="F32" s="6">
        <v>1</v>
      </c>
      <c r="G32" s="3">
        <v>0</v>
      </c>
      <c r="H32" s="62" t="s">
        <v>11</v>
      </c>
      <c r="I32" s="62"/>
      <c r="J32" s="62"/>
      <c r="K32" s="5">
        <v>0</v>
      </c>
      <c r="L32" s="5">
        <v>0</v>
      </c>
      <c r="M32" s="7">
        <v>1</v>
      </c>
      <c r="N32" s="39" t="s">
        <v>165</v>
      </c>
      <c r="O32" s="25" t="s">
        <v>163</v>
      </c>
    </row>
    <row r="33" spans="4:15" x14ac:dyDescent="0.3">
      <c r="D33" s="2" t="s">
        <v>15</v>
      </c>
      <c r="E33" s="35" t="s">
        <v>100</v>
      </c>
      <c r="F33" s="6">
        <v>1</v>
      </c>
      <c r="G33" s="3">
        <v>0</v>
      </c>
      <c r="H33" s="62" t="s">
        <v>11</v>
      </c>
      <c r="I33" s="62"/>
      <c r="J33" s="62"/>
      <c r="K33" s="5">
        <v>0</v>
      </c>
      <c r="L33" s="5">
        <v>1</v>
      </c>
      <c r="M33" s="7">
        <v>0</v>
      </c>
      <c r="N33" s="39" t="s">
        <v>166</v>
      </c>
      <c r="O33" s="25" t="s">
        <v>107</v>
      </c>
    </row>
    <row r="34" spans="4:15" x14ac:dyDescent="0.3">
      <c r="D34" s="2" t="s">
        <v>16</v>
      </c>
      <c r="E34" s="35" t="s">
        <v>101</v>
      </c>
      <c r="F34" s="6">
        <v>1</v>
      </c>
      <c r="G34" s="3">
        <v>0</v>
      </c>
      <c r="H34" s="62" t="s">
        <v>11</v>
      </c>
      <c r="I34" s="62"/>
      <c r="J34" s="62"/>
      <c r="K34" s="5">
        <v>1</v>
      </c>
      <c r="L34" s="5">
        <v>0</v>
      </c>
      <c r="M34" s="7">
        <v>0</v>
      </c>
      <c r="N34" s="39" t="s">
        <v>167</v>
      </c>
      <c r="O34" s="25" t="s">
        <v>106</v>
      </c>
    </row>
    <row r="35" spans="4:15" x14ac:dyDescent="0.3">
      <c r="D35" s="2" t="s">
        <v>17</v>
      </c>
      <c r="E35" s="35" t="s">
        <v>102</v>
      </c>
      <c r="F35" s="6">
        <v>1</v>
      </c>
      <c r="G35" s="3">
        <v>0</v>
      </c>
      <c r="H35" s="62" t="s">
        <v>11</v>
      </c>
      <c r="I35" s="62"/>
      <c r="J35" s="62"/>
      <c r="K35" s="5">
        <v>1</v>
      </c>
      <c r="L35" s="5">
        <v>0</v>
      </c>
      <c r="M35" s="7">
        <v>1</v>
      </c>
      <c r="N35" s="39" t="s">
        <v>168</v>
      </c>
      <c r="O35" s="25" t="s">
        <v>164</v>
      </c>
    </row>
    <row r="36" spans="4:15" s="34" customFormat="1" ht="17.25" thickBot="1" x14ac:dyDescent="0.35">
      <c r="D36" s="27" t="s">
        <v>18</v>
      </c>
      <c r="E36" s="36" t="s">
        <v>103</v>
      </c>
      <c r="F36" s="28">
        <v>1</v>
      </c>
      <c r="G36" s="29">
        <v>0</v>
      </c>
      <c r="H36" s="72" t="s">
        <v>11</v>
      </c>
      <c r="I36" s="72"/>
      <c r="J36" s="72"/>
      <c r="K36" s="31">
        <v>1</v>
      </c>
      <c r="L36" s="31">
        <v>1</v>
      </c>
      <c r="M36" s="32">
        <v>0</v>
      </c>
      <c r="N36" s="36"/>
      <c r="O36" s="33"/>
    </row>
    <row r="37" spans="4:15" x14ac:dyDescent="0.3">
      <c r="D37" s="18" t="s">
        <v>104</v>
      </c>
      <c r="E37" s="37" t="s">
        <v>108</v>
      </c>
      <c r="F37" s="19">
        <v>0</v>
      </c>
      <c r="G37" s="20">
        <v>0</v>
      </c>
      <c r="H37" s="21">
        <v>0</v>
      </c>
      <c r="I37" s="21">
        <v>0</v>
      </c>
      <c r="J37" s="21">
        <v>1</v>
      </c>
      <c r="K37" s="22" t="s">
        <v>61</v>
      </c>
      <c r="L37" s="22" t="s">
        <v>62</v>
      </c>
      <c r="M37" s="23" t="s">
        <v>106</v>
      </c>
      <c r="N37" s="35" t="s">
        <v>61</v>
      </c>
      <c r="O37" s="25" t="s">
        <v>105</v>
      </c>
    </row>
    <row r="38" spans="4:15" x14ac:dyDescent="0.3">
      <c r="D38" s="2" t="s">
        <v>19</v>
      </c>
      <c r="E38" s="35" t="s">
        <v>109</v>
      </c>
      <c r="F38" s="6">
        <v>0</v>
      </c>
      <c r="G38" s="3">
        <v>0</v>
      </c>
      <c r="H38" s="4">
        <v>0</v>
      </c>
      <c r="I38" s="4">
        <v>0</v>
      </c>
      <c r="J38" s="4">
        <v>1</v>
      </c>
      <c r="K38" s="5">
        <v>0</v>
      </c>
      <c r="L38" s="5">
        <v>0</v>
      </c>
      <c r="M38" s="7">
        <v>0</v>
      </c>
      <c r="N38" s="35" t="s">
        <v>107</v>
      </c>
      <c r="O38" s="25" t="s">
        <v>119</v>
      </c>
    </row>
    <row r="39" spans="4:15" x14ac:dyDescent="0.3">
      <c r="D39" s="2" t="s">
        <v>20</v>
      </c>
      <c r="E39" s="35" t="s">
        <v>110</v>
      </c>
      <c r="F39" s="6">
        <v>0</v>
      </c>
      <c r="G39" s="3">
        <v>0</v>
      </c>
      <c r="H39" s="4">
        <v>0</v>
      </c>
      <c r="I39" s="4">
        <v>0</v>
      </c>
      <c r="J39" s="4">
        <v>1</v>
      </c>
      <c r="K39" s="5">
        <v>0</v>
      </c>
      <c r="L39" s="5">
        <v>0</v>
      </c>
      <c r="M39" s="7">
        <v>1</v>
      </c>
      <c r="N39" s="35" t="s">
        <v>106</v>
      </c>
      <c r="O39" s="25" t="s">
        <v>120</v>
      </c>
    </row>
    <row r="40" spans="4:15" x14ac:dyDescent="0.3">
      <c r="D40" s="2" t="s">
        <v>21</v>
      </c>
      <c r="E40" s="35" t="s">
        <v>111</v>
      </c>
      <c r="F40" s="6">
        <v>0</v>
      </c>
      <c r="G40" s="3">
        <v>0</v>
      </c>
      <c r="H40" s="4">
        <v>0</v>
      </c>
      <c r="I40" s="4">
        <v>0</v>
      </c>
      <c r="J40" s="4">
        <v>1</v>
      </c>
      <c r="K40" s="5">
        <v>0</v>
      </c>
      <c r="L40" s="5">
        <v>1</v>
      </c>
      <c r="M40" s="7">
        <v>0</v>
      </c>
    </row>
    <row r="41" spans="4:15" x14ac:dyDescent="0.3">
      <c r="D41" s="2" t="s">
        <v>22</v>
      </c>
      <c r="E41" s="35" t="s">
        <v>112</v>
      </c>
      <c r="F41" s="6">
        <v>0</v>
      </c>
      <c r="G41" s="3">
        <v>0</v>
      </c>
      <c r="H41" s="4">
        <v>0</v>
      </c>
      <c r="I41" s="4">
        <v>0</v>
      </c>
      <c r="J41" s="4">
        <v>1</v>
      </c>
      <c r="K41" s="5">
        <v>1</v>
      </c>
      <c r="L41" s="5">
        <v>0</v>
      </c>
      <c r="M41" s="7">
        <v>0</v>
      </c>
    </row>
    <row r="42" spans="4:15" x14ac:dyDescent="0.3">
      <c r="D42" s="2" t="s">
        <v>24</v>
      </c>
      <c r="E42" s="35" t="s">
        <v>113</v>
      </c>
      <c r="F42" s="6">
        <v>0</v>
      </c>
      <c r="G42" s="3">
        <v>0</v>
      </c>
      <c r="H42" s="4">
        <v>0</v>
      </c>
      <c r="I42" s="4">
        <v>0</v>
      </c>
      <c r="J42" s="4">
        <v>1</v>
      </c>
      <c r="K42" s="5">
        <v>1</v>
      </c>
      <c r="L42" s="5">
        <v>0</v>
      </c>
      <c r="M42" s="7">
        <v>1</v>
      </c>
    </row>
    <row r="43" spans="4:15" s="34" customFormat="1" ht="17.25" thickBot="1" x14ac:dyDescent="0.35">
      <c r="D43" s="27" t="s">
        <v>23</v>
      </c>
      <c r="E43" s="36" t="s">
        <v>114</v>
      </c>
      <c r="F43" s="28">
        <v>0</v>
      </c>
      <c r="G43" s="29">
        <v>0</v>
      </c>
      <c r="H43" s="30">
        <v>0</v>
      </c>
      <c r="I43" s="30">
        <v>0</v>
      </c>
      <c r="J43" s="30">
        <v>1</v>
      </c>
      <c r="K43" s="31">
        <v>1</v>
      </c>
      <c r="L43" s="31">
        <v>1</v>
      </c>
      <c r="M43" s="32">
        <v>0</v>
      </c>
      <c r="N43" s="36"/>
      <c r="O43" s="33"/>
    </row>
    <row r="44" spans="4:15" x14ac:dyDescent="0.3">
      <c r="D44" s="18" t="s">
        <v>127</v>
      </c>
      <c r="E44" s="37" t="s">
        <v>121</v>
      </c>
      <c r="F44" s="19">
        <v>0</v>
      </c>
      <c r="G44" s="20">
        <v>0</v>
      </c>
      <c r="H44" s="21">
        <v>0</v>
      </c>
      <c r="I44" s="21">
        <v>1</v>
      </c>
      <c r="J44" s="21">
        <v>0</v>
      </c>
      <c r="K44" s="22" t="s">
        <v>58</v>
      </c>
      <c r="L44" s="22" t="s">
        <v>115</v>
      </c>
      <c r="M44" s="23" t="s">
        <v>116</v>
      </c>
      <c r="N44" s="35" t="s">
        <v>115</v>
      </c>
      <c r="O44" s="25" t="s">
        <v>117</v>
      </c>
    </row>
    <row r="45" spans="4:15" x14ac:dyDescent="0.3">
      <c r="D45" s="2" t="s">
        <v>25</v>
      </c>
      <c r="E45" s="35" t="s">
        <v>122</v>
      </c>
      <c r="F45" s="6">
        <v>0</v>
      </c>
      <c r="G45" s="3">
        <v>0</v>
      </c>
      <c r="H45" s="4">
        <v>0</v>
      </c>
      <c r="I45" s="4">
        <v>1</v>
      </c>
      <c r="J45" s="4">
        <v>0</v>
      </c>
      <c r="K45" s="5" t="s">
        <v>58</v>
      </c>
      <c r="L45" s="5">
        <v>0</v>
      </c>
      <c r="M45" s="7">
        <v>0</v>
      </c>
      <c r="N45" s="35" t="s">
        <v>116</v>
      </c>
      <c r="O45" s="25" t="s">
        <v>118</v>
      </c>
    </row>
    <row r="46" spans="4:15" x14ac:dyDescent="0.3">
      <c r="D46" s="2" t="s">
        <v>26</v>
      </c>
      <c r="E46" s="35" t="s">
        <v>123</v>
      </c>
      <c r="F46" s="6">
        <v>0</v>
      </c>
      <c r="G46" s="3">
        <v>0</v>
      </c>
      <c r="H46" s="4">
        <v>0</v>
      </c>
      <c r="I46" s="4">
        <v>1</v>
      </c>
      <c r="J46" s="4">
        <v>0</v>
      </c>
      <c r="K46" s="5" t="s">
        <v>58</v>
      </c>
      <c r="L46" s="5">
        <v>0</v>
      </c>
      <c r="M46" s="7">
        <v>1</v>
      </c>
    </row>
    <row r="47" spans="4:15" x14ac:dyDescent="0.3">
      <c r="D47" s="2" t="s">
        <v>27</v>
      </c>
      <c r="E47" s="35" t="s">
        <v>124</v>
      </c>
      <c r="F47" s="6">
        <v>0</v>
      </c>
      <c r="G47" s="3">
        <v>0</v>
      </c>
      <c r="H47" s="4">
        <v>0</v>
      </c>
      <c r="I47" s="4">
        <v>1</v>
      </c>
      <c r="J47" s="4">
        <v>0</v>
      </c>
      <c r="K47" s="5" t="s">
        <v>58</v>
      </c>
      <c r="L47" s="5">
        <v>1</v>
      </c>
      <c r="M47" s="7">
        <v>0</v>
      </c>
    </row>
    <row r="48" spans="4:15" s="34" customFormat="1" ht="17.25" thickBot="1" x14ac:dyDescent="0.35">
      <c r="D48" s="27" t="s">
        <v>28</v>
      </c>
      <c r="E48" s="36" t="s">
        <v>125</v>
      </c>
      <c r="F48" s="28">
        <v>0</v>
      </c>
      <c r="G48" s="29">
        <v>0</v>
      </c>
      <c r="H48" s="30">
        <v>0</v>
      </c>
      <c r="I48" s="30">
        <v>1</v>
      </c>
      <c r="J48" s="30">
        <v>0</v>
      </c>
      <c r="K48" s="31" t="s">
        <v>58</v>
      </c>
      <c r="L48" s="31">
        <v>1</v>
      </c>
      <c r="M48" s="32">
        <v>1</v>
      </c>
      <c r="N48" s="36"/>
      <c r="O48" s="33"/>
    </row>
    <row r="49" spans="4:15" x14ac:dyDescent="0.3">
      <c r="D49" s="18" t="s">
        <v>126</v>
      </c>
      <c r="E49" s="37" t="s">
        <v>130</v>
      </c>
      <c r="F49" s="19">
        <v>0</v>
      </c>
      <c r="G49" s="20">
        <v>0</v>
      </c>
      <c r="H49" s="21">
        <v>0</v>
      </c>
      <c r="I49" s="21">
        <v>1</v>
      </c>
      <c r="J49" s="21">
        <v>1</v>
      </c>
      <c r="K49" s="22" t="s">
        <v>58</v>
      </c>
      <c r="L49" s="22" t="s">
        <v>128</v>
      </c>
      <c r="M49" s="23" t="s">
        <v>106</v>
      </c>
      <c r="N49" s="35" t="s">
        <v>128</v>
      </c>
      <c r="O49" s="25" t="s">
        <v>129</v>
      </c>
    </row>
    <row r="50" spans="4:15" x14ac:dyDescent="0.3">
      <c r="D50" s="2" t="s">
        <v>33</v>
      </c>
      <c r="E50" s="35" t="s">
        <v>131</v>
      </c>
      <c r="F50" s="6">
        <v>0</v>
      </c>
      <c r="G50" s="3">
        <v>0</v>
      </c>
      <c r="H50" s="4">
        <v>0</v>
      </c>
      <c r="I50" s="4">
        <v>1</v>
      </c>
      <c r="J50" s="4">
        <v>1</v>
      </c>
      <c r="K50" s="5" t="s">
        <v>58</v>
      </c>
      <c r="L50" s="5">
        <v>0</v>
      </c>
      <c r="M50" s="7">
        <v>0</v>
      </c>
      <c r="N50" s="35" t="s">
        <v>106</v>
      </c>
      <c r="O50" s="25" t="s">
        <v>120</v>
      </c>
    </row>
    <row r="51" spans="4:15" x14ac:dyDescent="0.3">
      <c r="D51" s="2" t="s">
        <v>34</v>
      </c>
      <c r="E51" s="35" t="s">
        <v>132</v>
      </c>
      <c r="F51" s="6">
        <v>0</v>
      </c>
      <c r="G51" s="3">
        <v>0</v>
      </c>
      <c r="H51" s="4">
        <v>0</v>
      </c>
      <c r="I51" s="4">
        <v>1</v>
      </c>
      <c r="J51" s="4">
        <v>1</v>
      </c>
      <c r="K51" s="5" t="s">
        <v>58</v>
      </c>
      <c r="L51" s="5">
        <v>0</v>
      </c>
      <c r="M51" s="7">
        <v>1</v>
      </c>
    </row>
    <row r="52" spans="4:15" x14ac:dyDescent="0.3">
      <c r="D52" s="2" t="s">
        <v>30</v>
      </c>
      <c r="E52" s="35" t="s">
        <v>133</v>
      </c>
      <c r="F52" s="6">
        <v>0</v>
      </c>
      <c r="G52" s="3">
        <v>0</v>
      </c>
      <c r="H52" s="4">
        <v>0</v>
      </c>
      <c r="I52" s="4">
        <v>1</v>
      </c>
      <c r="J52" s="4">
        <v>1</v>
      </c>
      <c r="K52" s="5" t="s">
        <v>58</v>
      </c>
      <c r="L52" s="5">
        <v>1</v>
      </c>
      <c r="M52" s="7">
        <v>0</v>
      </c>
    </row>
    <row r="53" spans="4:15" s="34" customFormat="1" ht="17.25" thickBot="1" x14ac:dyDescent="0.35">
      <c r="D53" s="27" t="s">
        <v>31</v>
      </c>
      <c r="E53" s="36" t="s">
        <v>134</v>
      </c>
      <c r="F53" s="28">
        <v>0</v>
      </c>
      <c r="G53" s="29">
        <v>0</v>
      </c>
      <c r="H53" s="30">
        <v>0</v>
      </c>
      <c r="I53" s="30">
        <v>1</v>
      </c>
      <c r="J53" s="30">
        <v>1</v>
      </c>
      <c r="K53" s="31" t="s">
        <v>58</v>
      </c>
      <c r="L53" s="31">
        <v>1</v>
      </c>
      <c r="M53" s="32">
        <v>1</v>
      </c>
      <c r="N53" s="36"/>
      <c r="O53" s="33"/>
    </row>
    <row r="54" spans="4:15" x14ac:dyDescent="0.3">
      <c r="D54" s="18" t="s">
        <v>135</v>
      </c>
      <c r="E54" s="37" t="s">
        <v>139</v>
      </c>
      <c r="F54" s="19">
        <v>0</v>
      </c>
      <c r="G54" s="20">
        <v>0</v>
      </c>
      <c r="H54" s="21">
        <v>1</v>
      </c>
      <c r="I54" s="21">
        <v>0</v>
      </c>
      <c r="J54" s="21">
        <v>0</v>
      </c>
      <c r="K54" s="22" t="s">
        <v>62</v>
      </c>
      <c r="L54" s="66" t="s">
        <v>136</v>
      </c>
      <c r="M54" s="67"/>
      <c r="N54" s="35" t="s">
        <v>62</v>
      </c>
      <c r="O54" s="25" t="s">
        <v>137</v>
      </c>
    </row>
    <row r="55" spans="4:15" x14ac:dyDescent="0.3">
      <c r="D55" s="2" t="s">
        <v>35</v>
      </c>
      <c r="E55" s="35" t="s">
        <v>140</v>
      </c>
      <c r="F55" s="6">
        <v>0</v>
      </c>
      <c r="G55" s="3">
        <v>0</v>
      </c>
      <c r="H55" s="4">
        <v>1</v>
      </c>
      <c r="I55" s="4">
        <v>0</v>
      </c>
      <c r="J55" s="4">
        <v>0</v>
      </c>
      <c r="K55" s="5">
        <v>0</v>
      </c>
      <c r="L55" s="5">
        <v>0</v>
      </c>
      <c r="M55" s="7">
        <v>0</v>
      </c>
      <c r="N55" s="35" t="s">
        <v>136</v>
      </c>
      <c r="O55" s="25" t="s">
        <v>138</v>
      </c>
    </row>
    <row r="56" spans="4:15" x14ac:dyDescent="0.3">
      <c r="D56" s="2" t="s">
        <v>36</v>
      </c>
      <c r="E56" s="35" t="s">
        <v>141</v>
      </c>
      <c r="F56" s="6">
        <v>0</v>
      </c>
      <c r="G56" s="3">
        <v>0</v>
      </c>
      <c r="H56" s="4">
        <v>1</v>
      </c>
      <c r="I56" s="4">
        <v>0</v>
      </c>
      <c r="J56" s="4">
        <v>0</v>
      </c>
      <c r="K56" s="5">
        <v>0</v>
      </c>
      <c r="L56" s="5">
        <v>0</v>
      </c>
      <c r="M56" s="7">
        <v>1</v>
      </c>
      <c r="N56" s="39" t="s">
        <v>169</v>
      </c>
      <c r="O56" s="25" t="s">
        <v>159</v>
      </c>
    </row>
    <row r="57" spans="4:15" x14ac:dyDescent="0.3">
      <c r="D57" s="2" t="s">
        <v>37</v>
      </c>
      <c r="E57" s="35" t="s">
        <v>142</v>
      </c>
      <c r="F57" s="6">
        <v>0</v>
      </c>
      <c r="G57" s="3">
        <v>0</v>
      </c>
      <c r="H57" s="4">
        <v>1</v>
      </c>
      <c r="I57" s="4">
        <v>0</v>
      </c>
      <c r="J57" s="4">
        <v>0</v>
      </c>
      <c r="K57" s="5">
        <v>0</v>
      </c>
      <c r="L57" s="5">
        <v>1</v>
      </c>
      <c r="M57" s="7">
        <v>0</v>
      </c>
      <c r="N57" s="39" t="s">
        <v>170</v>
      </c>
      <c r="O57" s="25" t="s">
        <v>160</v>
      </c>
    </row>
    <row r="58" spans="4:15" x14ac:dyDescent="0.3">
      <c r="D58" s="2" t="s">
        <v>38</v>
      </c>
      <c r="E58" s="35" t="s">
        <v>143</v>
      </c>
      <c r="F58" s="6">
        <v>0</v>
      </c>
      <c r="G58" s="3">
        <v>0</v>
      </c>
      <c r="H58" s="4">
        <v>1</v>
      </c>
      <c r="I58" s="4">
        <v>0</v>
      </c>
      <c r="J58" s="4">
        <v>0</v>
      </c>
      <c r="K58" s="5">
        <v>0</v>
      </c>
      <c r="L58" s="5">
        <v>1</v>
      </c>
      <c r="M58" s="7">
        <v>1</v>
      </c>
      <c r="N58" s="39" t="s">
        <v>171</v>
      </c>
      <c r="O58" s="25" t="s">
        <v>161</v>
      </c>
    </row>
    <row r="59" spans="4:15" x14ac:dyDescent="0.3">
      <c r="D59" s="2" t="s">
        <v>39</v>
      </c>
      <c r="E59" s="35" t="s">
        <v>146</v>
      </c>
      <c r="F59" s="6">
        <v>0</v>
      </c>
      <c r="G59" s="3">
        <v>0</v>
      </c>
      <c r="H59" s="4">
        <v>1</v>
      </c>
      <c r="I59" s="4">
        <v>0</v>
      </c>
      <c r="J59" s="4">
        <v>0</v>
      </c>
      <c r="K59" s="5">
        <v>1</v>
      </c>
      <c r="L59" s="5">
        <v>0</v>
      </c>
      <c r="M59" s="7">
        <v>0</v>
      </c>
      <c r="N59" s="39" t="s">
        <v>172</v>
      </c>
      <c r="O59" s="25" t="s">
        <v>162</v>
      </c>
    </row>
    <row r="60" spans="4:15" x14ac:dyDescent="0.3">
      <c r="D60" s="2" t="s">
        <v>40</v>
      </c>
      <c r="E60" s="35" t="s">
        <v>144</v>
      </c>
      <c r="F60" s="6">
        <v>0</v>
      </c>
      <c r="G60" s="3">
        <v>0</v>
      </c>
      <c r="H60" s="4">
        <v>1</v>
      </c>
      <c r="I60" s="4">
        <v>0</v>
      </c>
      <c r="J60" s="4">
        <v>0</v>
      </c>
      <c r="K60" s="5">
        <v>1</v>
      </c>
      <c r="L60" s="5">
        <v>0</v>
      </c>
      <c r="M60" s="7">
        <v>1</v>
      </c>
    </row>
    <row r="61" spans="4:15" x14ac:dyDescent="0.3">
      <c r="D61" s="2" t="s">
        <v>41</v>
      </c>
      <c r="E61" s="35" t="s">
        <v>145</v>
      </c>
      <c r="F61" s="6">
        <v>0</v>
      </c>
      <c r="G61" s="3">
        <v>0</v>
      </c>
      <c r="H61" s="4">
        <v>1</v>
      </c>
      <c r="I61" s="4">
        <v>0</v>
      </c>
      <c r="J61" s="4">
        <v>0</v>
      </c>
      <c r="K61" s="5">
        <v>1</v>
      </c>
      <c r="L61" s="5">
        <v>1</v>
      </c>
      <c r="M61" s="7">
        <v>0</v>
      </c>
    </row>
    <row r="62" spans="4:15" s="34" customFormat="1" ht="17.25" thickBot="1" x14ac:dyDescent="0.35">
      <c r="D62" s="27" t="s">
        <v>57</v>
      </c>
      <c r="E62" s="36" t="s">
        <v>147</v>
      </c>
      <c r="F62" s="28">
        <v>0</v>
      </c>
      <c r="G62" s="29">
        <v>0</v>
      </c>
      <c r="H62" s="30">
        <v>1</v>
      </c>
      <c r="I62" s="30">
        <v>0</v>
      </c>
      <c r="J62" s="30">
        <v>0</v>
      </c>
      <c r="K62" s="31">
        <v>1</v>
      </c>
      <c r="L62" s="31">
        <v>1</v>
      </c>
      <c r="M62" s="32">
        <v>1</v>
      </c>
      <c r="N62" s="36"/>
      <c r="O62" s="33"/>
    </row>
    <row r="63" spans="4:15" x14ac:dyDescent="0.3">
      <c r="D63" s="18" t="s">
        <v>148</v>
      </c>
      <c r="E63" s="37" t="s">
        <v>240</v>
      </c>
      <c r="F63" s="19">
        <v>0</v>
      </c>
      <c r="G63" s="20">
        <v>0</v>
      </c>
      <c r="H63" s="21">
        <v>1</v>
      </c>
      <c r="I63" s="21">
        <v>0</v>
      </c>
      <c r="J63" s="21">
        <v>1</v>
      </c>
      <c r="K63" s="66" t="s">
        <v>11</v>
      </c>
      <c r="L63" s="146"/>
      <c r="M63" s="23" t="s">
        <v>106</v>
      </c>
      <c r="N63" s="35" t="s">
        <v>106</v>
      </c>
      <c r="O63" s="25" t="s">
        <v>120</v>
      </c>
    </row>
    <row r="64" spans="4:15" x14ac:dyDescent="0.3">
      <c r="D64" s="2" t="s">
        <v>43</v>
      </c>
      <c r="E64" s="35" t="s">
        <v>240</v>
      </c>
      <c r="F64" s="6">
        <v>0</v>
      </c>
      <c r="G64" s="3">
        <v>0</v>
      </c>
      <c r="H64" s="4">
        <v>1</v>
      </c>
      <c r="I64" s="4">
        <v>0</v>
      </c>
      <c r="J64" s="4">
        <v>1</v>
      </c>
      <c r="K64" s="103" t="s">
        <v>11</v>
      </c>
      <c r="L64" s="104"/>
      <c r="M64" s="7">
        <v>0</v>
      </c>
    </row>
    <row r="65" spans="3:15" s="24" customFormat="1" x14ac:dyDescent="0.3">
      <c r="D65" s="8" t="s">
        <v>44</v>
      </c>
      <c r="E65" s="38" t="s">
        <v>240</v>
      </c>
      <c r="F65" s="9">
        <v>0</v>
      </c>
      <c r="G65" s="10">
        <v>0</v>
      </c>
      <c r="H65" s="11">
        <v>1</v>
      </c>
      <c r="I65" s="11">
        <v>0</v>
      </c>
      <c r="J65" s="11">
        <v>1</v>
      </c>
      <c r="K65" s="147" t="s">
        <v>11</v>
      </c>
      <c r="L65" s="148"/>
      <c r="M65" s="13">
        <v>1</v>
      </c>
      <c r="N65" s="38"/>
      <c r="O65" s="26"/>
    </row>
    <row r="66" spans="3:15" x14ac:dyDescent="0.3">
      <c r="D66" s="18" t="s">
        <v>151</v>
      </c>
      <c r="E66" s="37" t="s">
        <v>192</v>
      </c>
      <c r="F66" s="19">
        <v>0</v>
      </c>
      <c r="G66" s="20">
        <v>0</v>
      </c>
      <c r="H66" s="21">
        <v>1</v>
      </c>
      <c r="I66" s="21">
        <v>1</v>
      </c>
      <c r="J66" s="21">
        <v>0</v>
      </c>
      <c r="K66" s="22">
        <v>0</v>
      </c>
      <c r="L66" s="22" t="s">
        <v>58</v>
      </c>
      <c r="M66" s="23" t="s">
        <v>61</v>
      </c>
      <c r="N66" s="35" t="s">
        <v>61</v>
      </c>
      <c r="O66" s="25" t="s">
        <v>153</v>
      </c>
    </row>
    <row r="67" spans="3:15" x14ac:dyDescent="0.3">
      <c r="D67" s="2" t="s">
        <v>52</v>
      </c>
      <c r="E67" s="35" t="s">
        <v>193</v>
      </c>
      <c r="F67" s="6">
        <v>0</v>
      </c>
      <c r="G67" s="3">
        <v>0</v>
      </c>
      <c r="H67" s="4">
        <v>1</v>
      </c>
      <c r="I67" s="4">
        <v>1</v>
      </c>
      <c r="J67" s="4">
        <v>0</v>
      </c>
      <c r="K67" s="5">
        <v>0</v>
      </c>
      <c r="L67" s="5" t="s">
        <v>58</v>
      </c>
      <c r="M67" s="7">
        <v>0</v>
      </c>
    </row>
    <row r="68" spans="3:15" s="24" customFormat="1" x14ac:dyDescent="0.3">
      <c r="D68" s="8" t="s">
        <v>55</v>
      </c>
      <c r="E68" s="38" t="s">
        <v>194</v>
      </c>
      <c r="F68" s="9">
        <v>0</v>
      </c>
      <c r="G68" s="10">
        <v>0</v>
      </c>
      <c r="H68" s="11">
        <v>1</v>
      </c>
      <c r="I68" s="11">
        <v>1</v>
      </c>
      <c r="J68" s="11">
        <v>0</v>
      </c>
      <c r="K68" s="12">
        <v>0</v>
      </c>
      <c r="L68" s="12" t="s">
        <v>58</v>
      </c>
      <c r="M68" s="13">
        <v>1</v>
      </c>
      <c r="N68" s="38"/>
      <c r="O68" s="26"/>
    </row>
    <row r="69" spans="3:15" x14ac:dyDescent="0.3">
      <c r="D69" s="18" t="s">
        <v>152</v>
      </c>
      <c r="E69" s="37" t="s">
        <v>241</v>
      </c>
      <c r="F69" s="19">
        <v>0</v>
      </c>
      <c r="G69" s="20">
        <v>0</v>
      </c>
      <c r="H69" s="21">
        <v>1</v>
      </c>
      <c r="I69" s="21">
        <v>1</v>
      </c>
      <c r="J69" s="21">
        <v>0</v>
      </c>
      <c r="K69" s="22">
        <v>1</v>
      </c>
      <c r="L69" s="22" t="s">
        <v>62</v>
      </c>
      <c r="M69" s="23" t="s">
        <v>61</v>
      </c>
      <c r="N69" s="35" t="s">
        <v>61</v>
      </c>
      <c r="O69" s="25" t="s">
        <v>154</v>
      </c>
    </row>
    <row r="70" spans="3:15" x14ac:dyDescent="0.3">
      <c r="D70" s="2" t="s">
        <v>50</v>
      </c>
      <c r="E70" s="35" t="s">
        <v>242</v>
      </c>
      <c r="F70" s="6">
        <v>0</v>
      </c>
      <c r="G70" s="3">
        <v>0</v>
      </c>
      <c r="H70" s="4">
        <v>1</v>
      </c>
      <c r="I70" s="4">
        <v>1</v>
      </c>
      <c r="J70" s="4">
        <v>0</v>
      </c>
      <c r="K70" s="5">
        <v>1</v>
      </c>
      <c r="L70" s="5">
        <v>0</v>
      </c>
      <c r="M70" s="7" t="s">
        <v>61</v>
      </c>
      <c r="N70" s="35" t="s">
        <v>62</v>
      </c>
      <c r="O70" s="25" t="s">
        <v>155</v>
      </c>
    </row>
    <row r="71" spans="3:15" s="34" customFormat="1" ht="17.25" thickBot="1" x14ac:dyDescent="0.35">
      <c r="D71" s="27" t="s">
        <v>51</v>
      </c>
      <c r="E71" s="36" t="s">
        <v>243</v>
      </c>
      <c r="F71" s="28">
        <v>0</v>
      </c>
      <c r="G71" s="29">
        <v>0</v>
      </c>
      <c r="H71" s="30">
        <v>1</v>
      </c>
      <c r="I71" s="30">
        <v>1</v>
      </c>
      <c r="J71" s="30">
        <v>0</v>
      </c>
      <c r="K71" s="31">
        <v>1</v>
      </c>
      <c r="L71" s="31">
        <v>1</v>
      </c>
      <c r="M71" s="32" t="s">
        <v>61</v>
      </c>
      <c r="N71" s="36"/>
      <c r="O71" s="33"/>
    </row>
    <row r="72" spans="3:15" x14ac:dyDescent="0.3">
      <c r="D72" s="18" t="s">
        <v>156</v>
      </c>
      <c r="E72" s="37" t="s">
        <v>244</v>
      </c>
      <c r="F72" s="19">
        <v>0</v>
      </c>
      <c r="G72" s="20">
        <v>0</v>
      </c>
      <c r="H72" s="21">
        <v>1</v>
      </c>
      <c r="I72" s="21">
        <v>1</v>
      </c>
      <c r="J72" s="21">
        <v>1</v>
      </c>
      <c r="K72" s="22" t="s">
        <v>62</v>
      </c>
      <c r="L72" s="68" t="s">
        <v>157</v>
      </c>
      <c r="M72" s="67"/>
      <c r="N72" s="35" t="s">
        <v>62</v>
      </c>
      <c r="O72" s="25" t="s">
        <v>137</v>
      </c>
    </row>
    <row r="73" spans="3:15" x14ac:dyDescent="0.3">
      <c r="D73" s="2" t="s">
        <v>45</v>
      </c>
      <c r="E73" s="35" t="s">
        <v>249</v>
      </c>
      <c r="F73" s="6">
        <v>0</v>
      </c>
      <c r="G73" s="3">
        <v>0</v>
      </c>
      <c r="H73" s="4">
        <v>1</v>
      </c>
      <c r="I73" s="4">
        <v>1</v>
      </c>
      <c r="J73" s="4">
        <v>1</v>
      </c>
      <c r="K73" s="5">
        <v>0</v>
      </c>
      <c r="L73" s="5">
        <v>0</v>
      </c>
      <c r="M73" s="7">
        <v>0</v>
      </c>
      <c r="N73" s="35" t="s">
        <v>157</v>
      </c>
      <c r="O73" s="25" t="s">
        <v>158</v>
      </c>
    </row>
    <row r="74" spans="3:15" x14ac:dyDescent="0.3">
      <c r="C74" s="1" t="s">
        <v>182</v>
      </c>
      <c r="D74" s="2" t="s">
        <v>179</v>
      </c>
      <c r="E74" s="35" t="s">
        <v>250</v>
      </c>
      <c r="F74" s="6">
        <v>0</v>
      </c>
      <c r="G74" s="3">
        <v>0</v>
      </c>
      <c r="H74" s="4">
        <v>1</v>
      </c>
      <c r="I74" s="4">
        <v>1</v>
      </c>
      <c r="J74" s="4">
        <v>1</v>
      </c>
      <c r="K74" s="5">
        <v>0</v>
      </c>
      <c r="L74" s="5">
        <v>0</v>
      </c>
      <c r="M74" s="7">
        <v>1</v>
      </c>
      <c r="N74" s="39" t="s">
        <v>173</v>
      </c>
      <c r="O74" s="25" t="s">
        <v>159</v>
      </c>
    </row>
    <row r="75" spans="3:15" x14ac:dyDescent="0.3">
      <c r="C75" s="1" t="s">
        <v>183</v>
      </c>
      <c r="D75" s="2" t="s">
        <v>180</v>
      </c>
      <c r="E75" s="35" t="s">
        <v>251</v>
      </c>
      <c r="F75" s="6">
        <v>0</v>
      </c>
      <c r="G75" s="3">
        <v>0</v>
      </c>
      <c r="H75" s="4">
        <v>1</v>
      </c>
      <c r="I75" s="4">
        <v>1</v>
      </c>
      <c r="J75" s="4">
        <v>1</v>
      </c>
      <c r="K75" s="5">
        <v>0</v>
      </c>
      <c r="L75" s="5">
        <v>1</v>
      </c>
      <c r="M75" s="7">
        <v>0</v>
      </c>
      <c r="N75" s="39" t="s">
        <v>174</v>
      </c>
      <c r="O75" s="25" t="s">
        <v>177</v>
      </c>
    </row>
    <row r="76" spans="3:15" x14ac:dyDescent="0.3">
      <c r="D76" s="2" t="s">
        <v>48</v>
      </c>
      <c r="E76" s="35" t="s">
        <v>252</v>
      </c>
      <c r="F76" s="6">
        <v>0</v>
      </c>
      <c r="G76" s="3">
        <v>0</v>
      </c>
      <c r="H76" s="4">
        <v>1</v>
      </c>
      <c r="I76" s="4">
        <v>1</v>
      </c>
      <c r="J76" s="4">
        <v>1</v>
      </c>
      <c r="K76" s="5">
        <v>0</v>
      </c>
      <c r="L76" s="5">
        <v>1</v>
      </c>
      <c r="M76" s="7">
        <v>1</v>
      </c>
      <c r="N76" s="39" t="s">
        <v>175</v>
      </c>
      <c r="O76" s="25" t="s">
        <v>178</v>
      </c>
    </row>
    <row r="77" spans="3:15" x14ac:dyDescent="0.3">
      <c r="D77" s="2" t="s">
        <v>46</v>
      </c>
      <c r="E77" s="35" t="s">
        <v>253</v>
      </c>
      <c r="F77" s="6">
        <v>0</v>
      </c>
      <c r="G77" s="3">
        <v>0</v>
      </c>
      <c r="H77" s="4">
        <v>1</v>
      </c>
      <c r="I77" s="4">
        <v>1</v>
      </c>
      <c r="J77" s="4">
        <v>1</v>
      </c>
      <c r="K77" s="5">
        <v>1</v>
      </c>
      <c r="L77" s="5">
        <v>0</v>
      </c>
      <c r="M77" s="7">
        <v>0</v>
      </c>
      <c r="N77" s="39" t="s">
        <v>176</v>
      </c>
      <c r="O77" s="25" t="s">
        <v>162</v>
      </c>
    </row>
    <row r="78" spans="3:15" x14ac:dyDescent="0.3">
      <c r="C78" s="1" t="s">
        <v>184</v>
      </c>
      <c r="D78" s="2" t="s">
        <v>181</v>
      </c>
      <c r="E78" s="35" t="s">
        <v>254</v>
      </c>
      <c r="F78" s="6">
        <v>0</v>
      </c>
      <c r="G78" s="3">
        <v>0</v>
      </c>
      <c r="H78" s="4">
        <v>1</v>
      </c>
      <c r="I78" s="4">
        <v>1</v>
      </c>
      <c r="J78" s="4">
        <v>1</v>
      </c>
      <c r="K78" s="5">
        <v>1</v>
      </c>
      <c r="L78" s="5">
        <v>0</v>
      </c>
      <c r="M78" s="7">
        <v>1</v>
      </c>
    </row>
    <row r="79" spans="3:15" x14ac:dyDescent="0.3">
      <c r="D79" s="2" t="s">
        <v>47</v>
      </c>
      <c r="E79" s="35" t="s">
        <v>255</v>
      </c>
      <c r="F79" s="6">
        <v>0</v>
      </c>
      <c r="G79" s="3">
        <v>0</v>
      </c>
      <c r="H79" s="4">
        <v>1</v>
      </c>
      <c r="I79" s="4">
        <v>1</v>
      </c>
      <c r="J79" s="4">
        <v>1</v>
      </c>
      <c r="K79" s="5">
        <v>1</v>
      </c>
      <c r="L79" s="5">
        <v>1</v>
      </c>
      <c r="M79" s="7">
        <v>0</v>
      </c>
    </row>
    <row r="80" spans="3:15" s="34" customFormat="1" ht="17.25" thickBot="1" x14ac:dyDescent="0.35">
      <c r="D80" s="27" t="s">
        <v>49</v>
      </c>
      <c r="E80" s="36" t="s">
        <v>256</v>
      </c>
      <c r="F80" s="28">
        <v>0</v>
      </c>
      <c r="G80" s="29">
        <v>0</v>
      </c>
      <c r="H80" s="30">
        <v>1</v>
      </c>
      <c r="I80" s="30">
        <v>1</v>
      </c>
      <c r="J80" s="30">
        <v>1</v>
      </c>
      <c r="K80" s="31">
        <v>1</v>
      </c>
      <c r="L80" s="31">
        <v>1</v>
      </c>
      <c r="M80" s="32">
        <v>1</v>
      </c>
      <c r="N80" s="36"/>
      <c r="O80" s="33"/>
    </row>
    <row r="81" spans="4:15" x14ac:dyDescent="0.3">
      <c r="D81" s="18" t="s">
        <v>185</v>
      </c>
      <c r="E81" s="37" t="s">
        <v>188</v>
      </c>
      <c r="F81" s="19">
        <v>0</v>
      </c>
      <c r="G81" s="20">
        <v>0</v>
      </c>
      <c r="H81" s="21">
        <v>0</v>
      </c>
      <c r="I81" s="21">
        <v>0</v>
      </c>
      <c r="J81" s="21">
        <v>0</v>
      </c>
      <c r="K81" s="22">
        <v>0</v>
      </c>
      <c r="L81" s="66" t="s">
        <v>186</v>
      </c>
      <c r="M81" s="67"/>
      <c r="N81" s="35" t="s">
        <v>186</v>
      </c>
      <c r="O81" s="25" t="s">
        <v>187</v>
      </c>
    </row>
    <row r="82" spans="4:15" x14ac:dyDescent="0.3">
      <c r="D82" s="2" t="s">
        <v>53</v>
      </c>
      <c r="E82" s="35" t="s">
        <v>189</v>
      </c>
      <c r="F82" s="6">
        <v>0</v>
      </c>
      <c r="G82" s="3">
        <v>0</v>
      </c>
      <c r="H82" s="4">
        <v>0</v>
      </c>
      <c r="I82" s="4">
        <v>0</v>
      </c>
      <c r="J82" s="4">
        <v>0</v>
      </c>
      <c r="K82" s="5">
        <v>0</v>
      </c>
      <c r="L82" s="5">
        <v>0</v>
      </c>
      <c r="M82" s="7">
        <v>0</v>
      </c>
    </row>
    <row r="83" spans="4:15" x14ac:dyDescent="0.3">
      <c r="D83" s="2" t="s">
        <v>280</v>
      </c>
      <c r="E83" s="35" t="s">
        <v>190</v>
      </c>
      <c r="F83" s="6">
        <v>0</v>
      </c>
      <c r="G83" s="3">
        <v>0</v>
      </c>
      <c r="H83" s="4">
        <v>0</v>
      </c>
      <c r="I83" s="4">
        <v>0</v>
      </c>
      <c r="J83" s="4">
        <v>0</v>
      </c>
      <c r="K83" s="5">
        <v>0</v>
      </c>
      <c r="L83" s="5">
        <v>0</v>
      </c>
      <c r="M83" s="7">
        <v>1</v>
      </c>
    </row>
    <row r="84" spans="4:15" x14ac:dyDescent="0.3">
      <c r="D84" s="2" t="s">
        <v>54</v>
      </c>
      <c r="E84" s="35" t="s">
        <v>191</v>
      </c>
      <c r="F84" s="6">
        <v>0</v>
      </c>
      <c r="G84" s="3">
        <v>0</v>
      </c>
      <c r="H84" s="4">
        <v>0</v>
      </c>
      <c r="I84" s="4">
        <v>0</v>
      </c>
      <c r="J84" s="4">
        <v>0</v>
      </c>
      <c r="K84" s="5">
        <v>0</v>
      </c>
      <c r="L84" s="5">
        <v>1</v>
      </c>
      <c r="M84" s="7">
        <v>0</v>
      </c>
    </row>
    <row r="85" spans="4:15" x14ac:dyDescent="0.3">
      <c r="F85" s="6"/>
      <c r="G85" s="3"/>
      <c r="H85" s="62"/>
      <c r="I85" s="62"/>
      <c r="J85" s="62"/>
      <c r="K85" s="5"/>
      <c r="L85" s="5"/>
      <c r="M85" s="7"/>
    </row>
    <row r="86" spans="4:15" x14ac:dyDescent="0.3">
      <c r="F86" s="6"/>
      <c r="G86" s="3"/>
      <c r="H86" s="62"/>
      <c r="I86" s="62"/>
      <c r="J86" s="62"/>
      <c r="K86" s="5"/>
      <c r="L86" s="5"/>
      <c r="M86" s="7"/>
    </row>
    <row r="87" spans="4:15" x14ac:dyDescent="0.3">
      <c r="F87" s="6"/>
      <c r="G87" s="3"/>
      <c r="H87" s="62"/>
      <c r="I87" s="62"/>
      <c r="J87" s="62"/>
      <c r="K87" s="5"/>
      <c r="L87" s="5"/>
      <c r="M87" s="7"/>
    </row>
    <row r="88" spans="4:15" x14ac:dyDescent="0.3">
      <c r="F88" s="6"/>
      <c r="G88" s="3"/>
      <c r="H88" s="62"/>
      <c r="I88" s="62"/>
      <c r="J88" s="62"/>
      <c r="K88" s="5"/>
      <c r="L88" s="5"/>
      <c r="M88" s="7"/>
    </row>
    <row r="89" spans="4:15" x14ac:dyDescent="0.3">
      <c r="F89" s="6"/>
      <c r="G89" s="3"/>
      <c r="H89" s="62"/>
      <c r="I89" s="62"/>
      <c r="J89" s="62"/>
      <c r="K89" s="5"/>
      <c r="L89" s="5"/>
      <c r="M89" s="7"/>
    </row>
    <row r="90" spans="4:15" x14ac:dyDescent="0.3">
      <c r="F90" s="6"/>
      <c r="G90" s="3"/>
      <c r="H90" s="62"/>
      <c r="I90" s="62"/>
      <c r="J90" s="62"/>
      <c r="K90" s="5"/>
      <c r="L90" s="5"/>
      <c r="M90" s="7"/>
    </row>
    <row r="91" spans="4:15" x14ac:dyDescent="0.3">
      <c r="F91" s="6"/>
      <c r="G91" s="3"/>
      <c r="H91" s="62"/>
      <c r="I91" s="62"/>
      <c r="J91" s="62"/>
      <c r="K91" s="5"/>
      <c r="L91" s="5"/>
      <c r="M91" s="7"/>
    </row>
    <row r="92" spans="4:15" x14ac:dyDescent="0.3">
      <c r="F92" s="6"/>
      <c r="G92" s="3"/>
      <c r="H92" s="62"/>
      <c r="I92" s="62"/>
      <c r="J92" s="62"/>
      <c r="K92" s="5"/>
      <c r="L92" s="5"/>
      <c r="M92" s="7"/>
    </row>
    <row r="93" spans="4:15" x14ac:dyDescent="0.3">
      <c r="F93" s="6"/>
      <c r="G93" s="3"/>
      <c r="H93" s="62"/>
      <c r="I93" s="62"/>
      <c r="J93" s="62"/>
      <c r="K93" s="5"/>
      <c r="L93" s="5"/>
      <c r="M93" s="7"/>
    </row>
    <row r="94" spans="4:15" x14ac:dyDescent="0.3">
      <c r="F94" s="6"/>
      <c r="G94" s="3"/>
      <c r="H94" s="62"/>
      <c r="I94" s="62"/>
      <c r="J94" s="62"/>
      <c r="K94" s="5"/>
      <c r="L94" s="5"/>
      <c r="M94" s="7"/>
    </row>
    <row r="95" spans="4:15" x14ac:dyDescent="0.3">
      <c r="F95" s="6"/>
      <c r="G95" s="3"/>
      <c r="H95" s="62"/>
      <c r="I95" s="62"/>
      <c r="J95" s="62"/>
      <c r="K95" s="5"/>
      <c r="L95" s="5"/>
      <c r="M95" s="7"/>
    </row>
    <row r="96" spans="4:15" x14ac:dyDescent="0.3">
      <c r="F96" s="6"/>
      <c r="G96" s="3"/>
      <c r="H96" s="62"/>
      <c r="I96" s="62"/>
      <c r="J96" s="62"/>
      <c r="K96" s="5"/>
      <c r="L96" s="5"/>
      <c r="M96" s="7"/>
    </row>
    <row r="97" spans="6:13" x14ac:dyDescent="0.3">
      <c r="F97" s="6"/>
      <c r="G97" s="3"/>
      <c r="H97" s="62"/>
      <c r="I97" s="62"/>
      <c r="J97" s="62"/>
      <c r="K97" s="5"/>
      <c r="L97" s="5"/>
      <c r="M97" s="7"/>
    </row>
    <row r="98" spans="6:13" x14ac:dyDescent="0.3">
      <c r="F98" s="6"/>
      <c r="G98" s="3"/>
      <c r="H98" s="62"/>
      <c r="I98" s="62"/>
      <c r="J98" s="62"/>
      <c r="K98" s="5"/>
      <c r="L98" s="5"/>
      <c r="M98" s="7"/>
    </row>
    <row r="99" spans="6:13" x14ac:dyDescent="0.3">
      <c r="F99" s="6"/>
      <c r="G99" s="3"/>
      <c r="H99" s="62"/>
      <c r="I99" s="62"/>
      <c r="J99" s="62"/>
      <c r="K99" s="5"/>
      <c r="L99" s="5"/>
      <c r="M99" s="7"/>
    </row>
    <row r="100" spans="6:13" x14ac:dyDescent="0.3">
      <c r="F100" s="6"/>
      <c r="G100" s="3"/>
      <c r="H100" s="62"/>
      <c r="I100" s="62"/>
      <c r="J100" s="62"/>
      <c r="K100" s="5"/>
      <c r="L100" s="5"/>
      <c r="M100" s="7"/>
    </row>
  </sheetData>
  <mergeCells count="49">
    <mergeCell ref="H18:J18"/>
    <mergeCell ref="H19:J19"/>
    <mergeCell ref="N12:O12"/>
    <mergeCell ref="H24:J24"/>
    <mergeCell ref="H31:J31"/>
    <mergeCell ref="H17:J17"/>
    <mergeCell ref="H20:J20"/>
    <mergeCell ref="F12:M12"/>
    <mergeCell ref="H14:J14"/>
    <mergeCell ref="H15:J15"/>
    <mergeCell ref="H16:J16"/>
    <mergeCell ref="L20:M20"/>
    <mergeCell ref="H21:J21"/>
    <mergeCell ref="H22:J22"/>
    <mergeCell ref="H23:J23"/>
    <mergeCell ref="L30:M30"/>
    <mergeCell ref="H32:J32"/>
    <mergeCell ref="H26:J26"/>
    <mergeCell ref="H27:J27"/>
    <mergeCell ref="H28:J28"/>
    <mergeCell ref="H29:J29"/>
    <mergeCell ref="H30:J30"/>
    <mergeCell ref="H99:J99"/>
    <mergeCell ref="H100:J100"/>
    <mergeCell ref="H25:J25"/>
    <mergeCell ref="H33:J33"/>
    <mergeCell ref="H34:J34"/>
    <mergeCell ref="H35:J35"/>
    <mergeCell ref="H36:J36"/>
    <mergeCell ref="H96:J96"/>
    <mergeCell ref="H90:J90"/>
    <mergeCell ref="H85:J85"/>
    <mergeCell ref="H86:J86"/>
    <mergeCell ref="H87:J87"/>
    <mergeCell ref="H88:J88"/>
    <mergeCell ref="H89:J89"/>
    <mergeCell ref="H91:J91"/>
    <mergeCell ref="H92:J92"/>
    <mergeCell ref="L54:M54"/>
    <mergeCell ref="L72:M72"/>
    <mergeCell ref="L81:M81"/>
    <mergeCell ref="H97:J97"/>
    <mergeCell ref="H98:J98"/>
    <mergeCell ref="H93:J93"/>
    <mergeCell ref="H94:J94"/>
    <mergeCell ref="H95:J95"/>
    <mergeCell ref="K63:L63"/>
    <mergeCell ref="K64:L64"/>
    <mergeCell ref="K65:L65"/>
  </mergeCells>
  <pageMargins left="0.7" right="0.7" top="0.78740157499999996" bottom="0.78740157499999996" header="0.3" footer="0.3"/>
  <ignoredErrors>
    <ignoredError sqref="E38:E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7FD3-7856-4329-968E-F26DB4AC8608}">
  <dimension ref="B9:AB98"/>
  <sheetViews>
    <sheetView topLeftCell="A22" zoomScale="115" zoomScaleNormal="115" workbookViewId="0">
      <selection activeCell="D17" sqref="D17"/>
    </sheetView>
  </sheetViews>
  <sheetFormatPr baseColWidth="10" defaultColWidth="9.140625" defaultRowHeight="16.5" x14ac:dyDescent="0.3"/>
  <cols>
    <col min="1" max="1" width="9.140625" style="54"/>
    <col min="2" max="2" width="3.85546875" style="54" bestFit="1" customWidth="1"/>
    <col min="3" max="3" width="9.28515625" style="54" customWidth="1"/>
    <col min="4" max="4" width="11.5703125" style="53" bestFit="1" customWidth="1"/>
    <col min="5" max="5" width="9.140625" style="52"/>
    <col min="6" max="13" width="2.5703125" style="53" bestFit="1" customWidth="1"/>
    <col min="14" max="14" width="6.42578125" style="53" bestFit="1" customWidth="1"/>
    <col min="15" max="16" width="5.140625" style="53" bestFit="1" customWidth="1"/>
    <col min="17" max="17" width="10.85546875" style="53" customWidth="1"/>
    <col min="18" max="18" width="5.5703125" style="53" customWidth="1"/>
    <col min="19" max="20" width="7.7109375" style="53" bestFit="1" customWidth="1"/>
    <col min="21" max="22" width="10.28515625" style="53" bestFit="1" customWidth="1"/>
    <col min="23" max="23" width="11.5703125" style="53" bestFit="1" customWidth="1"/>
    <col min="24" max="24" width="9" style="53" bestFit="1" customWidth="1"/>
    <col min="25" max="25" width="9.140625" style="53"/>
    <col min="26" max="26" width="11" style="54" bestFit="1" customWidth="1"/>
    <col min="27" max="28" width="12.28515625" style="54" bestFit="1" customWidth="1"/>
    <col min="29" max="16384" width="9.140625" style="54"/>
  </cols>
  <sheetData>
    <row r="9" spans="2:27" x14ac:dyDescent="0.3">
      <c r="N9" s="53" t="s">
        <v>107</v>
      </c>
      <c r="O9" s="80" t="s">
        <v>211</v>
      </c>
      <c r="P9" s="80"/>
      <c r="Q9" s="80"/>
      <c r="R9" s="80"/>
    </row>
    <row r="10" spans="2:27" x14ac:dyDescent="0.3">
      <c r="B10" s="54" t="s">
        <v>11</v>
      </c>
      <c r="C10" s="54" t="s">
        <v>12</v>
      </c>
      <c r="N10" s="56" t="s">
        <v>107</v>
      </c>
      <c r="O10" s="80" t="s">
        <v>212</v>
      </c>
      <c r="P10" s="80"/>
      <c r="Q10" s="80"/>
      <c r="R10" s="80"/>
    </row>
    <row r="11" spans="2:27" ht="17.25" thickBot="1" x14ac:dyDescent="0.35"/>
    <row r="12" spans="2:27" x14ac:dyDescent="0.3">
      <c r="D12" s="171"/>
      <c r="E12" s="172"/>
      <c r="F12" s="164" t="s">
        <v>10</v>
      </c>
      <c r="G12" s="162"/>
      <c r="H12" s="162"/>
      <c r="I12" s="162"/>
      <c r="J12" s="162"/>
      <c r="K12" s="162"/>
      <c r="L12" s="162"/>
      <c r="M12" s="163"/>
      <c r="N12" s="164" t="s">
        <v>197</v>
      </c>
      <c r="O12" s="162"/>
      <c r="P12" s="162"/>
      <c r="Q12" s="162"/>
      <c r="R12" s="162"/>
      <c r="S12" s="162"/>
      <c r="T12" s="162"/>
      <c r="U12" s="162"/>
      <c r="V12" s="163"/>
      <c r="W12" s="183"/>
      <c r="X12" s="183"/>
      <c r="Y12" s="51"/>
    </row>
    <row r="13" spans="2:27" s="53" customFormat="1" x14ac:dyDescent="0.3">
      <c r="D13" s="173" t="s">
        <v>0</v>
      </c>
      <c r="E13" s="174" t="s">
        <v>59</v>
      </c>
      <c r="F13" s="9">
        <v>7</v>
      </c>
      <c r="G13" s="10">
        <v>6</v>
      </c>
      <c r="H13" s="11">
        <v>5</v>
      </c>
      <c r="I13" s="11">
        <v>4</v>
      </c>
      <c r="J13" s="11">
        <v>3</v>
      </c>
      <c r="K13" s="12">
        <v>2</v>
      </c>
      <c r="L13" s="12">
        <v>1</v>
      </c>
      <c r="M13" s="13">
        <v>0</v>
      </c>
      <c r="N13" s="168" t="s">
        <v>163</v>
      </c>
      <c r="O13" s="169" t="s">
        <v>198</v>
      </c>
      <c r="P13" s="169" t="s">
        <v>199</v>
      </c>
      <c r="Q13" s="169" t="s">
        <v>224</v>
      </c>
      <c r="R13" s="169" t="s">
        <v>200</v>
      </c>
      <c r="S13" s="169" t="s">
        <v>201</v>
      </c>
      <c r="T13" s="169" t="s">
        <v>202</v>
      </c>
      <c r="U13" s="169" t="s">
        <v>203</v>
      </c>
      <c r="V13" s="227" t="s">
        <v>204</v>
      </c>
      <c r="W13" s="236" t="s">
        <v>205</v>
      </c>
      <c r="X13" s="184" t="s">
        <v>208</v>
      </c>
      <c r="Y13" s="51"/>
      <c r="Z13" s="101" t="s">
        <v>79</v>
      </c>
      <c r="AA13" s="101" t="s">
        <v>232</v>
      </c>
    </row>
    <row r="14" spans="2:27" x14ac:dyDescent="0.3">
      <c r="D14" s="88" t="s">
        <v>1</v>
      </c>
      <c r="E14" s="35" t="s">
        <v>72</v>
      </c>
      <c r="F14" s="14">
        <v>1</v>
      </c>
      <c r="G14" s="15">
        <v>1</v>
      </c>
      <c r="H14" s="84" t="s">
        <v>215</v>
      </c>
      <c r="I14" s="85"/>
      <c r="J14" s="86"/>
      <c r="K14" s="16">
        <v>0</v>
      </c>
      <c r="L14" s="16" t="s">
        <v>58</v>
      </c>
      <c r="M14" s="17">
        <v>0</v>
      </c>
      <c r="N14" s="45"/>
      <c r="O14" s="40" t="s">
        <v>107</v>
      </c>
      <c r="P14" s="40" t="s">
        <v>107</v>
      </c>
      <c r="Q14" s="40" t="s">
        <v>107</v>
      </c>
      <c r="R14" s="40" t="s">
        <v>107</v>
      </c>
      <c r="S14" s="40" t="s">
        <v>107</v>
      </c>
      <c r="T14" s="40" t="s">
        <v>107</v>
      </c>
      <c r="U14" s="40" t="s">
        <v>107</v>
      </c>
      <c r="V14" s="42" t="s">
        <v>107</v>
      </c>
      <c r="W14" s="232">
        <f>COUNTIF($N14:$V14, "?")</f>
        <v>8</v>
      </c>
      <c r="X14" s="47">
        <f t="shared" ref="X14:X40" si="0">IF(W14&lt;&gt;0, ROUNDUP(LOG($W14,2),0), 0)</f>
        <v>3</v>
      </c>
      <c r="Y14" s="51"/>
      <c r="Z14" s="101" t="str">
        <f>R$13</f>
        <v>abs</v>
      </c>
      <c r="AA14" s="101">
        <f>R$41</f>
        <v>21</v>
      </c>
    </row>
    <row r="15" spans="2:27" x14ac:dyDescent="0.3">
      <c r="D15" s="88" t="s">
        <v>8</v>
      </c>
      <c r="E15" s="35" t="s">
        <v>73</v>
      </c>
      <c r="F15" s="6">
        <v>1</v>
      </c>
      <c r="G15" s="3">
        <v>1</v>
      </c>
      <c r="H15" s="69" t="s">
        <v>215</v>
      </c>
      <c r="I15" s="70"/>
      <c r="J15" s="71"/>
      <c r="K15" s="5">
        <v>0</v>
      </c>
      <c r="L15" s="5">
        <v>0</v>
      </c>
      <c r="M15" s="7">
        <v>1</v>
      </c>
      <c r="N15" s="45"/>
      <c r="O15" s="40" t="s">
        <v>107</v>
      </c>
      <c r="P15" s="40" t="s">
        <v>107</v>
      </c>
      <c r="Q15" s="40" t="s">
        <v>107</v>
      </c>
      <c r="R15" s="40" t="s">
        <v>107</v>
      </c>
      <c r="S15" s="40" t="s">
        <v>107</v>
      </c>
      <c r="T15" s="40" t="s">
        <v>107</v>
      </c>
      <c r="U15" s="40" t="s">
        <v>107</v>
      </c>
      <c r="V15" s="42" t="s">
        <v>107</v>
      </c>
      <c r="W15" s="233">
        <f>COUNTIF($N15:$V15, "?")</f>
        <v>8</v>
      </c>
      <c r="X15" s="47">
        <f t="shared" si="0"/>
        <v>3</v>
      </c>
      <c r="Y15" s="51"/>
      <c r="Z15" s="101" t="str">
        <f>P$13</f>
        <v>zpg</v>
      </c>
      <c r="AA15" s="101">
        <f>P$41</f>
        <v>21</v>
      </c>
    </row>
    <row r="16" spans="2:27" x14ac:dyDescent="0.3">
      <c r="D16" s="88" t="s">
        <v>279</v>
      </c>
      <c r="E16" s="35" t="s">
        <v>86</v>
      </c>
      <c r="F16" s="6">
        <v>0</v>
      </c>
      <c r="G16" s="3">
        <v>1</v>
      </c>
      <c r="H16" s="69" t="s">
        <v>215</v>
      </c>
      <c r="I16" s="70"/>
      <c r="J16" s="71"/>
      <c r="K16" s="5">
        <v>0</v>
      </c>
      <c r="L16" s="5">
        <v>0</v>
      </c>
      <c r="M16" s="7">
        <v>0</v>
      </c>
      <c r="N16" s="45"/>
      <c r="O16" s="40" t="s">
        <v>107</v>
      </c>
      <c r="P16" s="40" t="s">
        <v>107</v>
      </c>
      <c r="Q16" s="40" t="s">
        <v>107</v>
      </c>
      <c r="R16" s="40" t="s">
        <v>107</v>
      </c>
      <c r="S16" s="40" t="s">
        <v>107</v>
      </c>
      <c r="T16" s="40" t="s">
        <v>107</v>
      </c>
      <c r="U16" s="40" t="s">
        <v>107</v>
      </c>
      <c r="V16" s="42" t="s">
        <v>107</v>
      </c>
      <c r="W16" s="233">
        <f>COUNTIF($N16:$V16, "?")</f>
        <v>8</v>
      </c>
      <c r="X16" s="47">
        <f t="shared" si="0"/>
        <v>3</v>
      </c>
      <c r="Y16" s="51"/>
      <c r="Z16" s="101" t="str">
        <f>Q$13</f>
        <v>zpg,X/Y</v>
      </c>
      <c r="AA16" s="101">
        <f>Q$41</f>
        <v>17</v>
      </c>
    </row>
    <row r="17" spans="4:28" x14ac:dyDescent="0.3">
      <c r="D17" s="88" t="s">
        <v>2</v>
      </c>
      <c r="E17" s="35" t="s">
        <v>87</v>
      </c>
      <c r="F17" s="6">
        <v>0</v>
      </c>
      <c r="G17" s="3">
        <v>1</v>
      </c>
      <c r="H17" s="69" t="s">
        <v>215</v>
      </c>
      <c r="I17" s="70"/>
      <c r="J17" s="71"/>
      <c r="K17" s="5">
        <v>0</v>
      </c>
      <c r="L17" s="5">
        <v>0</v>
      </c>
      <c r="M17" s="7">
        <v>1</v>
      </c>
      <c r="N17" s="45"/>
      <c r="O17" s="40" t="s">
        <v>107</v>
      </c>
      <c r="P17" s="40" t="s">
        <v>107</v>
      </c>
      <c r="Q17" s="40" t="s">
        <v>107</v>
      </c>
      <c r="R17" s="40" t="s">
        <v>107</v>
      </c>
      <c r="S17" s="40" t="s">
        <v>107</v>
      </c>
      <c r="T17" s="40" t="s">
        <v>107</v>
      </c>
      <c r="U17" s="40" t="s">
        <v>107</v>
      </c>
      <c r="V17" s="42" t="s">
        <v>107</v>
      </c>
      <c r="W17" s="233">
        <f>COUNTIF($N17:$V17, "?")</f>
        <v>8</v>
      </c>
      <c r="X17" s="47">
        <f t="shared" si="0"/>
        <v>3</v>
      </c>
      <c r="Y17" s="51"/>
      <c r="Z17" s="101" t="str">
        <f>S$13</f>
        <v>abs,X</v>
      </c>
      <c r="AA17" s="101">
        <f>S$41</f>
        <v>17</v>
      </c>
    </row>
    <row r="18" spans="4:28" ht="17.25" thickBot="1" x14ac:dyDescent="0.35">
      <c r="D18" s="88" t="s">
        <v>3</v>
      </c>
      <c r="E18" s="35" t="s">
        <v>88</v>
      </c>
      <c r="F18" s="6">
        <v>0</v>
      </c>
      <c r="G18" s="3">
        <v>1</v>
      </c>
      <c r="H18" s="69" t="s">
        <v>215</v>
      </c>
      <c r="I18" s="70"/>
      <c r="J18" s="71"/>
      <c r="K18" s="5">
        <v>0</v>
      </c>
      <c r="L18" s="5">
        <v>1</v>
      </c>
      <c r="M18" s="7">
        <v>0</v>
      </c>
      <c r="N18" s="45"/>
      <c r="O18" s="40" t="s">
        <v>107</v>
      </c>
      <c r="P18" s="40" t="s">
        <v>107</v>
      </c>
      <c r="Q18" s="40" t="s">
        <v>107</v>
      </c>
      <c r="R18" s="40" t="s">
        <v>107</v>
      </c>
      <c r="S18" s="40" t="s">
        <v>107</v>
      </c>
      <c r="T18" s="40" t="s">
        <v>107</v>
      </c>
      <c r="U18" s="40" t="s">
        <v>107</v>
      </c>
      <c r="V18" s="42" t="s">
        <v>107</v>
      </c>
      <c r="W18" s="233">
        <f>COUNTIF($N18:$V18, "?")</f>
        <v>8</v>
      </c>
      <c r="X18" s="47">
        <f t="shared" si="0"/>
        <v>3</v>
      </c>
      <c r="Y18" s="51"/>
      <c r="Z18" s="101" t="str">
        <f>T$13</f>
        <v>abs,Y</v>
      </c>
      <c r="AA18" s="101">
        <f>T$41</f>
        <v>15</v>
      </c>
    </row>
    <row r="19" spans="4:28" x14ac:dyDescent="0.3">
      <c r="D19" s="137" t="s">
        <v>9</v>
      </c>
      <c r="E19" s="138" t="s">
        <v>89</v>
      </c>
      <c r="F19" s="139">
        <v>0</v>
      </c>
      <c r="G19" s="140">
        <v>1</v>
      </c>
      <c r="H19" s="81" t="s">
        <v>216</v>
      </c>
      <c r="I19" s="82"/>
      <c r="J19" s="83"/>
      <c r="K19" s="141">
        <v>0</v>
      </c>
      <c r="L19" s="141">
        <v>1</v>
      </c>
      <c r="M19" s="142">
        <v>1</v>
      </c>
      <c r="N19" s="220" t="s">
        <v>107</v>
      </c>
      <c r="O19" s="143"/>
      <c r="P19" s="143" t="s">
        <v>107</v>
      </c>
      <c r="Q19" s="143" t="s">
        <v>107</v>
      </c>
      <c r="R19" s="143" t="s">
        <v>107</v>
      </c>
      <c r="S19" s="143" t="s">
        <v>107</v>
      </c>
      <c r="T19" s="143" t="s">
        <v>107</v>
      </c>
      <c r="U19" s="143" t="s">
        <v>107</v>
      </c>
      <c r="V19" s="144" t="s">
        <v>107</v>
      </c>
      <c r="W19" s="234">
        <f>COUNTIF($N19:$V19, "?")</f>
        <v>8</v>
      </c>
      <c r="X19" s="145">
        <f t="shared" si="0"/>
        <v>3</v>
      </c>
      <c r="Y19" s="51"/>
      <c r="Z19" s="101" t="str">
        <f>U$13</f>
        <v>(ind,X)</v>
      </c>
      <c r="AA19" s="101">
        <f>U$41</f>
        <v>13</v>
      </c>
    </row>
    <row r="20" spans="4:28" x14ac:dyDescent="0.3">
      <c r="D20" s="48" t="s">
        <v>7</v>
      </c>
      <c r="E20" s="35" t="s">
        <v>90</v>
      </c>
      <c r="F20" s="6">
        <v>0</v>
      </c>
      <c r="G20" s="3">
        <v>1</v>
      </c>
      <c r="H20" s="62" t="s">
        <v>216</v>
      </c>
      <c r="I20" s="62"/>
      <c r="J20" s="62"/>
      <c r="K20" s="5">
        <v>1</v>
      </c>
      <c r="L20" s="5">
        <v>0</v>
      </c>
      <c r="M20" s="7">
        <v>0</v>
      </c>
      <c r="N20" s="45" t="s">
        <v>107</v>
      </c>
      <c r="O20" s="40"/>
      <c r="P20" s="40" t="s">
        <v>107</v>
      </c>
      <c r="Q20" s="40" t="s">
        <v>107</v>
      </c>
      <c r="R20" s="40" t="s">
        <v>107</v>
      </c>
      <c r="S20" s="40" t="s">
        <v>107</v>
      </c>
      <c r="T20" s="55" t="s">
        <v>107</v>
      </c>
      <c r="U20" s="55" t="s">
        <v>107</v>
      </c>
      <c r="V20" s="228" t="s">
        <v>107</v>
      </c>
      <c r="W20" s="233">
        <f>COUNTIF($N20:$V20, "?")</f>
        <v>8</v>
      </c>
      <c r="X20" s="47">
        <f t="shared" si="0"/>
        <v>3</v>
      </c>
      <c r="Y20" s="51"/>
      <c r="Z20" s="101" t="str">
        <f>V$13</f>
        <v>(ind),Y</v>
      </c>
      <c r="AA20" s="101">
        <f>V$41</f>
        <v>13</v>
      </c>
    </row>
    <row r="21" spans="4:28" x14ac:dyDescent="0.3">
      <c r="D21" s="48" t="s">
        <v>4</v>
      </c>
      <c r="E21" s="35" t="s">
        <v>91</v>
      </c>
      <c r="F21" s="6">
        <v>0</v>
      </c>
      <c r="G21" s="3">
        <v>1</v>
      </c>
      <c r="H21" s="62" t="s">
        <v>216</v>
      </c>
      <c r="I21" s="62"/>
      <c r="J21" s="62"/>
      <c r="K21" s="5">
        <v>1</v>
      </c>
      <c r="L21" s="5">
        <v>0</v>
      </c>
      <c r="M21" s="7">
        <v>1</v>
      </c>
      <c r="N21" s="45" t="s">
        <v>107</v>
      </c>
      <c r="O21" s="40"/>
      <c r="P21" s="40" t="s">
        <v>107</v>
      </c>
      <c r="Q21" s="40" t="s">
        <v>107</v>
      </c>
      <c r="R21" s="40" t="s">
        <v>107</v>
      </c>
      <c r="S21" s="40" t="s">
        <v>107</v>
      </c>
      <c r="T21" s="55" t="s">
        <v>107</v>
      </c>
      <c r="U21" s="55" t="s">
        <v>107</v>
      </c>
      <c r="V21" s="228" t="s">
        <v>107</v>
      </c>
      <c r="W21" s="233">
        <f>COUNTIF($N21:$V21, "?")</f>
        <v>8</v>
      </c>
      <c r="X21" s="47">
        <f t="shared" si="0"/>
        <v>3</v>
      </c>
      <c r="Y21" s="51"/>
      <c r="Z21" s="101" t="str">
        <f>O$13</f>
        <v>imm</v>
      </c>
      <c r="AA21" s="101">
        <f>O$41</f>
        <v>11</v>
      </c>
    </row>
    <row r="22" spans="4:28" x14ac:dyDescent="0.3">
      <c r="D22" s="48" t="s">
        <v>6</v>
      </c>
      <c r="E22" s="35" t="s">
        <v>92</v>
      </c>
      <c r="F22" s="6">
        <v>0</v>
      </c>
      <c r="G22" s="3">
        <v>1</v>
      </c>
      <c r="H22" s="62" t="s">
        <v>216</v>
      </c>
      <c r="I22" s="62"/>
      <c r="J22" s="62"/>
      <c r="K22" s="5">
        <v>1</v>
      </c>
      <c r="L22" s="5">
        <v>1</v>
      </c>
      <c r="M22" s="7">
        <v>0</v>
      </c>
      <c r="N22" s="45" t="s">
        <v>107</v>
      </c>
      <c r="O22" s="40"/>
      <c r="P22" s="40" t="s">
        <v>107</v>
      </c>
      <c r="Q22" s="40" t="s">
        <v>107</v>
      </c>
      <c r="R22" s="40" t="s">
        <v>107</v>
      </c>
      <c r="S22" s="40" t="s">
        <v>107</v>
      </c>
      <c r="T22" s="55" t="s">
        <v>107</v>
      </c>
      <c r="U22" s="55" t="s">
        <v>107</v>
      </c>
      <c r="V22" s="228" t="s">
        <v>107</v>
      </c>
      <c r="W22" s="233">
        <f>COUNTIF($N22:$V22, "?")</f>
        <v>8</v>
      </c>
      <c r="X22" s="47">
        <f t="shared" si="0"/>
        <v>3</v>
      </c>
      <c r="Y22" s="51"/>
      <c r="Z22" s="101" t="str">
        <f>N$13</f>
        <v>Accu</v>
      </c>
      <c r="AA22" s="101">
        <f>N$41</f>
        <v>7</v>
      </c>
    </row>
    <row r="23" spans="4:28" ht="17.25" thickBot="1" x14ac:dyDescent="0.35">
      <c r="D23" s="49" t="s">
        <v>5</v>
      </c>
      <c r="E23" s="36" t="s">
        <v>93</v>
      </c>
      <c r="F23" s="28">
        <v>0</v>
      </c>
      <c r="G23" s="29">
        <v>1</v>
      </c>
      <c r="H23" s="62" t="s">
        <v>216</v>
      </c>
      <c r="I23" s="62"/>
      <c r="J23" s="62"/>
      <c r="K23" s="31">
        <v>1</v>
      </c>
      <c r="L23" s="31">
        <v>1</v>
      </c>
      <c r="M23" s="32">
        <v>1</v>
      </c>
      <c r="N23" s="46" t="s">
        <v>107</v>
      </c>
      <c r="O23" s="41"/>
      <c r="P23" s="41" t="s">
        <v>107</v>
      </c>
      <c r="Q23" s="41" t="s">
        <v>107</v>
      </c>
      <c r="R23" s="41" t="s">
        <v>107</v>
      </c>
      <c r="S23" s="41" t="s">
        <v>107</v>
      </c>
      <c r="T23" s="58" t="s">
        <v>107</v>
      </c>
      <c r="U23" s="58" t="s">
        <v>107</v>
      </c>
      <c r="V23" s="229" t="s">
        <v>107</v>
      </c>
      <c r="W23" s="235">
        <f>COUNTIF($N23:$V23, "?")</f>
        <v>8</v>
      </c>
      <c r="X23" s="44">
        <f t="shared" si="0"/>
        <v>3</v>
      </c>
      <c r="Y23" s="51"/>
      <c r="Z23" s="101"/>
      <c r="AA23" s="101"/>
    </row>
    <row r="24" spans="4:28" x14ac:dyDescent="0.3">
      <c r="D24" s="48" t="s">
        <v>13</v>
      </c>
      <c r="E24" s="35" t="s">
        <v>98</v>
      </c>
      <c r="F24" s="6">
        <v>1</v>
      </c>
      <c r="G24" s="3">
        <v>0</v>
      </c>
      <c r="H24" s="81" t="s">
        <v>215</v>
      </c>
      <c r="I24" s="82"/>
      <c r="J24" s="83"/>
      <c r="K24" s="5">
        <v>0</v>
      </c>
      <c r="L24" s="5">
        <v>0</v>
      </c>
      <c r="M24" s="7">
        <v>0</v>
      </c>
      <c r="N24" s="45"/>
      <c r="O24" s="40" t="s">
        <v>107</v>
      </c>
      <c r="P24" s="40" t="s">
        <v>107</v>
      </c>
      <c r="Q24" s="40" t="s">
        <v>107</v>
      </c>
      <c r="R24" s="40" t="s">
        <v>107</v>
      </c>
      <c r="S24" s="40" t="s">
        <v>107</v>
      </c>
      <c r="T24" s="40" t="s">
        <v>107</v>
      </c>
      <c r="U24" s="40" t="s">
        <v>107</v>
      </c>
      <c r="V24" s="42" t="s">
        <v>107</v>
      </c>
      <c r="W24" s="233">
        <f>COUNTIF($N24:$V24, "?")</f>
        <v>8</v>
      </c>
      <c r="X24" s="47">
        <f t="shared" si="0"/>
        <v>3</v>
      </c>
      <c r="Y24" s="51"/>
      <c r="AA24" s="53"/>
      <c r="AB24" s="53"/>
    </row>
    <row r="25" spans="4:28" x14ac:dyDescent="0.3">
      <c r="D25" s="48" t="s">
        <v>16</v>
      </c>
      <c r="E25" s="35" t="s">
        <v>101</v>
      </c>
      <c r="F25" s="6">
        <v>1</v>
      </c>
      <c r="G25" s="3">
        <v>0</v>
      </c>
      <c r="H25" s="62" t="s">
        <v>210</v>
      </c>
      <c r="I25" s="62"/>
      <c r="J25" s="62"/>
      <c r="K25" s="5">
        <v>1</v>
      </c>
      <c r="L25" s="5">
        <v>0</v>
      </c>
      <c r="M25" s="7">
        <v>0</v>
      </c>
      <c r="N25" s="45"/>
      <c r="O25" s="55"/>
      <c r="P25" s="40" t="s">
        <v>107</v>
      </c>
      <c r="Q25" s="40" t="s">
        <v>107</v>
      </c>
      <c r="R25" s="40" t="s">
        <v>107</v>
      </c>
      <c r="S25" s="40" t="s">
        <v>107</v>
      </c>
      <c r="T25" s="40" t="s">
        <v>107</v>
      </c>
      <c r="U25" s="40" t="s">
        <v>107</v>
      </c>
      <c r="V25" s="42" t="s">
        <v>107</v>
      </c>
      <c r="W25" s="233">
        <f>COUNTIF($N25:$V25, "?")</f>
        <v>7</v>
      </c>
      <c r="X25" s="47">
        <f t="shared" si="0"/>
        <v>3</v>
      </c>
      <c r="Y25" s="51"/>
      <c r="AA25" s="53"/>
      <c r="AB25" s="53"/>
    </row>
    <row r="26" spans="4:28" ht="17.25" thickBot="1" x14ac:dyDescent="0.35">
      <c r="D26" s="87" t="s">
        <v>42</v>
      </c>
      <c r="E26" s="36" t="s">
        <v>74</v>
      </c>
      <c r="F26" s="28">
        <v>1</v>
      </c>
      <c r="G26" s="29">
        <v>1</v>
      </c>
      <c r="H26" s="72" t="s">
        <v>215</v>
      </c>
      <c r="I26" s="72"/>
      <c r="J26" s="72"/>
      <c r="K26" s="31">
        <v>0</v>
      </c>
      <c r="L26" s="31">
        <v>1</v>
      </c>
      <c r="M26" s="32">
        <v>1</v>
      </c>
      <c r="N26" s="46"/>
      <c r="O26" s="41" t="s">
        <v>107</v>
      </c>
      <c r="P26" s="41" t="s">
        <v>107</v>
      </c>
      <c r="Q26" s="41" t="s">
        <v>107</v>
      </c>
      <c r="R26" s="41" t="s">
        <v>107</v>
      </c>
      <c r="S26" s="41" t="s">
        <v>107</v>
      </c>
      <c r="T26" s="41" t="s">
        <v>107</v>
      </c>
      <c r="U26" s="41" t="s">
        <v>107</v>
      </c>
      <c r="V26" s="43" t="s">
        <v>107</v>
      </c>
      <c r="W26" s="235">
        <f>COUNTIF($N26:$V26, "?")</f>
        <v>8</v>
      </c>
      <c r="X26" s="44">
        <f t="shared" si="0"/>
        <v>3</v>
      </c>
      <c r="Y26" s="51"/>
      <c r="AA26" s="53"/>
      <c r="AB26" s="53"/>
    </row>
    <row r="27" spans="4:28" x14ac:dyDescent="0.3">
      <c r="D27" s="48" t="s">
        <v>14</v>
      </c>
      <c r="E27" s="35" t="s">
        <v>99</v>
      </c>
      <c r="F27" s="6">
        <v>1</v>
      </c>
      <c r="G27" s="3">
        <v>0</v>
      </c>
      <c r="H27" s="62" t="s">
        <v>222</v>
      </c>
      <c r="I27" s="62"/>
      <c r="J27" s="62"/>
      <c r="K27" s="5">
        <v>0</v>
      </c>
      <c r="L27" s="5">
        <v>0</v>
      </c>
      <c r="M27" s="7">
        <v>1</v>
      </c>
      <c r="N27" s="45"/>
      <c r="O27" s="40" t="s">
        <v>107</v>
      </c>
      <c r="P27" s="40" t="s">
        <v>107</v>
      </c>
      <c r="Q27" s="40" t="s">
        <v>106</v>
      </c>
      <c r="R27" s="40" t="s">
        <v>107</v>
      </c>
      <c r="S27" s="40"/>
      <c r="T27" s="40" t="s">
        <v>107</v>
      </c>
      <c r="U27" s="40"/>
      <c r="V27" s="42"/>
      <c r="W27" s="233">
        <f>COUNTIF($N27:$V27, "?")</f>
        <v>5</v>
      </c>
      <c r="X27" s="47">
        <f t="shared" si="0"/>
        <v>3</v>
      </c>
      <c r="Y27" s="51"/>
    </row>
    <row r="28" spans="4:28" x14ac:dyDescent="0.3">
      <c r="D28" s="48" t="s">
        <v>15</v>
      </c>
      <c r="E28" s="35" t="s">
        <v>100</v>
      </c>
      <c r="F28" s="6">
        <v>1</v>
      </c>
      <c r="G28" s="3">
        <v>0</v>
      </c>
      <c r="H28" s="62" t="s">
        <v>221</v>
      </c>
      <c r="I28" s="62"/>
      <c r="J28" s="62"/>
      <c r="K28" s="5">
        <v>0</v>
      </c>
      <c r="L28" s="5">
        <v>1</v>
      </c>
      <c r="M28" s="7">
        <v>0</v>
      </c>
      <c r="N28" s="45"/>
      <c r="O28" s="40" t="s">
        <v>107</v>
      </c>
      <c r="P28" s="40" t="s">
        <v>107</v>
      </c>
      <c r="Q28" s="40" t="s">
        <v>107</v>
      </c>
      <c r="R28" s="40" t="s">
        <v>107</v>
      </c>
      <c r="S28" s="40" t="s">
        <v>107</v>
      </c>
      <c r="T28" s="40"/>
      <c r="U28" s="40"/>
      <c r="V28" s="42"/>
      <c r="W28" s="233">
        <f>COUNTIF($N28:$V28, "?")</f>
        <v>5</v>
      </c>
      <c r="X28" s="47">
        <f t="shared" si="0"/>
        <v>3</v>
      </c>
      <c r="Y28" s="51"/>
    </row>
    <row r="29" spans="4:28" x14ac:dyDescent="0.3">
      <c r="D29" s="48" t="s">
        <v>17</v>
      </c>
      <c r="E29" s="35" t="s">
        <v>102</v>
      </c>
      <c r="F29" s="6">
        <v>1</v>
      </c>
      <c r="G29" s="3">
        <v>0</v>
      </c>
      <c r="H29" s="4" t="s">
        <v>58</v>
      </c>
      <c r="I29" s="69" t="s">
        <v>220</v>
      </c>
      <c r="J29" s="71"/>
      <c r="K29" s="5">
        <v>1</v>
      </c>
      <c r="L29" s="5">
        <v>0</v>
      </c>
      <c r="M29" s="7">
        <v>1</v>
      </c>
      <c r="N29" s="45"/>
      <c r="O29" s="40"/>
      <c r="P29" s="40" t="s">
        <v>107</v>
      </c>
      <c r="Q29" s="40" t="s">
        <v>106</v>
      </c>
      <c r="R29" s="40" t="s">
        <v>107</v>
      </c>
      <c r="S29" s="40"/>
      <c r="T29" s="55" t="s">
        <v>107</v>
      </c>
      <c r="U29" s="40"/>
      <c r="V29" s="42"/>
      <c r="W29" s="233">
        <f>COUNTIF($N29:$V29, "?")</f>
        <v>4</v>
      </c>
      <c r="X29" s="47">
        <f t="shared" si="0"/>
        <v>2</v>
      </c>
      <c r="Y29" s="51"/>
    </row>
    <row r="30" spans="4:28" x14ac:dyDescent="0.3">
      <c r="D30" s="48" t="s">
        <v>18</v>
      </c>
      <c r="E30" s="35" t="s">
        <v>103</v>
      </c>
      <c r="F30" s="6">
        <v>1</v>
      </c>
      <c r="G30" s="3">
        <v>0</v>
      </c>
      <c r="H30" s="4" t="s">
        <v>58</v>
      </c>
      <c r="I30" s="69" t="s">
        <v>219</v>
      </c>
      <c r="J30" s="71"/>
      <c r="K30" s="5">
        <v>1</v>
      </c>
      <c r="L30" s="5">
        <v>1</v>
      </c>
      <c r="M30" s="7">
        <v>0</v>
      </c>
      <c r="N30" s="45"/>
      <c r="O30" s="40"/>
      <c r="P30" s="40" t="s">
        <v>107</v>
      </c>
      <c r="Q30" s="40" t="s">
        <v>107</v>
      </c>
      <c r="R30" s="40" t="s">
        <v>107</v>
      </c>
      <c r="S30" s="55" t="s">
        <v>107</v>
      </c>
      <c r="T30" s="40"/>
      <c r="U30" s="40"/>
      <c r="V30" s="42"/>
      <c r="W30" s="233">
        <f>COUNTIF($N30:$V30, "?")</f>
        <v>4</v>
      </c>
      <c r="X30" s="47">
        <f t="shared" si="0"/>
        <v>2</v>
      </c>
      <c r="Y30" s="51"/>
    </row>
    <row r="31" spans="4:28" x14ac:dyDescent="0.3">
      <c r="D31" s="88" t="s">
        <v>32</v>
      </c>
      <c r="E31" s="35" t="s">
        <v>75</v>
      </c>
      <c r="F31" s="6">
        <v>1</v>
      </c>
      <c r="G31" s="3">
        <v>1</v>
      </c>
      <c r="H31" s="62" t="s">
        <v>223</v>
      </c>
      <c r="I31" s="62"/>
      <c r="J31" s="62"/>
      <c r="K31" s="5">
        <v>1</v>
      </c>
      <c r="L31" s="5">
        <v>0</v>
      </c>
      <c r="M31" s="7" t="s">
        <v>58</v>
      </c>
      <c r="N31" s="45" t="s">
        <v>107</v>
      </c>
      <c r="O31" s="40"/>
      <c r="P31" s="40" t="s">
        <v>107</v>
      </c>
      <c r="Q31" s="40" t="s">
        <v>107</v>
      </c>
      <c r="R31" s="40" t="s">
        <v>107</v>
      </c>
      <c r="S31" s="40" t="s">
        <v>107</v>
      </c>
      <c r="T31" s="40"/>
      <c r="U31" s="40"/>
      <c r="V31" s="42"/>
      <c r="W31" s="233">
        <f>COUNTIF($N31:$V31, "?")</f>
        <v>5</v>
      </c>
      <c r="X31" s="47">
        <f t="shared" si="0"/>
        <v>3</v>
      </c>
      <c r="Y31" s="51"/>
    </row>
    <row r="32" spans="4:28" x14ac:dyDescent="0.3">
      <c r="D32" s="88" t="s">
        <v>29</v>
      </c>
      <c r="E32" s="35" t="s">
        <v>76</v>
      </c>
      <c r="F32" s="6">
        <v>1</v>
      </c>
      <c r="G32" s="3">
        <v>1</v>
      </c>
      <c r="H32" s="62" t="s">
        <v>223</v>
      </c>
      <c r="I32" s="62"/>
      <c r="J32" s="62"/>
      <c r="K32" s="5">
        <v>1</v>
      </c>
      <c r="L32" s="5">
        <v>1</v>
      </c>
      <c r="M32" s="7" t="s">
        <v>58</v>
      </c>
      <c r="N32" s="45" t="s">
        <v>107</v>
      </c>
      <c r="O32" s="40"/>
      <c r="P32" s="40" t="s">
        <v>107</v>
      </c>
      <c r="Q32" s="40" t="s">
        <v>107</v>
      </c>
      <c r="R32" s="40" t="s">
        <v>107</v>
      </c>
      <c r="S32" s="40" t="s">
        <v>107</v>
      </c>
      <c r="T32" s="40"/>
      <c r="U32" s="40"/>
      <c r="V32" s="42"/>
      <c r="W32" s="233">
        <f>COUNTIF($N32:$V32, "?")</f>
        <v>5</v>
      </c>
      <c r="X32" s="47">
        <f t="shared" si="0"/>
        <v>3</v>
      </c>
      <c r="Y32" s="51"/>
    </row>
    <row r="33" spans="4:25" x14ac:dyDescent="0.3">
      <c r="D33" s="48" t="s">
        <v>43</v>
      </c>
      <c r="E33" s="35" t="s">
        <v>240</v>
      </c>
      <c r="F33" s="6">
        <v>0</v>
      </c>
      <c r="G33" s="3">
        <v>0</v>
      </c>
      <c r="H33" s="4">
        <v>1</v>
      </c>
      <c r="I33" s="4">
        <v>0</v>
      </c>
      <c r="J33" s="4">
        <v>1</v>
      </c>
      <c r="K33" s="103" t="s">
        <v>245</v>
      </c>
      <c r="L33" s="104"/>
      <c r="M33" s="7">
        <v>0</v>
      </c>
      <c r="N33" s="45"/>
      <c r="O33" s="40" t="s">
        <v>107</v>
      </c>
      <c r="P33" s="40" t="s">
        <v>107</v>
      </c>
      <c r="Q33" s="40"/>
      <c r="R33" s="40" t="s">
        <v>107</v>
      </c>
      <c r="S33" s="40"/>
      <c r="T33" s="40"/>
      <c r="U33" s="40"/>
      <c r="V33" s="42"/>
      <c r="W33" s="233">
        <f>COUNTIF($N33:$V33, "?")</f>
        <v>3</v>
      </c>
      <c r="X33" s="47">
        <f t="shared" si="0"/>
        <v>2</v>
      </c>
      <c r="Y33" s="51"/>
    </row>
    <row r="34" spans="4:25" ht="17.25" thickBot="1" x14ac:dyDescent="0.35">
      <c r="D34" s="49" t="s">
        <v>44</v>
      </c>
      <c r="E34" s="36" t="s">
        <v>240</v>
      </c>
      <c r="F34" s="28">
        <v>0</v>
      </c>
      <c r="G34" s="29">
        <v>0</v>
      </c>
      <c r="H34" s="30">
        <v>1</v>
      </c>
      <c r="I34" s="30">
        <v>0</v>
      </c>
      <c r="J34" s="30">
        <v>1</v>
      </c>
      <c r="K34" s="132" t="s">
        <v>245</v>
      </c>
      <c r="L34" s="153"/>
      <c r="M34" s="32">
        <v>1</v>
      </c>
      <c r="N34" s="46"/>
      <c r="O34" s="41" t="s">
        <v>107</v>
      </c>
      <c r="P34" s="41" t="s">
        <v>107</v>
      </c>
      <c r="Q34" s="41"/>
      <c r="R34" s="41" t="s">
        <v>107</v>
      </c>
      <c r="S34" s="41"/>
      <c r="T34" s="41"/>
      <c r="U34" s="41"/>
      <c r="V34" s="43"/>
      <c r="W34" s="235">
        <f>COUNTIF($N34:$V34, "?")</f>
        <v>3</v>
      </c>
      <c r="X34" s="44">
        <f t="shared" si="0"/>
        <v>2</v>
      </c>
      <c r="Y34" s="51"/>
    </row>
    <row r="35" spans="4:25" x14ac:dyDescent="0.3">
      <c r="D35" s="48"/>
      <c r="E35" s="35"/>
      <c r="F35" s="6"/>
      <c r="G35" s="3"/>
      <c r="H35" s="4"/>
      <c r="I35" s="4"/>
      <c r="J35" s="4"/>
      <c r="K35" s="5"/>
      <c r="L35" s="5"/>
      <c r="M35" s="7"/>
      <c r="N35" s="45"/>
      <c r="O35" s="40"/>
      <c r="P35" s="40"/>
      <c r="Q35" s="40"/>
      <c r="R35" s="40"/>
      <c r="S35" s="40"/>
      <c r="T35" s="40"/>
      <c r="U35" s="40"/>
      <c r="V35" s="42"/>
      <c r="W35" s="233">
        <f>COUNTIF($N35:$V35, "?")</f>
        <v>0</v>
      </c>
      <c r="X35" s="47">
        <f t="shared" si="0"/>
        <v>0</v>
      </c>
      <c r="Y35" s="51"/>
    </row>
    <row r="36" spans="4:25" x14ac:dyDescent="0.3">
      <c r="D36" s="48"/>
      <c r="E36" s="35"/>
      <c r="F36" s="6"/>
      <c r="G36" s="3"/>
      <c r="H36" s="4"/>
      <c r="I36" s="4"/>
      <c r="J36" s="4"/>
      <c r="K36" s="5"/>
      <c r="L36" s="5"/>
      <c r="M36" s="7"/>
      <c r="N36" s="45"/>
      <c r="O36" s="40"/>
      <c r="P36" s="40"/>
      <c r="Q36" s="40"/>
      <c r="R36" s="40"/>
      <c r="S36" s="40"/>
      <c r="T36" s="40"/>
      <c r="U36" s="40"/>
      <c r="V36" s="42"/>
      <c r="W36" s="233">
        <f>COUNTIF($N36:$V36, "?")</f>
        <v>0</v>
      </c>
      <c r="X36" s="47">
        <f t="shared" si="0"/>
        <v>0</v>
      </c>
      <c r="Y36" s="51"/>
    </row>
    <row r="37" spans="4:25" x14ac:dyDescent="0.3">
      <c r="D37" s="48"/>
      <c r="E37" s="35"/>
      <c r="F37" s="6"/>
      <c r="G37" s="3"/>
      <c r="H37" s="4"/>
      <c r="I37" s="4"/>
      <c r="J37" s="4"/>
      <c r="K37" s="5"/>
      <c r="L37" s="5"/>
      <c r="M37" s="7"/>
      <c r="N37" s="45"/>
      <c r="O37" s="40"/>
      <c r="P37" s="40"/>
      <c r="Q37" s="40"/>
      <c r="R37" s="40"/>
      <c r="S37" s="40"/>
      <c r="T37" s="40"/>
      <c r="U37" s="40"/>
      <c r="V37" s="42"/>
      <c r="W37" s="233">
        <f>COUNTIF($N37:$V37, "?")</f>
        <v>0</v>
      </c>
      <c r="X37" s="47">
        <f t="shared" si="0"/>
        <v>0</v>
      </c>
      <c r="Y37" s="51"/>
    </row>
    <row r="38" spans="4:25" x14ac:dyDescent="0.3">
      <c r="D38" s="48"/>
      <c r="E38" s="35"/>
      <c r="F38" s="6"/>
      <c r="G38" s="3"/>
      <c r="H38" s="4"/>
      <c r="I38" s="4"/>
      <c r="J38" s="4"/>
      <c r="K38" s="5"/>
      <c r="L38" s="5"/>
      <c r="M38" s="7"/>
      <c r="N38" s="45"/>
      <c r="O38" s="40"/>
      <c r="P38" s="40"/>
      <c r="Q38" s="40"/>
      <c r="R38" s="40"/>
      <c r="S38" s="40"/>
      <c r="T38" s="40"/>
      <c r="U38" s="40"/>
      <c r="V38" s="42"/>
      <c r="W38" s="233">
        <f>COUNTIF($N38:$V38, "?")</f>
        <v>0</v>
      </c>
      <c r="X38" s="47">
        <f t="shared" si="0"/>
        <v>0</v>
      </c>
      <c r="Y38" s="51"/>
    </row>
    <row r="39" spans="4:25" x14ac:dyDescent="0.3">
      <c r="D39" s="48"/>
      <c r="E39" s="35"/>
      <c r="F39" s="6"/>
      <c r="G39" s="3"/>
      <c r="H39" s="4"/>
      <c r="I39" s="4"/>
      <c r="J39" s="4"/>
      <c r="K39" s="5"/>
      <c r="L39" s="5"/>
      <c r="M39" s="7"/>
      <c r="N39" s="45"/>
      <c r="O39" s="40"/>
      <c r="P39" s="40"/>
      <c r="Q39" s="40"/>
      <c r="R39" s="40"/>
      <c r="S39" s="40"/>
      <c r="T39" s="40"/>
      <c r="U39" s="40"/>
      <c r="V39" s="42"/>
      <c r="W39" s="233">
        <f>COUNTIF($N39:$V39, "?")</f>
        <v>0</v>
      </c>
      <c r="X39" s="47">
        <f t="shared" si="0"/>
        <v>0</v>
      </c>
      <c r="Y39" s="51"/>
    </row>
    <row r="40" spans="4:25" ht="17.25" thickBot="1" x14ac:dyDescent="0.35">
      <c r="D40" s="50"/>
      <c r="E40" s="34"/>
      <c r="F40" s="28"/>
      <c r="G40" s="29"/>
      <c r="H40" s="30"/>
      <c r="I40" s="30"/>
      <c r="J40" s="30"/>
      <c r="K40" s="31"/>
      <c r="L40" s="31"/>
      <c r="M40" s="32"/>
      <c r="N40" s="46"/>
      <c r="O40" s="41"/>
      <c r="P40" s="41"/>
      <c r="Q40" s="41"/>
      <c r="R40" s="41"/>
      <c r="S40" s="41"/>
      <c r="T40" s="41"/>
      <c r="U40" s="41"/>
      <c r="V40" s="43"/>
      <c r="W40" s="235">
        <f>COUNTIF($N40:$V40, "?")</f>
        <v>0</v>
      </c>
      <c r="X40" s="44">
        <f t="shared" si="0"/>
        <v>0</v>
      </c>
      <c r="Y40" s="51"/>
    </row>
    <row r="41" spans="4:25" x14ac:dyDescent="0.3">
      <c r="D41" s="177"/>
      <c r="E41" s="175"/>
      <c r="F41" s="179"/>
      <c r="G41" s="179"/>
      <c r="H41" s="179"/>
      <c r="I41" s="179"/>
      <c r="J41" s="179"/>
      <c r="K41" s="179"/>
      <c r="L41" s="179"/>
      <c r="M41" s="180"/>
      <c r="N41" s="221">
        <f>COUNTIF(N$14:N$40,"X")</f>
        <v>7</v>
      </c>
      <c r="O41" s="222">
        <f t="shared" ref="O41:V41" si="1">COUNTIF(O$14:O$40,"X")</f>
        <v>11</v>
      </c>
      <c r="P41" s="222">
        <f t="shared" si="1"/>
        <v>21</v>
      </c>
      <c r="Q41" s="222">
        <f t="shared" si="1"/>
        <v>17</v>
      </c>
      <c r="R41" s="222">
        <f t="shared" si="1"/>
        <v>21</v>
      </c>
      <c r="S41" s="222">
        <f t="shared" si="1"/>
        <v>17</v>
      </c>
      <c r="T41" s="222">
        <f t="shared" si="1"/>
        <v>15</v>
      </c>
      <c r="U41" s="222">
        <f t="shared" si="1"/>
        <v>13</v>
      </c>
      <c r="V41" s="230">
        <f t="shared" si="1"/>
        <v>13</v>
      </c>
      <c r="W41" s="225" t="s">
        <v>207</v>
      </c>
      <c r="X41" s="179"/>
      <c r="Y41" s="51"/>
    </row>
    <row r="42" spans="4:25" ht="17.25" thickBot="1" x14ac:dyDescent="0.35">
      <c r="D42" s="178"/>
      <c r="E42" s="176"/>
      <c r="F42" s="181"/>
      <c r="G42" s="181"/>
      <c r="H42" s="181"/>
      <c r="I42" s="181"/>
      <c r="J42" s="181"/>
      <c r="K42" s="181"/>
      <c r="L42" s="181"/>
      <c r="M42" s="182"/>
      <c r="N42" s="223">
        <f>N$41 / COUNTIF($D$14:$D$40, "*")</f>
        <v>0.33333333333333331</v>
      </c>
      <c r="O42" s="224">
        <f>O$41 / COUNTIF($D$14:$D$40, "*")</f>
        <v>0.52380952380952384</v>
      </c>
      <c r="P42" s="224">
        <f>P$41 / COUNTIF($D$14:$D$40, "*")</f>
        <v>1</v>
      </c>
      <c r="Q42" s="224">
        <f>Q$41 / COUNTIF($D$14:$D$40, "*")</f>
        <v>0.80952380952380953</v>
      </c>
      <c r="R42" s="224">
        <f>R$41 / COUNTIF($D$14:$D$40, "*")</f>
        <v>1</v>
      </c>
      <c r="S42" s="224">
        <f>S$41 / COUNTIF($D$14:$D$40, "*")</f>
        <v>0.80952380952380953</v>
      </c>
      <c r="T42" s="224">
        <f>T$41 / COUNTIF($D$14:$D$40, "*")</f>
        <v>0.7142857142857143</v>
      </c>
      <c r="U42" s="224">
        <f>U$41 / COUNTIF($D$14:$D$40, "*")</f>
        <v>0.61904761904761907</v>
      </c>
      <c r="V42" s="231">
        <f>V$41 / COUNTIF($D$14:$D$40, "*")</f>
        <v>0.61904761904761907</v>
      </c>
      <c r="W42" s="226" t="s">
        <v>206</v>
      </c>
      <c r="X42" s="181"/>
      <c r="Y42" s="51"/>
    </row>
    <row r="44" spans="4:25" ht="17.25" thickBot="1" x14ac:dyDescent="0.35"/>
    <row r="45" spans="4:25" x14ac:dyDescent="0.3">
      <c r="F45" s="161" t="s">
        <v>209</v>
      </c>
      <c r="G45" s="162"/>
      <c r="H45" s="162"/>
      <c r="I45" s="162"/>
      <c r="J45" s="162"/>
      <c r="K45" s="162"/>
      <c r="L45" s="162"/>
      <c r="M45" s="163"/>
      <c r="N45" s="164" t="s">
        <v>197</v>
      </c>
      <c r="O45" s="162"/>
      <c r="P45" s="162"/>
      <c r="Q45" s="162"/>
      <c r="R45" s="162"/>
      <c r="S45" s="162"/>
      <c r="T45" s="162"/>
      <c r="U45" s="162"/>
      <c r="V45" s="165"/>
    </row>
    <row r="46" spans="4:25" x14ac:dyDescent="0.3">
      <c r="D46" s="54"/>
      <c r="E46" s="57"/>
      <c r="F46" s="166" t="s">
        <v>214</v>
      </c>
      <c r="G46" s="108"/>
      <c r="H46" s="108"/>
      <c r="I46" s="167"/>
      <c r="J46" s="167"/>
      <c r="K46" s="98" t="s">
        <v>208</v>
      </c>
      <c r="L46" s="108"/>
      <c r="M46" s="151"/>
      <c r="N46" s="168" t="s">
        <v>163</v>
      </c>
      <c r="O46" s="169" t="s">
        <v>198</v>
      </c>
      <c r="P46" s="169" t="s">
        <v>199</v>
      </c>
      <c r="Q46" s="169" t="s">
        <v>224</v>
      </c>
      <c r="R46" s="169" t="s">
        <v>200</v>
      </c>
      <c r="S46" s="169" t="s">
        <v>201</v>
      </c>
      <c r="T46" s="169" t="s">
        <v>202</v>
      </c>
      <c r="U46" s="169" t="s">
        <v>203</v>
      </c>
      <c r="V46" s="170" t="s">
        <v>204</v>
      </c>
    </row>
    <row r="47" spans="4:25" x14ac:dyDescent="0.3">
      <c r="E47" s="89" t="s">
        <v>225</v>
      </c>
      <c r="F47" s="96" t="s">
        <v>215</v>
      </c>
      <c r="G47" s="121"/>
      <c r="H47" s="121"/>
      <c r="I47" s="122" t="s">
        <v>213</v>
      </c>
      <c r="J47" s="122"/>
      <c r="K47" s="97" t="s">
        <v>217</v>
      </c>
      <c r="L47" s="98" t="s">
        <v>219</v>
      </c>
      <c r="M47" s="99"/>
      <c r="N47" s="93"/>
      <c r="O47" s="92" t="s">
        <v>107</v>
      </c>
      <c r="P47" s="5" t="s">
        <v>107</v>
      </c>
      <c r="Q47" s="5" t="s">
        <v>107</v>
      </c>
      <c r="R47" s="5" t="s">
        <v>107</v>
      </c>
      <c r="S47" s="5" t="s">
        <v>107</v>
      </c>
      <c r="T47" s="60" t="s">
        <v>107</v>
      </c>
      <c r="U47" s="60" t="s">
        <v>107</v>
      </c>
      <c r="V47" s="152" t="s">
        <v>107</v>
      </c>
    </row>
    <row r="48" spans="4:25" x14ac:dyDescent="0.3">
      <c r="E48" s="89" t="s">
        <v>226</v>
      </c>
      <c r="F48" s="96" t="s">
        <v>216</v>
      </c>
      <c r="G48" s="121"/>
      <c r="H48" s="121"/>
      <c r="I48" s="122" t="s">
        <v>213</v>
      </c>
      <c r="J48" s="122"/>
      <c r="K48" s="97" t="s">
        <v>218</v>
      </c>
      <c r="L48" s="98" t="s">
        <v>219</v>
      </c>
      <c r="M48" s="99"/>
      <c r="N48" s="93" t="s">
        <v>107</v>
      </c>
      <c r="O48" s="92"/>
      <c r="P48" s="5" t="s">
        <v>107</v>
      </c>
      <c r="Q48" s="5" t="s">
        <v>107</v>
      </c>
      <c r="R48" s="5" t="s">
        <v>107</v>
      </c>
      <c r="S48" s="5" t="s">
        <v>107</v>
      </c>
      <c r="T48" s="60" t="s">
        <v>107</v>
      </c>
      <c r="U48" s="60" t="s">
        <v>107</v>
      </c>
      <c r="V48" s="152" t="s">
        <v>107</v>
      </c>
    </row>
    <row r="49" spans="4:22" x14ac:dyDescent="0.3">
      <c r="E49" s="90" t="s">
        <v>227</v>
      </c>
      <c r="F49" s="95" t="s">
        <v>221</v>
      </c>
      <c r="G49" s="123"/>
      <c r="H49" s="123"/>
      <c r="I49" s="122" t="s">
        <v>213</v>
      </c>
      <c r="J49" s="122"/>
      <c r="K49" s="97" t="s">
        <v>217</v>
      </c>
      <c r="L49" s="98" t="s">
        <v>219</v>
      </c>
      <c r="M49" s="99"/>
      <c r="N49" s="91"/>
      <c r="O49" s="92" t="s">
        <v>107</v>
      </c>
      <c r="P49" s="5" t="s">
        <v>107</v>
      </c>
      <c r="Q49" s="5" t="s">
        <v>107</v>
      </c>
      <c r="R49" s="5" t="s">
        <v>107</v>
      </c>
      <c r="S49" s="5" t="s">
        <v>107</v>
      </c>
      <c r="T49" s="97"/>
      <c r="U49" s="97"/>
      <c r="V49" s="157"/>
    </row>
    <row r="50" spans="4:22" x14ac:dyDescent="0.3">
      <c r="E50" s="90" t="s">
        <v>228</v>
      </c>
      <c r="F50" s="95" t="s">
        <v>223</v>
      </c>
      <c r="G50" s="123"/>
      <c r="H50" s="123"/>
      <c r="I50" s="122" t="s">
        <v>213</v>
      </c>
      <c r="J50" s="122"/>
      <c r="K50" s="97" t="s">
        <v>218</v>
      </c>
      <c r="L50" s="98" t="s">
        <v>219</v>
      </c>
      <c r="M50" s="99"/>
      <c r="N50" s="91" t="s">
        <v>107</v>
      </c>
      <c r="O50" s="92"/>
      <c r="P50" s="5" t="s">
        <v>107</v>
      </c>
      <c r="Q50" s="5" t="s">
        <v>107</v>
      </c>
      <c r="R50" s="5" t="s">
        <v>107</v>
      </c>
      <c r="S50" s="5" t="s">
        <v>107</v>
      </c>
      <c r="T50" s="97"/>
      <c r="U50" s="97"/>
      <c r="V50" s="157"/>
    </row>
    <row r="51" spans="4:22" x14ac:dyDescent="0.3">
      <c r="E51" s="90" t="s">
        <v>229</v>
      </c>
      <c r="F51" s="94" t="s">
        <v>219</v>
      </c>
      <c r="G51" s="124"/>
      <c r="H51" s="124"/>
      <c r="I51" s="122" t="s">
        <v>213</v>
      </c>
      <c r="J51" s="122"/>
      <c r="K51" s="97" t="s">
        <v>58</v>
      </c>
      <c r="L51" s="98" t="s">
        <v>219</v>
      </c>
      <c r="M51" s="99"/>
      <c r="N51" s="160"/>
      <c r="O51" s="97"/>
      <c r="P51" s="5" t="s">
        <v>107</v>
      </c>
      <c r="Q51" s="5" t="s">
        <v>107</v>
      </c>
      <c r="R51" s="5" t="s">
        <v>107</v>
      </c>
      <c r="S51" s="61" t="s">
        <v>107</v>
      </c>
      <c r="T51" s="97"/>
      <c r="U51" s="97"/>
      <c r="V51" s="157"/>
    </row>
    <row r="52" spans="4:22" x14ac:dyDescent="0.3">
      <c r="E52" s="90" t="s">
        <v>230</v>
      </c>
      <c r="F52" s="95" t="s">
        <v>222</v>
      </c>
      <c r="G52" s="123"/>
      <c r="H52" s="123"/>
      <c r="I52" s="122" t="s">
        <v>213</v>
      </c>
      <c r="J52" s="122"/>
      <c r="K52" s="97" t="s">
        <v>217</v>
      </c>
      <c r="L52" s="98" t="s">
        <v>220</v>
      </c>
      <c r="M52" s="99"/>
      <c r="N52" s="91"/>
      <c r="O52" s="92" t="s">
        <v>107</v>
      </c>
      <c r="P52" s="5" t="s">
        <v>107</v>
      </c>
      <c r="Q52" s="5" t="s">
        <v>106</v>
      </c>
      <c r="R52" s="5" t="s">
        <v>107</v>
      </c>
      <c r="S52" s="5"/>
      <c r="T52" s="5" t="s">
        <v>107</v>
      </c>
      <c r="U52" s="97"/>
      <c r="V52" s="157"/>
    </row>
    <row r="53" spans="4:22" x14ac:dyDescent="0.3">
      <c r="E53" s="90" t="s">
        <v>231</v>
      </c>
      <c r="F53" s="94" t="s">
        <v>220</v>
      </c>
      <c r="G53" s="124"/>
      <c r="H53" s="124"/>
      <c r="I53" s="122" t="s">
        <v>213</v>
      </c>
      <c r="J53" s="122"/>
      <c r="K53" s="97" t="s">
        <v>58</v>
      </c>
      <c r="L53" s="98" t="s">
        <v>220</v>
      </c>
      <c r="M53" s="99"/>
      <c r="N53" s="160"/>
      <c r="O53" s="97"/>
      <c r="P53" s="5" t="s">
        <v>107</v>
      </c>
      <c r="Q53" s="5" t="s">
        <v>106</v>
      </c>
      <c r="R53" s="5" t="s">
        <v>107</v>
      </c>
      <c r="S53" s="5"/>
      <c r="T53" s="61" t="s">
        <v>107</v>
      </c>
      <c r="U53" s="97"/>
      <c r="V53" s="157"/>
    </row>
    <row r="54" spans="4:22" x14ac:dyDescent="0.3">
      <c r="D54" s="54"/>
      <c r="E54" s="57"/>
      <c r="F54" s="154" t="s">
        <v>245</v>
      </c>
      <c r="G54" s="155"/>
      <c r="H54" s="155"/>
      <c r="I54" s="122" t="s">
        <v>213</v>
      </c>
      <c r="J54" s="122"/>
      <c r="K54" s="156" t="s">
        <v>58</v>
      </c>
      <c r="L54" s="98" t="s">
        <v>245</v>
      </c>
      <c r="M54" s="151"/>
      <c r="N54" s="160"/>
      <c r="O54" s="3" t="s">
        <v>107</v>
      </c>
      <c r="P54" s="3" t="s">
        <v>107</v>
      </c>
      <c r="Q54" s="97"/>
      <c r="R54" s="3" t="s">
        <v>107</v>
      </c>
      <c r="S54" s="97"/>
      <c r="T54" s="97"/>
      <c r="U54" s="97"/>
      <c r="V54" s="157"/>
    </row>
    <row r="55" spans="4:22" ht="17.25" thickBot="1" x14ac:dyDescent="0.35">
      <c r="E55" s="59"/>
      <c r="F55" s="125"/>
      <c r="G55" s="126"/>
      <c r="H55" s="126"/>
      <c r="I55" s="127" t="s">
        <v>213</v>
      </c>
      <c r="J55" s="127"/>
      <c r="K55" s="128"/>
      <c r="L55" s="128"/>
      <c r="M55" s="128"/>
      <c r="N55" s="159"/>
      <c r="O55" s="128"/>
      <c r="P55" s="128"/>
      <c r="Q55" s="128"/>
      <c r="R55" s="128"/>
      <c r="S55" s="128"/>
      <c r="T55" s="128"/>
      <c r="U55" s="128"/>
      <c r="V55" s="158"/>
    </row>
    <row r="57" spans="4:22" ht="17.25" thickBot="1" x14ac:dyDescent="0.35"/>
    <row r="58" spans="4:22" x14ac:dyDescent="0.3">
      <c r="H58" s="161" t="s">
        <v>234</v>
      </c>
      <c r="I58" s="162"/>
      <c r="J58" s="162"/>
      <c r="K58" s="162"/>
      <c r="L58" s="162"/>
      <c r="M58" s="162"/>
      <c r="N58" s="185" t="s">
        <v>245</v>
      </c>
      <c r="O58" s="100"/>
      <c r="P58" s="100"/>
      <c r="Q58" s="100"/>
      <c r="R58" s="100"/>
      <c r="S58" s="100"/>
      <c r="T58" s="100"/>
      <c r="U58" s="100"/>
      <c r="V58" s="100"/>
    </row>
    <row r="59" spans="4:22" x14ac:dyDescent="0.3">
      <c r="G59" s="100"/>
      <c r="H59" s="186" t="s">
        <v>208</v>
      </c>
      <c r="I59" s="187"/>
      <c r="J59" s="190"/>
      <c r="K59" s="188"/>
      <c r="L59" s="188"/>
      <c r="M59" s="188"/>
      <c r="N59" s="189"/>
    </row>
    <row r="60" spans="4:22" x14ac:dyDescent="0.3">
      <c r="H60" s="218"/>
      <c r="I60" s="201" t="s">
        <v>245</v>
      </c>
      <c r="J60" s="202"/>
      <c r="K60" s="203"/>
      <c r="L60" s="203"/>
      <c r="M60" s="203"/>
      <c r="N60" s="204"/>
    </row>
    <row r="61" spans="4:22" x14ac:dyDescent="0.3">
      <c r="H61" s="218" t="s">
        <v>58</v>
      </c>
      <c r="I61" s="3">
        <v>0</v>
      </c>
      <c r="J61" s="3">
        <v>0</v>
      </c>
      <c r="K61" s="205" t="s">
        <v>200</v>
      </c>
      <c r="L61" s="206"/>
      <c r="M61" s="206"/>
      <c r="N61" s="207"/>
    </row>
    <row r="62" spans="4:22" x14ac:dyDescent="0.3">
      <c r="H62" s="218" t="s">
        <v>58</v>
      </c>
      <c r="I62" s="3">
        <v>0</v>
      </c>
      <c r="J62" s="3">
        <v>1</v>
      </c>
      <c r="K62" s="205" t="s">
        <v>199</v>
      </c>
      <c r="L62" s="206"/>
      <c r="M62" s="206"/>
      <c r="N62" s="207"/>
    </row>
    <row r="63" spans="4:22" x14ac:dyDescent="0.3">
      <c r="H63" s="218" t="s">
        <v>58</v>
      </c>
      <c r="I63" s="3">
        <v>1</v>
      </c>
      <c r="J63" s="200">
        <v>0</v>
      </c>
      <c r="K63" s="98" t="s">
        <v>58</v>
      </c>
      <c r="L63" s="108"/>
      <c r="M63" s="108"/>
      <c r="N63" s="109"/>
    </row>
    <row r="64" spans="4:22" ht="17.25" thickBot="1" x14ac:dyDescent="0.35">
      <c r="H64" s="219" t="s">
        <v>58</v>
      </c>
      <c r="I64" s="29">
        <v>1</v>
      </c>
      <c r="J64" s="196">
        <v>1</v>
      </c>
      <c r="K64" s="197" t="s">
        <v>198</v>
      </c>
      <c r="L64" s="198"/>
      <c r="M64" s="198"/>
      <c r="N64" s="199"/>
    </row>
    <row r="65" spans="8:25" ht="17.25" thickBot="1" x14ac:dyDescent="0.35"/>
    <row r="66" spans="8:25" x14ac:dyDescent="0.3">
      <c r="H66" s="161" t="s">
        <v>234</v>
      </c>
      <c r="I66" s="162"/>
      <c r="J66" s="162"/>
      <c r="K66" s="162"/>
      <c r="L66" s="162"/>
      <c r="M66" s="162"/>
      <c r="N66" s="185" t="s">
        <v>233</v>
      </c>
      <c r="O66" s="100"/>
      <c r="P66" s="100"/>
      <c r="Q66" s="100"/>
      <c r="R66" s="100"/>
      <c r="S66" s="100"/>
      <c r="T66" s="100"/>
      <c r="U66" s="100"/>
      <c r="V66" s="100"/>
    </row>
    <row r="67" spans="8:25" x14ac:dyDescent="0.3">
      <c r="H67" s="186" t="s">
        <v>208</v>
      </c>
      <c r="I67" s="187"/>
      <c r="J67" s="190"/>
      <c r="K67" s="211" t="s">
        <v>246</v>
      </c>
      <c r="L67" s="188"/>
      <c r="M67" s="188"/>
      <c r="N67" s="189"/>
      <c r="X67" s="54"/>
      <c r="Y67" s="54"/>
    </row>
    <row r="68" spans="8:25" x14ac:dyDescent="0.3">
      <c r="H68" s="218"/>
      <c r="I68" s="115" t="s">
        <v>233</v>
      </c>
      <c r="J68" s="116"/>
      <c r="K68" s="212"/>
      <c r="L68" s="213"/>
      <c r="M68" s="213"/>
      <c r="N68" s="214"/>
      <c r="X68" s="54"/>
      <c r="Y68" s="54"/>
    </row>
    <row r="69" spans="8:25" x14ac:dyDescent="0.3">
      <c r="H69" s="218" t="s">
        <v>58</v>
      </c>
      <c r="I69" s="5">
        <v>0</v>
      </c>
      <c r="J69" s="5">
        <v>0</v>
      </c>
      <c r="K69" s="103" t="s">
        <v>200</v>
      </c>
      <c r="L69" s="113"/>
      <c r="M69" s="113"/>
      <c r="N69" s="114"/>
      <c r="X69" s="54"/>
      <c r="Y69" s="54"/>
    </row>
    <row r="70" spans="8:25" x14ac:dyDescent="0.3">
      <c r="H70" s="218" t="s">
        <v>58</v>
      </c>
      <c r="I70" s="5">
        <v>0</v>
      </c>
      <c r="J70" s="5">
        <v>1</v>
      </c>
      <c r="K70" s="103" t="s">
        <v>199</v>
      </c>
      <c r="L70" s="113"/>
      <c r="M70" s="113"/>
      <c r="N70" s="114"/>
      <c r="X70" s="54"/>
      <c r="Y70" s="54"/>
    </row>
    <row r="71" spans="8:25" x14ac:dyDescent="0.3">
      <c r="H71" s="218" t="s">
        <v>58</v>
      </c>
      <c r="I71" s="5">
        <v>1</v>
      </c>
      <c r="J71" s="133">
        <v>0</v>
      </c>
      <c r="K71" s="237" t="s">
        <v>224</v>
      </c>
      <c r="L71" s="238"/>
      <c r="M71" s="238"/>
      <c r="N71" s="239"/>
      <c r="O71" s="240" t="s">
        <v>236</v>
      </c>
      <c r="P71" s="241"/>
      <c r="Q71" s="241"/>
      <c r="R71" s="241"/>
      <c r="S71" s="241"/>
      <c r="T71" s="241"/>
      <c r="U71" s="241"/>
      <c r="V71" s="241"/>
      <c r="W71" s="242"/>
      <c r="X71" s="54"/>
      <c r="Y71" s="54"/>
    </row>
    <row r="72" spans="8:25" ht="17.25" thickBot="1" x14ac:dyDescent="0.35">
      <c r="H72" s="219" t="s">
        <v>58</v>
      </c>
      <c r="I72" s="31">
        <v>1</v>
      </c>
      <c r="J72" s="134">
        <v>1</v>
      </c>
      <c r="K72" s="243" t="s">
        <v>237</v>
      </c>
      <c r="L72" s="244"/>
      <c r="M72" s="244"/>
      <c r="N72" s="245"/>
      <c r="O72" s="246"/>
      <c r="P72" s="247"/>
      <c r="Q72" s="247"/>
      <c r="R72" s="247"/>
      <c r="S72" s="247"/>
      <c r="T72" s="247"/>
      <c r="U72" s="247"/>
      <c r="V72" s="247"/>
      <c r="W72" s="248"/>
      <c r="X72" s="54"/>
      <c r="Y72" s="54"/>
    </row>
    <row r="73" spans="8:25" ht="17.25" thickBot="1" x14ac:dyDescent="0.35">
      <c r="X73" s="54"/>
      <c r="Y73" s="54"/>
    </row>
    <row r="74" spans="8:25" x14ac:dyDescent="0.3">
      <c r="H74" s="161" t="s">
        <v>234</v>
      </c>
      <c r="I74" s="162"/>
      <c r="J74" s="162"/>
      <c r="K74" s="162"/>
      <c r="L74" s="162"/>
      <c r="M74" s="162"/>
      <c r="N74" s="185" t="s">
        <v>235</v>
      </c>
      <c r="T74" s="54"/>
      <c r="U74" s="54"/>
      <c r="V74" s="54"/>
      <c r="W74" s="54"/>
      <c r="X74" s="54"/>
      <c r="Y74" s="54"/>
    </row>
    <row r="75" spans="8:25" x14ac:dyDescent="0.3">
      <c r="H75" s="186" t="s">
        <v>208</v>
      </c>
      <c r="I75" s="187"/>
      <c r="J75" s="190"/>
      <c r="K75" s="211" t="s">
        <v>238</v>
      </c>
      <c r="L75" s="188"/>
      <c r="M75" s="188"/>
      <c r="N75" s="189"/>
      <c r="T75" s="54"/>
      <c r="U75" s="54"/>
      <c r="V75" s="54"/>
      <c r="W75" s="54"/>
      <c r="X75" s="54"/>
      <c r="Y75" s="54"/>
    </row>
    <row r="76" spans="8:25" x14ac:dyDescent="0.3">
      <c r="H76" s="215" t="s">
        <v>235</v>
      </c>
      <c r="I76" s="216"/>
      <c r="J76" s="217"/>
      <c r="K76" s="208"/>
      <c r="L76" s="209"/>
      <c r="M76" s="209"/>
      <c r="N76" s="210"/>
      <c r="T76" s="54"/>
      <c r="U76" s="54"/>
      <c r="V76" s="54"/>
      <c r="W76" s="54"/>
      <c r="X76" s="54"/>
      <c r="Y76" s="54"/>
    </row>
    <row r="77" spans="8:25" x14ac:dyDescent="0.3">
      <c r="H77" s="135"/>
      <c r="I77" s="115" t="s">
        <v>233</v>
      </c>
      <c r="J77" s="116"/>
      <c r="K77" s="212"/>
      <c r="L77" s="213"/>
      <c r="M77" s="213"/>
      <c r="N77" s="214"/>
      <c r="T77" s="54"/>
      <c r="U77" s="54"/>
      <c r="V77" s="54"/>
      <c r="W77" s="54"/>
      <c r="X77" s="54"/>
      <c r="Y77" s="54"/>
    </row>
    <row r="78" spans="8:25" x14ac:dyDescent="0.3">
      <c r="H78" s="135">
        <v>0</v>
      </c>
      <c r="I78" s="5">
        <v>0</v>
      </c>
      <c r="J78" s="5">
        <v>0</v>
      </c>
      <c r="K78" s="103" t="s">
        <v>200</v>
      </c>
      <c r="L78" s="113"/>
      <c r="M78" s="113"/>
      <c r="N78" s="114"/>
      <c r="T78" s="54"/>
      <c r="U78" s="54"/>
      <c r="V78" s="54"/>
      <c r="W78" s="54"/>
      <c r="X78" s="54"/>
      <c r="Y78" s="54"/>
    </row>
    <row r="79" spans="8:25" x14ac:dyDescent="0.3">
      <c r="H79" s="135">
        <v>0</v>
      </c>
      <c r="I79" s="5">
        <v>0</v>
      </c>
      <c r="J79" s="5">
        <v>1</v>
      </c>
      <c r="K79" s="103" t="s">
        <v>199</v>
      </c>
      <c r="L79" s="113"/>
      <c r="M79" s="113"/>
      <c r="N79" s="114"/>
      <c r="T79" s="54"/>
      <c r="U79" s="54"/>
      <c r="V79" s="54"/>
      <c r="W79" s="54"/>
    </row>
    <row r="80" spans="8:25" x14ac:dyDescent="0.3">
      <c r="H80" s="135">
        <v>0</v>
      </c>
      <c r="I80" s="5">
        <v>1</v>
      </c>
      <c r="J80" s="133">
        <v>0</v>
      </c>
      <c r="K80" s="237" t="s">
        <v>224</v>
      </c>
      <c r="L80" s="238"/>
      <c r="M80" s="238"/>
      <c r="N80" s="238"/>
      <c r="O80" s="241" t="s">
        <v>236</v>
      </c>
      <c r="P80" s="241"/>
      <c r="Q80" s="241"/>
      <c r="R80" s="241"/>
      <c r="S80" s="241"/>
      <c r="T80" s="241"/>
      <c r="U80" s="241"/>
      <c r="V80" s="241"/>
      <c r="W80" s="242"/>
    </row>
    <row r="81" spans="8:23" x14ac:dyDescent="0.3">
      <c r="H81" s="135">
        <v>0</v>
      </c>
      <c r="I81" s="117">
        <v>1</v>
      </c>
      <c r="J81" s="249">
        <v>1</v>
      </c>
      <c r="K81" s="250" t="s">
        <v>237</v>
      </c>
      <c r="L81" s="251"/>
      <c r="M81" s="251"/>
      <c r="N81" s="251"/>
      <c r="O81" s="247"/>
      <c r="P81" s="247"/>
      <c r="Q81" s="247"/>
      <c r="R81" s="247"/>
      <c r="S81" s="247"/>
      <c r="T81" s="247"/>
      <c r="U81" s="247"/>
      <c r="V81" s="247"/>
      <c r="W81" s="248"/>
    </row>
    <row r="82" spans="8:23" x14ac:dyDescent="0.3">
      <c r="H82" s="135">
        <v>1</v>
      </c>
      <c r="I82" s="97">
        <v>0</v>
      </c>
      <c r="J82" s="97">
        <v>0</v>
      </c>
      <c r="K82" s="252" t="s">
        <v>58</v>
      </c>
      <c r="L82" s="253"/>
      <c r="M82" s="253"/>
      <c r="N82" s="254"/>
      <c r="T82" s="54"/>
      <c r="U82" s="54"/>
      <c r="V82" s="54"/>
      <c r="W82" s="54"/>
    </row>
    <row r="83" spans="8:23" x14ac:dyDescent="0.3">
      <c r="H83" s="135">
        <v>1</v>
      </c>
      <c r="I83" s="97">
        <v>0</v>
      </c>
      <c r="J83" s="97">
        <v>1</v>
      </c>
      <c r="K83" s="98" t="s">
        <v>58</v>
      </c>
      <c r="L83" s="108"/>
      <c r="M83" s="108"/>
      <c r="N83" s="109"/>
    </row>
    <row r="84" spans="8:23" x14ac:dyDescent="0.3">
      <c r="H84" s="135">
        <v>1</v>
      </c>
      <c r="I84" s="97">
        <v>1</v>
      </c>
      <c r="J84" s="97">
        <v>0</v>
      </c>
      <c r="K84" s="98" t="s">
        <v>58</v>
      </c>
      <c r="L84" s="108"/>
      <c r="M84" s="108"/>
      <c r="N84" s="109"/>
    </row>
    <row r="85" spans="8:23" ht="17.25" thickBot="1" x14ac:dyDescent="0.35">
      <c r="H85" s="136">
        <v>1</v>
      </c>
      <c r="I85" s="191">
        <v>1</v>
      </c>
      <c r="J85" s="191">
        <v>1</v>
      </c>
      <c r="K85" s="193" t="s">
        <v>239</v>
      </c>
      <c r="L85" s="192"/>
      <c r="M85" s="192"/>
      <c r="N85" s="194"/>
    </row>
    <row r="86" spans="8:23" ht="17.25" thickBot="1" x14ac:dyDescent="0.35"/>
    <row r="87" spans="8:23" x14ac:dyDescent="0.3">
      <c r="H87" s="161" t="s">
        <v>234</v>
      </c>
      <c r="I87" s="162"/>
      <c r="J87" s="162"/>
      <c r="K87" s="162"/>
      <c r="L87" s="162"/>
      <c r="M87" s="162"/>
      <c r="N87" s="185" t="s">
        <v>210</v>
      </c>
    </row>
    <row r="88" spans="8:23" x14ac:dyDescent="0.3">
      <c r="H88" s="186" t="s">
        <v>208</v>
      </c>
      <c r="I88" s="187"/>
      <c r="J88" s="187"/>
      <c r="K88" s="110" t="s">
        <v>247</v>
      </c>
      <c r="L88" s="110"/>
      <c r="M88" s="110"/>
      <c r="N88" s="111"/>
    </row>
    <row r="89" spans="8:23" x14ac:dyDescent="0.3">
      <c r="H89" s="129" t="s">
        <v>210</v>
      </c>
      <c r="I89" s="130"/>
      <c r="J89" s="131"/>
      <c r="K89" s="195"/>
      <c r="L89" s="102"/>
      <c r="M89" s="102"/>
      <c r="N89" s="112"/>
    </row>
    <row r="90" spans="8:23" x14ac:dyDescent="0.3">
      <c r="H90" s="105"/>
      <c r="I90" s="115" t="s">
        <v>233</v>
      </c>
      <c r="J90" s="116"/>
      <c r="K90" s="103"/>
      <c r="L90" s="113"/>
      <c r="M90" s="113"/>
      <c r="N90" s="114"/>
    </row>
    <row r="91" spans="8:23" x14ac:dyDescent="0.3">
      <c r="H91" s="105">
        <v>0</v>
      </c>
      <c r="I91" s="5">
        <v>0</v>
      </c>
      <c r="J91" s="5">
        <v>0</v>
      </c>
      <c r="K91" s="103" t="s">
        <v>200</v>
      </c>
      <c r="L91" s="113"/>
      <c r="M91" s="113"/>
      <c r="N91" s="114"/>
    </row>
    <row r="92" spans="8:23" x14ac:dyDescent="0.3">
      <c r="H92" s="105">
        <v>0</v>
      </c>
      <c r="I92" s="5">
        <v>0</v>
      </c>
      <c r="J92" s="5">
        <v>1</v>
      </c>
      <c r="K92" s="103" t="s">
        <v>199</v>
      </c>
      <c r="L92" s="113"/>
      <c r="M92" s="113"/>
      <c r="N92" s="114"/>
    </row>
    <row r="93" spans="8:23" x14ac:dyDescent="0.3">
      <c r="H93" s="105">
        <v>0</v>
      </c>
      <c r="I93" s="5">
        <v>1</v>
      </c>
      <c r="J93" s="5">
        <v>0</v>
      </c>
      <c r="K93" s="103" t="s">
        <v>248</v>
      </c>
      <c r="L93" s="113"/>
      <c r="M93" s="113"/>
      <c r="N93" s="114"/>
    </row>
    <row r="94" spans="8:23" x14ac:dyDescent="0.3">
      <c r="H94" s="105">
        <v>0</v>
      </c>
      <c r="I94" s="117">
        <v>1</v>
      </c>
      <c r="J94" s="117">
        <v>1</v>
      </c>
      <c r="K94" s="103" t="s">
        <v>201</v>
      </c>
      <c r="L94" s="113"/>
      <c r="M94" s="113"/>
      <c r="N94" s="114"/>
    </row>
    <row r="95" spans="8:23" x14ac:dyDescent="0.3">
      <c r="H95" s="105">
        <v>1</v>
      </c>
      <c r="I95" s="60">
        <v>0</v>
      </c>
      <c r="J95" s="60">
        <v>0</v>
      </c>
      <c r="K95" s="195" t="s">
        <v>202</v>
      </c>
      <c r="L95" s="102"/>
      <c r="M95" s="102"/>
      <c r="N95" s="112"/>
    </row>
    <row r="96" spans="8:23" x14ac:dyDescent="0.3">
      <c r="H96" s="105">
        <v>1</v>
      </c>
      <c r="I96" s="60">
        <v>0</v>
      </c>
      <c r="J96" s="60">
        <v>1</v>
      </c>
      <c r="K96" s="195" t="s">
        <v>203</v>
      </c>
      <c r="L96" s="102"/>
      <c r="M96" s="102"/>
      <c r="N96" s="112"/>
    </row>
    <row r="97" spans="8:14" x14ac:dyDescent="0.3">
      <c r="H97" s="105">
        <v>1</v>
      </c>
      <c r="I97" s="60">
        <v>1</v>
      </c>
      <c r="J97" s="60">
        <v>0</v>
      </c>
      <c r="K97" s="195" t="s">
        <v>204</v>
      </c>
      <c r="L97" s="102"/>
      <c r="M97" s="102"/>
      <c r="N97" s="112"/>
    </row>
    <row r="98" spans="8:14" ht="17.25" thickBot="1" x14ac:dyDescent="0.35">
      <c r="H98" s="106">
        <v>1</v>
      </c>
      <c r="I98" s="107">
        <v>1</v>
      </c>
      <c r="J98" s="107">
        <v>1</v>
      </c>
      <c r="K98" s="119" t="s">
        <v>239</v>
      </c>
      <c r="L98" s="118"/>
      <c r="M98" s="118"/>
      <c r="N98" s="120"/>
    </row>
  </sheetData>
  <mergeCells count="104">
    <mergeCell ref="I90:J90"/>
    <mergeCell ref="H89:J89"/>
    <mergeCell ref="I68:J68"/>
    <mergeCell ref="K98:N98"/>
    <mergeCell ref="K92:N92"/>
    <mergeCell ref="K33:L33"/>
    <mergeCell ref="K34:L34"/>
    <mergeCell ref="H58:M58"/>
    <mergeCell ref="H59:J59"/>
    <mergeCell ref="K59:N59"/>
    <mergeCell ref="K94:N94"/>
    <mergeCell ref="K95:N95"/>
    <mergeCell ref="K96:N96"/>
    <mergeCell ref="K97:N97"/>
    <mergeCell ref="K93:N93"/>
    <mergeCell ref="K90:N90"/>
    <mergeCell ref="K91:N91"/>
    <mergeCell ref="K85:N85"/>
    <mergeCell ref="K88:N88"/>
    <mergeCell ref="K89:N89"/>
    <mergeCell ref="H87:M87"/>
    <mergeCell ref="H88:J88"/>
    <mergeCell ref="K82:N82"/>
    <mergeCell ref="K83:N83"/>
    <mergeCell ref="K84:N84"/>
    <mergeCell ref="K81:N81"/>
    <mergeCell ref="K64:N64"/>
    <mergeCell ref="O80:W81"/>
    <mergeCell ref="O71:W72"/>
    <mergeCell ref="H74:M74"/>
    <mergeCell ref="H66:M66"/>
    <mergeCell ref="H75:J75"/>
    <mergeCell ref="H67:J67"/>
    <mergeCell ref="K80:N80"/>
    <mergeCell ref="K72:N72"/>
    <mergeCell ref="K75:N75"/>
    <mergeCell ref="K76:N76"/>
    <mergeCell ref="K77:N77"/>
    <mergeCell ref="K78:N78"/>
    <mergeCell ref="H76:J76"/>
    <mergeCell ref="I77:J77"/>
    <mergeCell ref="K70:N70"/>
    <mergeCell ref="K71:N71"/>
    <mergeCell ref="K68:N68"/>
    <mergeCell ref="K69:N69"/>
    <mergeCell ref="I60:J60"/>
    <mergeCell ref="K62:N62"/>
    <mergeCell ref="K63:N63"/>
    <mergeCell ref="F50:H50"/>
    <mergeCell ref="F51:H51"/>
    <mergeCell ref="F53:H53"/>
    <mergeCell ref="K61:N61"/>
    <mergeCell ref="K79:N79"/>
    <mergeCell ref="K67:N67"/>
    <mergeCell ref="L54:M54"/>
    <mergeCell ref="H21:J21"/>
    <mergeCell ref="H22:J22"/>
    <mergeCell ref="H23:J23"/>
    <mergeCell ref="H24:J24"/>
    <mergeCell ref="F12:M12"/>
    <mergeCell ref="H14:J14"/>
    <mergeCell ref="H15:J15"/>
    <mergeCell ref="H16:J16"/>
    <mergeCell ref="H17:J17"/>
    <mergeCell ref="H18:J18"/>
    <mergeCell ref="F45:M45"/>
    <mergeCell ref="O9:R9"/>
    <mergeCell ref="O10:R10"/>
    <mergeCell ref="F47:H47"/>
    <mergeCell ref="N45:V45"/>
    <mergeCell ref="H31:J31"/>
    <mergeCell ref="H26:J26"/>
    <mergeCell ref="H27:J27"/>
    <mergeCell ref="H32:J32"/>
    <mergeCell ref="N12:V12"/>
    <mergeCell ref="I29:J29"/>
    <mergeCell ref="I30:J30"/>
    <mergeCell ref="H25:J25"/>
    <mergeCell ref="H28:J28"/>
    <mergeCell ref="H19:J19"/>
    <mergeCell ref="H20:J20"/>
    <mergeCell ref="F54:H54"/>
    <mergeCell ref="F55:H55"/>
    <mergeCell ref="I47:J47"/>
    <mergeCell ref="I49:J49"/>
    <mergeCell ref="I51:J51"/>
    <mergeCell ref="I53:J53"/>
    <mergeCell ref="I54:J54"/>
    <mergeCell ref="F49:H49"/>
    <mergeCell ref="F46:H46"/>
    <mergeCell ref="K46:M46"/>
    <mergeCell ref="F48:H48"/>
    <mergeCell ref="I48:J48"/>
    <mergeCell ref="L48:M48"/>
    <mergeCell ref="I50:J50"/>
    <mergeCell ref="L50:M50"/>
    <mergeCell ref="I55:J55"/>
    <mergeCell ref="L49:M49"/>
    <mergeCell ref="L47:M47"/>
    <mergeCell ref="L51:M51"/>
    <mergeCell ref="F52:H52"/>
    <mergeCell ref="I52:J52"/>
    <mergeCell ref="L52:M52"/>
    <mergeCell ref="L53:M53"/>
  </mergeCells>
  <phoneticPr fontId="4" type="noConversion"/>
  <conditionalFormatting sqref="X14:X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0799-AE85-4262-B5F5-DAB6D0BF1D9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n B o W i P N h p G k A A A A 9 g A A A B I A H A B D b 2 5 m a W c v U G F j a 2 F n Z S 5 4 b W w g o h g A K K A U A A A A A A A A A A A A A A A A A A A A A A A A A A A A h Y + 9 D o I w H M R f h X S n X y 6 E / C m D u k l i Y m J c m 1 K h E Y q h x f J u D j 6 S r y B G U T f H u / t d c n e / 3 i A f 2 y a 6 6 N 6 Z z m a I Y Y o i b V V X G l t l a P D H O E G 5 g K 1 U J 1 n p a I K t S 0 d n M l R 7 f 0 4 J C S H g s M B d X x F O K S O H Y r N T t W 5 l b K z z 0 i q N P q 3 y f w s J 2 L / G C I 4 Z S z C n H F M g s w m F s V + A T 3 u f 6 Y 8 J y 6 H x Q 6 9 F q e P V G s g s g b w / i A d Q S w M E F A A C A A g A I n B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w a F o o i k e 4 D g A A A B E A A A A T A B w A R m 9 y b X V s Y X M v U 2 V j d G l v b j E u b S C i G A A o o B Q A A A A A A A A A A A A A A A A A A A A A A A A A A A A r T k 0 u y c z P U w i G 0 I b W A F B L A Q I t A B Q A A g A I A C J w a F o j z Y a R p A A A A P Y A A A A S A A A A A A A A A A A A A A A A A A A A A A B D b 2 5 m a W c v U G F j a 2 F n Z S 5 4 b W x Q S w E C L Q A U A A I A C A A i c G h a D 8 r p q 6 Q A A A D p A A A A E w A A A A A A A A A A A A A A A A D w A A A A W 0 N v b n R l b n R f V H l w Z X N d L n h t b F B L A Q I t A B Q A A g A I A C J w a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E D c 2 H V n R S 7 F + M S S 5 O J g z A A A A A A I A A A A A A B B m A A A A A Q A A I A A A A I R H C R o n Z R w 3 y d u G A I p C L D B 6 o T M G S A 3 S W k 2 T c m J c o D H v A A A A A A 6 A A A A A A g A A I A A A A I y n Q a I 3 S o 4 V K X R C l 1 L r s h C c N y h V L t l I R o T c o I d J u R 5 u U A A A A H q Q v d e l e R F J L y K r S u Q y L 5 p d a v Q 0 n p w z e 7 i n o p 5 q L A Y g S S a g q w w q W t / W b 7 P 2 B l j T k 2 o r A g 4 5 P 0 d M 9 R p L 8 / L F S m m X Q + h R Q 5 I 4 8 8 1 v F 3 F z e e w 7 Q A A A A M Q r f q P w 5 m / k J k F L c X T s U f 4 d z / n 8 Y 9 y w w x w 9 g U o 7 6 7 g k E 5 t h / p s 7 H b q f X G Q B A F C x T l Y l h 4 I 2 A x G R D V d 6 X t / g a J E = < / D a t a M a s h u p > 
</file>

<file path=customXml/itemProps1.xml><?xml version="1.0" encoding="utf-8"?>
<ds:datastoreItem xmlns:ds="http://schemas.openxmlformats.org/officeDocument/2006/customXml" ds:itemID="{B17613E3-26A4-43D7-8F02-7AE3C964A4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opcodes overview</vt:lpstr>
      <vt:lpstr>opcode layout</vt:lpstr>
      <vt:lpstr>Addressing modes</vt:lpstr>
      <vt:lpstr>Sequencer</vt:lpstr>
      <vt:lpstr>'opcodes overview'!Druckbereich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Schubert</dc:creator>
  <cp:lastModifiedBy>Nico Schubert</cp:lastModifiedBy>
  <dcterms:created xsi:type="dcterms:W3CDTF">2015-06-05T18:19:34Z</dcterms:created>
  <dcterms:modified xsi:type="dcterms:W3CDTF">2025-03-09T00:08:19Z</dcterms:modified>
</cp:coreProperties>
</file>