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School Work et. al\Spring 2019\ABE 55800\"/>
    </mc:Choice>
  </mc:AlternateContent>
  <xr:revisionPtr revIDLastSave="0" documentId="10_ncr:0_{15620A92-48C0-4C2F-930D-A2D3043C9BD3}" xr6:coauthVersionLast="40" xr6:coauthVersionMax="40" xr10:uidLastSave="{00000000-0000-0000-0000-000000000000}"/>
  <bookViews>
    <workbookView xWindow="0" yWindow="0" windowWidth="23040" windowHeight="8988" xr2:uid="{61A31E19-2622-4722-A19E-321D75C40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8" i="1"/>
  <c r="B2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8" i="1"/>
</calcChain>
</file>

<file path=xl/sharedStrings.xml><?xml version="1.0" encoding="utf-8"?>
<sst xmlns="http://schemas.openxmlformats.org/spreadsheetml/2006/main" count="12" uniqueCount="12">
  <si>
    <t>X</t>
  </si>
  <si>
    <t>kg H20/kg steam</t>
  </si>
  <si>
    <t>Labor</t>
  </si>
  <si>
    <t>m, water (kg H20)</t>
  </si>
  <si>
    <t>steam cost ($/kg steam)</t>
  </si>
  <si>
    <t>Salvage value ($/per effect)</t>
  </si>
  <si>
    <t>Misc. per day</t>
  </si>
  <si>
    <t>Cost per effect ($/effect</t>
  </si>
  <si>
    <t>Effect Investment</t>
  </si>
  <si>
    <t>Steam Requirment</t>
  </si>
  <si>
    <t>Steam Price</t>
  </si>
  <si>
    <t>Price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</si>
</sst>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Sheet1!$G$7</c:f>
              <c:strCache>
                <c:ptCount val="1"/>
                <c:pt idx="0">
                  <c:v>Price Requirement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Sheet1!$A$8:$A$28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Sheet1!$G$8:$G$28</c:f>
              <c:numCache>
                <c:formatCode>General</c:formatCode>
                <c:ptCount val="21"/>
                <c:pt idx="0">
                  <c:v>313.79999999999995</c:v>
                </c:pt>
                <c:pt idx="1">
                  <c:v>194.89999999999998</c:v>
                </c:pt>
                <c:pt idx="2">
                  <c:v>163.26666666666665</c:v>
                </c:pt>
                <c:pt idx="3">
                  <c:v>153.44999999999999</c:v>
                </c:pt>
                <c:pt idx="4">
                  <c:v>152.36000000000001</c:v>
                </c:pt>
                <c:pt idx="5">
                  <c:v>155.63333333333333</c:v>
                </c:pt>
                <c:pt idx="6">
                  <c:v>161.4</c:v>
                </c:pt>
                <c:pt idx="7">
                  <c:v>168.72499999999999</c:v>
                </c:pt>
                <c:pt idx="8">
                  <c:v>177.0888888888889</c:v>
                </c:pt>
                <c:pt idx="9">
                  <c:v>186.18</c:v>
                </c:pt>
                <c:pt idx="10">
                  <c:v>195.8</c:v>
                </c:pt>
                <c:pt idx="11">
                  <c:v>205.81666666666666</c:v>
                </c:pt>
                <c:pt idx="12">
                  <c:v>216.13846153846154</c:v>
                </c:pt>
                <c:pt idx="13">
                  <c:v>226.7</c:v>
                </c:pt>
                <c:pt idx="14">
                  <c:v>237.45333333333332</c:v>
                </c:pt>
                <c:pt idx="15">
                  <c:v>248.36250000000001</c:v>
                </c:pt>
                <c:pt idx="16">
                  <c:v>259.39999999999998</c:v>
                </c:pt>
                <c:pt idx="17">
                  <c:v>270.54444444444442</c:v>
                </c:pt>
                <c:pt idx="18">
                  <c:v>281.77894736842103</c:v>
                </c:pt>
                <c:pt idx="19">
                  <c:v>293.09000000000003</c:v>
                </c:pt>
                <c:pt idx="20">
                  <c:v>304.4666666666667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49-47E9-915F-06E1E9329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85280"/>
        <c:axId val="575285608"/>
      </c:scatterChart>
      <c:valAx>
        <c:axId val="57528528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Number of Effects</a:t>
                </a:r>
              </a:p>
            </c:rich>
          </c:tx>
          <c:layout>
            <c:manualLayout>
              <c:xMode val="edge"/>
              <c:yMode val="edge"/>
              <c:x val="0.40731714785651801"/>
              <c:y val="0.89780074365704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5285608"/>
        <c:crosses val="autoZero"/>
        <c:crossBetween val="midCat"/>
      </c:valAx>
      <c:valAx>
        <c:axId val="5752856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Price/day ($/day)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76581364829396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52852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586740</xdr:colOff>
      <xdr:row>5</xdr:row>
      <xdr:rowOff>167640</xdr:rowOff>
    </xdr:from>
    <xdr:to>
      <xdr:col>16</xdr:col>
      <xdr:colOff>281940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686D99-78C5-4498-9717-EDEFC1311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332A-F03E-4ABD-88EB-4495643D8BB9}">
  <dimension ref="A1:G28"/>
  <sheetViews>
    <sheetView tabSelected="1" workbookViewId="0">
      <selection activeCell="I4" sqref="I4"/>
    </sheetView>
  </sheetViews>
  <sheetFormatPr defaultRowHeight="14.4" x14ac:dyDescent="0.3"/>
  <cols>
    <col min="1" max="1" width="23.5546875" bestFit="1" customWidth="1"/>
    <col min="2" max="2" width="14.5546875" bestFit="1" customWidth="1"/>
    <col min="4" max="4" width="18.21875" customWidth="1"/>
    <col min="5" max="5" width="16.109375" bestFit="1" customWidth="1"/>
    <col min="6" max="6" width="12.21875" customWidth="1"/>
    <col min="7" max="7" width="17.21875" customWidth="1"/>
  </cols>
  <sheetData>
    <row r="1" spans="1:7" x14ac:dyDescent="0.3">
      <c r="A1" t="s">
        <v>3</v>
      </c>
      <c r="B1" s="1">
        <v>178500</v>
      </c>
    </row>
    <row r="2" spans="1:7" x14ac:dyDescent="0.3">
      <c r="A2" t="s">
        <v>4</v>
      </c>
      <c r="B2">
        <f>1.32/1000</f>
        <v>1.32E-3</v>
      </c>
    </row>
    <row r="3" spans="1:7" x14ac:dyDescent="0.3">
      <c r="A3" t="s">
        <v>5</v>
      </c>
      <c r="B3">
        <v>6000</v>
      </c>
    </row>
    <row r="4" spans="1:7" x14ac:dyDescent="0.3">
      <c r="A4" t="s">
        <v>6</v>
      </c>
      <c r="B4">
        <v>40</v>
      </c>
    </row>
    <row r="5" spans="1:7" x14ac:dyDescent="0.3">
      <c r="A5" t="s">
        <v>7</v>
      </c>
      <c r="B5">
        <v>18000</v>
      </c>
    </row>
    <row r="7" spans="1:7" x14ac:dyDescent="0.3">
      <c r="A7" t="s">
        <v>0</v>
      </c>
      <c r="B7" t="s">
        <v>1</v>
      </c>
      <c r="C7" s="2" t="s">
        <v>2</v>
      </c>
      <c r="D7" s="2" t="s">
        <v>8</v>
      </c>
      <c r="E7" t="s">
        <v>9</v>
      </c>
      <c r="F7" s="2" t="s">
        <v>10</v>
      </c>
      <c r="G7" t="s">
        <v>11</v>
      </c>
    </row>
    <row r="8" spans="1:7" x14ac:dyDescent="0.3">
      <c r="A8">
        <v>1</v>
      </c>
      <c r="B8">
        <f>A8*0.9</f>
        <v>0.9</v>
      </c>
      <c r="C8">
        <f>$B$4</f>
        <v>40</v>
      </c>
      <c r="D8">
        <f>(($B$5*0.2)/300)*A8</f>
        <v>12</v>
      </c>
      <c r="E8">
        <f>$B$1/B8</f>
        <v>198333.33333333331</v>
      </c>
      <c r="F8">
        <f>E8*$B$2</f>
        <v>261.79999999999995</v>
      </c>
      <c r="G8">
        <f>F8+C8+D8</f>
        <v>313.79999999999995</v>
      </c>
    </row>
    <row r="9" spans="1:7" x14ac:dyDescent="0.3">
      <c r="A9">
        <v>2</v>
      </c>
      <c r="B9">
        <f t="shared" ref="B9:B28" si="0">A9*0.9</f>
        <v>1.8</v>
      </c>
      <c r="C9">
        <f t="shared" ref="C9:C28" si="1">$B$4</f>
        <v>40</v>
      </c>
      <c r="D9">
        <f t="shared" ref="D9:D28" si="2">(($B$5*0.2)/300)*A9</f>
        <v>24</v>
      </c>
      <c r="E9">
        <f t="shared" ref="E9:E28" si="3">$B$1/B9</f>
        <v>99166.666666666657</v>
      </c>
      <c r="F9">
        <f t="shared" ref="F9:F28" si="4">E9*$B$2</f>
        <v>130.89999999999998</v>
      </c>
      <c r="G9">
        <f t="shared" ref="G9:G28" si="5">F9+C9+D9</f>
        <v>194.89999999999998</v>
      </c>
    </row>
    <row r="10" spans="1:7" x14ac:dyDescent="0.3">
      <c r="A10">
        <v>3</v>
      </c>
      <c r="B10">
        <f t="shared" si="0"/>
        <v>2.7</v>
      </c>
      <c r="C10">
        <f t="shared" si="1"/>
        <v>40</v>
      </c>
      <c r="D10">
        <f t="shared" si="2"/>
        <v>36</v>
      </c>
      <c r="E10">
        <f t="shared" si="3"/>
        <v>66111.111111111109</v>
      </c>
      <c r="F10">
        <f t="shared" si="4"/>
        <v>87.266666666666666</v>
      </c>
      <c r="G10">
        <f t="shared" si="5"/>
        <v>163.26666666666665</v>
      </c>
    </row>
    <row r="11" spans="1:7" x14ac:dyDescent="0.3">
      <c r="A11">
        <v>4</v>
      </c>
      <c r="B11">
        <f t="shared" si="0"/>
        <v>3.6</v>
      </c>
      <c r="C11">
        <f t="shared" si="1"/>
        <v>40</v>
      </c>
      <c r="D11">
        <f t="shared" si="2"/>
        <v>48</v>
      </c>
      <c r="E11">
        <f t="shared" si="3"/>
        <v>49583.333333333328</v>
      </c>
      <c r="F11">
        <f t="shared" si="4"/>
        <v>65.449999999999989</v>
      </c>
      <c r="G11">
        <f t="shared" si="5"/>
        <v>153.44999999999999</v>
      </c>
    </row>
    <row r="12" spans="1:7" x14ac:dyDescent="0.3">
      <c r="A12">
        <v>5</v>
      </c>
      <c r="B12">
        <f t="shared" si="0"/>
        <v>4.5</v>
      </c>
      <c r="C12">
        <f t="shared" si="1"/>
        <v>40</v>
      </c>
      <c r="D12">
        <f t="shared" si="2"/>
        <v>60</v>
      </c>
      <c r="E12">
        <f t="shared" si="3"/>
        <v>39666.666666666664</v>
      </c>
      <c r="F12">
        <f t="shared" si="4"/>
        <v>52.36</v>
      </c>
      <c r="G12">
        <f t="shared" si="5"/>
        <v>152.36000000000001</v>
      </c>
    </row>
    <row r="13" spans="1:7" x14ac:dyDescent="0.3">
      <c r="A13">
        <v>6</v>
      </c>
      <c r="B13">
        <f t="shared" si="0"/>
        <v>5.4</v>
      </c>
      <c r="C13">
        <f t="shared" si="1"/>
        <v>40</v>
      </c>
      <c r="D13">
        <f t="shared" si="2"/>
        <v>72</v>
      </c>
      <c r="E13">
        <f t="shared" si="3"/>
        <v>33055.555555555555</v>
      </c>
      <c r="F13">
        <f t="shared" si="4"/>
        <v>43.633333333333333</v>
      </c>
      <c r="G13">
        <f t="shared" si="5"/>
        <v>155.63333333333333</v>
      </c>
    </row>
    <row r="14" spans="1:7" x14ac:dyDescent="0.3">
      <c r="A14">
        <v>7</v>
      </c>
      <c r="B14">
        <f t="shared" si="0"/>
        <v>6.3</v>
      </c>
      <c r="C14">
        <f t="shared" si="1"/>
        <v>40</v>
      </c>
      <c r="D14">
        <f t="shared" si="2"/>
        <v>84</v>
      </c>
      <c r="E14">
        <f t="shared" si="3"/>
        <v>28333.333333333336</v>
      </c>
      <c r="F14">
        <f t="shared" si="4"/>
        <v>37.400000000000006</v>
      </c>
      <c r="G14">
        <f t="shared" si="5"/>
        <v>161.4</v>
      </c>
    </row>
    <row r="15" spans="1:7" x14ac:dyDescent="0.3">
      <c r="A15">
        <v>8</v>
      </c>
      <c r="B15">
        <f t="shared" si="0"/>
        <v>7.2</v>
      </c>
      <c r="C15">
        <f t="shared" si="1"/>
        <v>40</v>
      </c>
      <c r="D15">
        <f t="shared" si="2"/>
        <v>96</v>
      </c>
      <c r="E15">
        <f t="shared" si="3"/>
        <v>24791.666666666664</v>
      </c>
      <c r="F15">
        <f t="shared" si="4"/>
        <v>32.724999999999994</v>
      </c>
      <c r="G15">
        <f t="shared" si="5"/>
        <v>168.72499999999999</v>
      </c>
    </row>
    <row r="16" spans="1:7" x14ac:dyDescent="0.3">
      <c r="A16">
        <v>9</v>
      </c>
      <c r="B16">
        <f t="shared" si="0"/>
        <v>8.1</v>
      </c>
      <c r="C16">
        <f t="shared" si="1"/>
        <v>40</v>
      </c>
      <c r="D16">
        <f t="shared" si="2"/>
        <v>108</v>
      </c>
      <c r="E16">
        <f t="shared" si="3"/>
        <v>22037.037037037036</v>
      </c>
      <c r="F16">
        <f t="shared" si="4"/>
        <v>29.088888888888889</v>
      </c>
      <c r="G16">
        <f t="shared" si="5"/>
        <v>177.0888888888889</v>
      </c>
    </row>
    <row r="17" spans="1:7" x14ac:dyDescent="0.3">
      <c r="A17">
        <v>10</v>
      </c>
      <c r="B17">
        <f t="shared" si="0"/>
        <v>9</v>
      </c>
      <c r="C17">
        <f t="shared" si="1"/>
        <v>40</v>
      </c>
      <c r="D17">
        <f t="shared" si="2"/>
        <v>120</v>
      </c>
      <c r="E17">
        <f t="shared" si="3"/>
        <v>19833.333333333332</v>
      </c>
      <c r="F17">
        <f t="shared" si="4"/>
        <v>26.18</v>
      </c>
      <c r="G17">
        <f t="shared" si="5"/>
        <v>186.18</v>
      </c>
    </row>
    <row r="18" spans="1:7" x14ac:dyDescent="0.3">
      <c r="A18">
        <v>11</v>
      </c>
      <c r="B18">
        <f t="shared" si="0"/>
        <v>9.9</v>
      </c>
      <c r="C18">
        <f t="shared" si="1"/>
        <v>40</v>
      </c>
      <c r="D18">
        <f t="shared" si="2"/>
        <v>132</v>
      </c>
      <c r="E18">
        <f t="shared" si="3"/>
        <v>18030.303030303028</v>
      </c>
      <c r="F18">
        <f t="shared" si="4"/>
        <v>23.799999999999997</v>
      </c>
      <c r="G18">
        <f t="shared" si="5"/>
        <v>195.8</v>
      </c>
    </row>
    <row r="19" spans="1:7" x14ac:dyDescent="0.3">
      <c r="A19">
        <v>12</v>
      </c>
      <c r="B19">
        <f t="shared" si="0"/>
        <v>10.8</v>
      </c>
      <c r="C19">
        <f t="shared" si="1"/>
        <v>40</v>
      </c>
      <c r="D19">
        <f t="shared" si="2"/>
        <v>144</v>
      </c>
      <c r="E19">
        <f t="shared" si="3"/>
        <v>16527.777777777777</v>
      </c>
      <c r="F19">
        <f t="shared" si="4"/>
        <v>21.816666666666666</v>
      </c>
      <c r="G19">
        <f t="shared" si="5"/>
        <v>205.81666666666666</v>
      </c>
    </row>
    <row r="20" spans="1:7" x14ac:dyDescent="0.3">
      <c r="A20">
        <v>13</v>
      </c>
      <c r="B20">
        <f t="shared" si="0"/>
        <v>11.700000000000001</v>
      </c>
      <c r="C20">
        <f t="shared" si="1"/>
        <v>40</v>
      </c>
      <c r="D20">
        <f t="shared" si="2"/>
        <v>156</v>
      </c>
      <c r="E20">
        <f t="shared" si="3"/>
        <v>15256.410256410256</v>
      </c>
      <c r="F20">
        <f t="shared" si="4"/>
        <v>20.138461538461538</v>
      </c>
      <c r="G20">
        <f t="shared" si="5"/>
        <v>216.13846153846154</v>
      </c>
    </row>
    <row r="21" spans="1:7" x14ac:dyDescent="0.3">
      <c r="A21">
        <v>14</v>
      </c>
      <c r="B21">
        <f t="shared" si="0"/>
        <v>12.6</v>
      </c>
      <c r="C21">
        <f t="shared" si="1"/>
        <v>40</v>
      </c>
      <c r="D21">
        <f t="shared" si="2"/>
        <v>168</v>
      </c>
      <c r="E21">
        <f t="shared" si="3"/>
        <v>14166.666666666668</v>
      </c>
      <c r="F21">
        <f t="shared" si="4"/>
        <v>18.700000000000003</v>
      </c>
      <c r="G21">
        <f t="shared" si="5"/>
        <v>226.7</v>
      </c>
    </row>
    <row r="22" spans="1:7" x14ac:dyDescent="0.3">
      <c r="A22">
        <v>15</v>
      </c>
      <c r="B22">
        <f t="shared" si="0"/>
        <v>13.5</v>
      </c>
      <c r="C22">
        <f t="shared" si="1"/>
        <v>40</v>
      </c>
      <c r="D22">
        <f t="shared" si="2"/>
        <v>180</v>
      </c>
      <c r="E22">
        <f t="shared" si="3"/>
        <v>13222.222222222223</v>
      </c>
      <c r="F22">
        <f t="shared" si="4"/>
        <v>17.453333333333333</v>
      </c>
      <c r="G22">
        <f t="shared" si="5"/>
        <v>237.45333333333332</v>
      </c>
    </row>
    <row r="23" spans="1:7" x14ac:dyDescent="0.3">
      <c r="A23">
        <v>16</v>
      </c>
      <c r="B23">
        <f t="shared" si="0"/>
        <v>14.4</v>
      </c>
      <c r="C23">
        <f t="shared" si="1"/>
        <v>40</v>
      </c>
      <c r="D23">
        <f t="shared" si="2"/>
        <v>192</v>
      </c>
      <c r="E23">
        <f t="shared" si="3"/>
        <v>12395.833333333332</v>
      </c>
      <c r="F23">
        <f t="shared" si="4"/>
        <v>16.362499999999997</v>
      </c>
      <c r="G23">
        <f t="shared" si="5"/>
        <v>248.36250000000001</v>
      </c>
    </row>
    <row r="24" spans="1:7" x14ac:dyDescent="0.3">
      <c r="A24">
        <v>17</v>
      </c>
      <c r="B24">
        <f t="shared" si="0"/>
        <v>15.3</v>
      </c>
      <c r="C24">
        <f t="shared" si="1"/>
        <v>40</v>
      </c>
      <c r="D24">
        <f t="shared" si="2"/>
        <v>204</v>
      </c>
      <c r="E24">
        <f t="shared" si="3"/>
        <v>11666.666666666666</v>
      </c>
      <c r="F24">
        <f t="shared" si="4"/>
        <v>15.399999999999999</v>
      </c>
      <c r="G24">
        <f t="shared" si="5"/>
        <v>259.39999999999998</v>
      </c>
    </row>
    <row r="25" spans="1:7" x14ac:dyDescent="0.3">
      <c r="A25">
        <v>18</v>
      </c>
      <c r="B25">
        <f t="shared" si="0"/>
        <v>16.2</v>
      </c>
      <c r="C25">
        <f t="shared" si="1"/>
        <v>40</v>
      </c>
      <c r="D25">
        <f t="shared" si="2"/>
        <v>216</v>
      </c>
      <c r="E25">
        <f t="shared" si="3"/>
        <v>11018.518518518518</v>
      </c>
      <c r="F25">
        <f t="shared" si="4"/>
        <v>14.544444444444444</v>
      </c>
      <c r="G25">
        <f t="shared" si="5"/>
        <v>270.54444444444442</v>
      </c>
    </row>
    <row r="26" spans="1:7" x14ac:dyDescent="0.3">
      <c r="A26">
        <v>19</v>
      </c>
      <c r="B26">
        <f t="shared" si="0"/>
        <v>17.100000000000001</v>
      </c>
      <c r="C26">
        <f t="shared" si="1"/>
        <v>40</v>
      </c>
      <c r="D26">
        <f t="shared" si="2"/>
        <v>228</v>
      </c>
      <c r="E26">
        <f t="shared" si="3"/>
        <v>10438.596491228069</v>
      </c>
      <c r="F26">
        <f t="shared" si="4"/>
        <v>13.778947368421051</v>
      </c>
      <c r="G26">
        <f t="shared" si="5"/>
        <v>281.77894736842103</v>
      </c>
    </row>
    <row r="27" spans="1:7" x14ac:dyDescent="0.3">
      <c r="A27">
        <v>20</v>
      </c>
      <c r="B27">
        <f t="shared" si="0"/>
        <v>18</v>
      </c>
      <c r="C27">
        <f t="shared" si="1"/>
        <v>40</v>
      </c>
      <c r="D27">
        <f t="shared" si="2"/>
        <v>240</v>
      </c>
      <c r="E27">
        <f t="shared" si="3"/>
        <v>9916.6666666666661</v>
      </c>
      <c r="F27">
        <f t="shared" si="4"/>
        <v>13.09</v>
      </c>
      <c r="G27">
        <f t="shared" si="5"/>
        <v>293.09000000000003</v>
      </c>
    </row>
    <row r="28" spans="1:7" x14ac:dyDescent="0.3">
      <c r="A28">
        <v>21</v>
      </c>
      <c r="B28">
        <f t="shared" si="0"/>
        <v>18.900000000000002</v>
      </c>
      <c r="C28">
        <f t="shared" si="1"/>
        <v>40</v>
      </c>
      <c r="D28">
        <f t="shared" si="2"/>
        <v>252</v>
      </c>
      <c r="E28">
        <f t="shared" si="3"/>
        <v>9444.4444444444434</v>
      </c>
      <c r="F28">
        <f t="shared" si="4"/>
        <v>12.466666666666665</v>
      </c>
      <c r="G28">
        <f t="shared" si="5"/>
        <v>304.4666666666667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2019-01-31T20:37:07Z</dcterms:created>
  <dcterms:modified xsi:type="dcterms:W3CDTF">2019-01-31T22:18:50Z</dcterms:modified>
</cp:coreProperties>
</file>