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2260" yWindow="3220" windowWidth="21280" windowHeight="15160" tabRatio="500" firstSheet="3" activeTab="6"/>
  </bookViews>
  <sheets>
    <sheet name="Samples" sheetId="2" r:id="rId1"/>
    <sheet name="Spin Plates " sheetId="1" r:id="rId2"/>
    <sheet name="Dilution Plate 1" sheetId="3" r:id="rId3"/>
    <sheet name="Dilution Plate 2" sheetId="4" r:id="rId4"/>
    <sheet name="Results" sheetId="5" r:id="rId5"/>
    <sheet name="data collection sheets" sheetId="7" r:id="rId6"/>
    <sheet name="to metadata" sheetId="8" r:id="rId7"/>
  </sheets>
  <definedNames>
    <definedName name="_xlnm.Print_Area" localSheetId="5">'data collection sheets'!$A$2:$AI$34</definedName>
    <definedName name="_xlnm.Print_Area" localSheetId="2">'Dilution Plate 1'!$A$271:$O$283</definedName>
    <definedName name="_xlnm.Print_Area" localSheetId="3">'Dilution Plate 2'!$A$341:$O$410</definedName>
    <definedName name="_xlnm.Print_Area" localSheetId="1">'Spin Plates '!$A$1:$O$20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6" i="3"/>
  <c r="Q7"/>
  <c r="Q8"/>
  <c r="Q9"/>
  <c r="M341" i="5"/>
  <c r="N341"/>
  <c r="M340"/>
  <c r="M339"/>
  <c r="M338"/>
  <c r="M337"/>
  <c r="M336"/>
  <c r="M335"/>
  <c r="M334"/>
  <c r="M333"/>
  <c r="M332"/>
  <c r="N332"/>
  <c r="N333"/>
  <c r="N334"/>
  <c r="N335"/>
  <c r="N336"/>
  <c r="N337"/>
  <c r="N338"/>
  <c r="N339"/>
  <c r="N340"/>
  <c r="M331"/>
  <c r="N331"/>
  <c r="P333"/>
  <c r="P334"/>
  <c r="P335"/>
  <c r="P336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M289"/>
  <c r="N289"/>
  <c r="M290"/>
  <c r="N290"/>
  <c r="M291"/>
  <c r="N291"/>
  <c r="M292"/>
  <c r="N292"/>
  <c r="M293"/>
  <c r="N293"/>
  <c r="M294"/>
  <c r="N294"/>
  <c r="M295"/>
  <c r="N295"/>
  <c r="M296"/>
  <c r="N296"/>
  <c r="M297"/>
  <c r="N297"/>
  <c r="M298"/>
  <c r="N298"/>
  <c r="M299"/>
  <c r="N299"/>
  <c r="M300"/>
  <c r="N300"/>
  <c r="M301"/>
  <c r="N301"/>
  <c r="M302"/>
  <c r="N302"/>
  <c r="M303"/>
  <c r="N303"/>
  <c r="M304"/>
  <c r="N304"/>
  <c r="M305"/>
  <c r="N305"/>
  <c r="M306"/>
  <c r="N306"/>
  <c r="M307"/>
  <c r="N307"/>
  <c r="M308"/>
  <c r="N308"/>
  <c r="M309"/>
  <c r="N309"/>
  <c r="M310"/>
  <c r="N310"/>
  <c r="M311"/>
  <c r="N311"/>
  <c r="M312"/>
  <c r="N312"/>
  <c r="M313"/>
  <c r="N313"/>
  <c r="M314"/>
  <c r="N314"/>
  <c r="M315"/>
  <c r="N315"/>
  <c r="M316"/>
  <c r="N316"/>
  <c r="M317"/>
  <c r="N317"/>
  <c r="M318"/>
  <c r="N318"/>
  <c r="M319"/>
  <c r="N319"/>
  <c r="M320"/>
  <c r="N320"/>
  <c r="M321"/>
  <c r="N321"/>
  <c r="M322"/>
  <c r="N322"/>
  <c r="M323"/>
  <c r="N323"/>
  <c r="M324"/>
  <c r="N324"/>
  <c r="M325"/>
  <c r="N325"/>
  <c r="M326"/>
  <c r="N326"/>
  <c r="M327"/>
  <c r="N327"/>
  <c r="M328"/>
  <c r="N328"/>
  <c r="M329"/>
  <c r="N329"/>
  <c r="M330"/>
  <c r="N330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Q257"/>
  <c r="R257"/>
  <c r="S257"/>
  <c r="M245"/>
  <c r="M244"/>
  <c r="M243"/>
  <c r="M242"/>
  <c r="M241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12"/>
  <c r="M211"/>
  <c r="M210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23"/>
  <c r="Q12"/>
  <c r="Q13"/>
  <c r="Q17"/>
  <c r="Q18"/>
  <c r="Q19"/>
  <c r="Q24"/>
  <c r="Q25"/>
  <c r="Q9"/>
  <c r="R9"/>
  <c r="Q10"/>
  <c r="R10"/>
  <c r="Q11"/>
  <c r="R11"/>
  <c r="R12"/>
  <c r="R13"/>
  <c r="R17"/>
  <c r="R18"/>
  <c r="R19"/>
  <c r="R24"/>
  <c r="R25"/>
  <c r="Q5"/>
  <c r="R5"/>
  <c r="Q4"/>
  <c r="R4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52"/>
  <c r="M53"/>
  <c r="M54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15"/>
  <c r="N15"/>
  <c r="M13"/>
  <c r="M6"/>
  <c r="M7"/>
  <c r="M8"/>
  <c r="M9"/>
  <c r="M10"/>
  <c r="M11"/>
  <c r="M12"/>
  <c r="M14"/>
  <c r="M16"/>
  <c r="M17"/>
  <c r="M18"/>
  <c r="M19"/>
  <c r="M20"/>
  <c r="M21"/>
  <c r="M22"/>
  <c r="M24"/>
  <c r="M25"/>
  <c r="M26"/>
  <c r="M3"/>
  <c r="M4"/>
  <c r="M5"/>
  <c r="N3"/>
  <c r="N7"/>
  <c r="N4"/>
  <c r="N5"/>
  <c r="N6"/>
  <c r="N8"/>
  <c r="N9"/>
  <c r="N10"/>
  <c r="N11"/>
  <c r="N12"/>
  <c r="N13"/>
  <c r="N14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G3" i="2"/>
  <c r="G5"/>
  <c r="I4"/>
  <c r="J4"/>
  <c r="I3"/>
  <c r="J3"/>
  <c r="D40" i="1"/>
  <c r="E40"/>
  <c r="F40"/>
  <c r="G40"/>
  <c r="H40"/>
  <c r="D34"/>
  <c r="E34"/>
  <c r="F34"/>
  <c r="G34"/>
  <c r="H34"/>
  <c r="D35"/>
  <c r="E35"/>
  <c r="F35"/>
  <c r="G35"/>
  <c r="H35"/>
  <c r="D36"/>
  <c r="E36"/>
  <c r="F36"/>
  <c r="G36"/>
  <c r="H36"/>
  <c r="D37"/>
  <c r="E37"/>
  <c r="F37"/>
  <c r="G37"/>
  <c r="H37"/>
  <c r="D38"/>
  <c r="E38"/>
  <c r="F38"/>
  <c r="G38"/>
  <c r="H38"/>
  <c r="D39"/>
  <c r="E39"/>
  <c r="F39"/>
  <c r="G39"/>
  <c r="H39"/>
  <c r="D33"/>
  <c r="E33"/>
  <c r="F33"/>
  <c r="G33"/>
  <c r="H33"/>
  <c r="D25"/>
  <c r="E25"/>
  <c r="F25"/>
  <c r="G25"/>
  <c r="H25"/>
  <c r="I25"/>
  <c r="J25"/>
  <c r="K25"/>
  <c r="D26"/>
  <c r="E26"/>
  <c r="F26"/>
  <c r="G26"/>
  <c r="H26"/>
  <c r="I26"/>
  <c r="J26"/>
  <c r="K26"/>
  <c r="D27"/>
  <c r="E27"/>
  <c r="F27"/>
  <c r="G27"/>
  <c r="H27"/>
  <c r="I27"/>
  <c r="J27"/>
  <c r="K27"/>
  <c r="D28"/>
  <c r="E28"/>
  <c r="F28"/>
  <c r="G28"/>
  <c r="H28"/>
  <c r="I28"/>
  <c r="J28"/>
  <c r="K28"/>
  <c r="D30"/>
  <c r="E30"/>
  <c r="F30"/>
  <c r="G30"/>
  <c r="H30"/>
  <c r="I30"/>
  <c r="J30"/>
  <c r="D29"/>
  <c r="E29"/>
  <c r="F29"/>
  <c r="G29"/>
  <c r="H29"/>
  <c r="I29"/>
  <c r="J29"/>
  <c r="D24"/>
  <c r="E24"/>
  <c r="F24"/>
  <c r="G24"/>
  <c r="H24"/>
  <c r="I24"/>
  <c r="J24"/>
  <c r="K24"/>
  <c r="D23"/>
  <c r="E23"/>
  <c r="F23"/>
  <c r="G23"/>
  <c r="H23"/>
  <c r="I23"/>
  <c r="J23"/>
  <c r="K23"/>
  <c r="N3"/>
  <c r="M340" i="8"/>
  <c r="M339"/>
  <c r="M338"/>
  <c r="M337"/>
  <c r="M336"/>
  <c r="M335"/>
  <c r="M334"/>
  <c r="M333"/>
  <c r="M332"/>
  <c r="M331"/>
  <c r="M330"/>
  <c r="M329"/>
  <c r="G329"/>
  <c r="M328"/>
  <c r="G328"/>
  <c r="M327"/>
  <c r="G327"/>
  <c r="M326"/>
  <c r="G326"/>
  <c r="M325"/>
  <c r="G325"/>
  <c r="M324"/>
  <c r="G324"/>
  <c r="M323"/>
  <c r="G323"/>
  <c r="M322"/>
  <c r="G322"/>
  <c r="M321"/>
  <c r="G321"/>
  <c r="M320"/>
  <c r="G320"/>
  <c r="M319"/>
  <c r="G319"/>
  <c r="M318"/>
  <c r="G318"/>
  <c r="M317"/>
  <c r="G317"/>
  <c r="M316"/>
  <c r="G316"/>
  <c r="M315"/>
  <c r="G315"/>
  <c r="M314"/>
  <c r="G314"/>
  <c r="M313"/>
  <c r="G313"/>
  <c r="M312"/>
  <c r="G312"/>
  <c r="M311"/>
  <c r="G311"/>
  <c r="M310"/>
  <c r="G310"/>
  <c r="M309"/>
  <c r="G309"/>
  <c r="M308"/>
  <c r="G308"/>
  <c r="M307"/>
  <c r="G307"/>
  <c r="M306"/>
  <c r="G306"/>
  <c r="M305"/>
  <c r="G305"/>
  <c r="M304"/>
  <c r="G304"/>
  <c r="M303"/>
  <c r="G303"/>
  <c r="M302"/>
  <c r="G302"/>
  <c r="M301"/>
  <c r="G301"/>
  <c r="M300"/>
  <c r="G300"/>
  <c r="M299"/>
  <c r="G299"/>
  <c r="M298"/>
  <c r="G298"/>
  <c r="M297"/>
  <c r="G297"/>
  <c r="M296"/>
  <c r="G296"/>
  <c r="M295"/>
  <c r="G295"/>
  <c r="M294"/>
  <c r="G294"/>
  <c r="M293"/>
  <c r="G293"/>
  <c r="M292"/>
  <c r="G292"/>
  <c r="M291"/>
  <c r="G291"/>
  <c r="M290"/>
  <c r="G290"/>
  <c r="M289"/>
  <c r="G289"/>
  <c r="M288"/>
  <c r="G288"/>
  <c r="M287"/>
  <c r="G287"/>
  <c r="M286"/>
  <c r="G286"/>
  <c r="M285"/>
  <c r="G285"/>
  <c r="M284"/>
  <c r="G284"/>
  <c r="M283"/>
  <c r="G283"/>
  <c r="M282"/>
  <c r="G282"/>
  <c r="M281"/>
  <c r="G281"/>
  <c r="M280"/>
  <c r="G280"/>
  <c r="M279"/>
  <c r="G279"/>
  <c r="M278"/>
  <c r="G278"/>
  <c r="M277"/>
  <c r="G277"/>
  <c r="M276"/>
  <c r="G276"/>
  <c r="M275"/>
  <c r="G275"/>
  <c r="M274"/>
  <c r="G274"/>
  <c r="M273"/>
  <c r="G273"/>
  <c r="M272"/>
  <c r="G272"/>
  <c r="M271"/>
  <c r="G271"/>
  <c r="M270"/>
  <c r="G270"/>
  <c r="M269"/>
  <c r="G269"/>
  <c r="M268"/>
  <c r="G268"/>
  <c r="M267"/>
  <c r="G267"/>
  <c r="M266"/>
  <c r="G266"/>
  <c r="M265"/>
  <c r="G265"/>
  <c r="M264"/>
  <c r="G264"/>
  <c r="M263"/>
  <c r="G263"/>
  <c r="M262"/>
  <c r="G262"/>
  <c r="M261"/>
  <c r="G261"/>
  <c r="M260"/>
  <c r="G260"/>
  <c r="M259"/>
  <c r="G259"/>
  <c r="M258"/>
  <c r="G258"/>
  <c r="M257"/>
  <c r="G257"/>
  <c r="M256"/>
  <c r="G256"/>
  <c r="M255"/>
  <c r="G255"/>
  <c r="M254"/>
  <c r="G254"/>
  <c r="M253"/>
  <c r="G253"/>
  <c r="M252"/>
  <c r="G252"/>
  <c r="M251"/>
  <c r="G251"/>
  <c r="M250"/>
  <c r="G250"/>
  <c r="M249"/>
  <c r="G249"/>
  <c r="M248"/>
  <c r="G248"/>
  <c r="M247"/>
  <c r="G247"/>
  <c r="M246"/>
  <c r="G246"/>
  <c r="M245"/>
  <c r="G245"/>
  <c r="M244"/>
  <c r="G244"/>
  <c r="M243"/>
  <c r="G243"/>
  <c r="M242"/>
  <c r="G242"/>
  <c r="M241"/>
  <c r="G241"/>
  <c r="M240"/>
  <c r="G240"/>
  <c r="M239"/>
  <c r="G239"/>
  <c r="M238"/>
  <c r="G238"/>
  <c r="M237"/>
  <c r="G237"/>
  <c r="M236"/>
  <c r="G236"/>
  <c r="M235"/>
  <c r="G235"/>
  <c r="M234"/>
  <c r="G234"/>
  <c r="M233"/>
  <c r="G233"/>
  <c r="M232"/>
  <c r="G232"/>
  <c r="M231"/>
  <c r="G231"/>
  <c r="M230"/>
  <c r="G230"/>
  <c r="M229"/>
  <c r="G229"/>
  <c r="M228"/>
  <c r="G228"/>
  <c r="M227"/>
  <c r="G227"/>
  <c r="M226"/>
  <c r="G226"/>
  <c r="M225"/>
  <c r="G225"/>
  <c r="M224"/>
  <c r="G224"/>
  <c r="M223"/>
  <c r="G223"/>
  <c r="M222"/>
  <c r="G222"/>
  <c r="M221"/>
  <c r="G221"/>
  <c r="M220"/>
  <c r="G220"/>
  <c r="M219"/>
  <c r="G219"/>
  <c r="M218"/>
  <c r="G218"/>
  <c r="M217"/>
  <c r="G217"/>
  <c r="M216"/>
  <c r="G216"/>
  <c r="M215"/>
  <c r="G215"/>
  <c r="M214"/>
  <c r="G214"/>
  <c r="M213"/>
  <c r="G213"/>
  <c r="M212"/>
  <c r="G212"/>
  <c r="M211"/>
  <c r="G211"/>
  <c r="M210"/>
  <c r="G210"/>
  <c r="M209"/>
  <c r="G209"/>
  <c r="M208"/>
  <c r="G208"/>
  <c r="M207"/>
  <c r="G207"/>
  <c r="M206"/>
  <c r="G206"/>
  <c r="M205"/>
  <c r="G205"/>
  <c r="M204"/>
  <c r="G204"/>
  <c r="M203"/>
  <c r="G203"/>
  <c r="M202"/>
  <c r="G202"/>
  <c r="M201"/>
  <c r="G201"/>
  <c r="M200"/>
  <c r="G200"/>
  <c r="M199"/>
  <c r="G199"/>
  <c r="M198"/>
  <c r="G198"/>
  <c r="M197"/>
  <c r="G197"/>
  <c r="M196"/>
  <c r="G196"/>
  <c r="M195"/>
  <c r="G195"/>
  <c r="M194"/>
  <c r="G194"/>
  <c r="M193"/>
  <c r="G193"/>
  <c r="M192"/>
  <c r="G192"/>
  <c r="M191"/>
  <c r="G191"/>
  <c r="M190"/>
  <c r="G190"/>
  <c r="M189"/>
  <c r="G189"/>
  <c r="M188"/>
  <c r="G188"/>
  <c r="M187"/>
  <c r="G187"/>
  <c r="M186"/>
  <c r="G186"/>
  <c r="M185"/>
  <c r="G185"/>
  <c r="M184"/>
  <c r="G184"/>
  <c r="M183"/>
  <c r="G183"/>
  <c r="M182"/>
  <c r="G182"/>
  <c r="M181"/>
  <c r="G181"/>
  <c r="M180"/>
  <c r="G180"/>
  <c r="M179"/>
  <c r="G179"/>
  <c r="M178"/>
  <c r="G178"/>
  <c r="M177"/>
  <c r="G177"/>
  <c r="M176"/>
  <c r="G176"/>
  <c r="M175"/>
  <c r="G175"/>
  <c r="M174"/>
  <c r="G174"/>
  <c r="M173"/>
  <c r="G173"/>
  <c r="M172"/>
  <c r="G172"/>
  <c r="M171"/>
  <c r="G171"/>
  <c r="M170"/>
  <c r="G170"/>
  <c r="M169"/>
  <c r="G169"/>
  <c r="M168"/>
  <c r="G168"/>
  <c r="M167"/>
  <c r="G167"/>
  <c r="M166"/>
  <c r="G166"/>
  <c r="M165"/>
  <c r="G165"/>
  <c r="M164"/>
  <c r="G164"/>
  <c r="M163"/>
  <c r="G163"/>
  <c r="M162"/>
  <c r="G162"/>
  <c r="M161"/>
  <c r="G161"/>
  <c r="M160"/>
  <c r="G160"/>
  <c r="M159"/>
  <c r="G159"/>
  <c r="M158"/>
  <c r="G158"/>
  <c r="M157"/>
  <c r="G157"/>
  <c r="M156"/>
  <c r="G156"/>
  <c r="M155"/>
  <c r="G155"/>
  <c r="M154"/>
  <c r="G154"/>
  <c r="M153"/>
  <c r="G153"/>
  <c r="M152"/>
  <c r="G152"/>
  <c r="M151"/>
  <c r="G151"/>
  <c r="M150"/>
  <c r="G150"/>
  <c r="M149"/>
  <c r="G149"/>
  <c r="M148"/>
  <c r="G148"/>
  <c r="M147"/>
  <c r="G147"/>
  <c r="M146"/>
  <c r="G146"/>
  <c r="M145"/>
  <c r="G145"/>
  <c r="M144"/>
  <c r="G144"/>
  <c r="M143"/>
  <c r="G143"/>
  <c r="M142"/>
  <c r="G142"/>
  <c r="M141"/>
  <c r="G141"/>
  <c r="M140"/>
  <c r="M139"/>
  <c r="G139"/>
  <c r="M138"/>
  <c r="G138"/>
  <c r="M137"/>
  <c r="G137"/>
  <c r="M136"/>
  <c r="G136"/>
  <c r="M135"/>
  <c r="G135"/>
  <c r="M134"/>
  <c r="G134"/>
  <c r="M133"/>
  <c r="G133"/>
  <c r="M132"/>
  <c r="G132"/>
  <c r="M131"/>
  <c r="G131"/>
  <c r="M130"/>
  <c r="G130"/>
  <c r="M129"/>
  <c r="G129"/>
  <c r="M128"/>
  <c r="G128"/>
  <c r="M127"/>
  <c r="G127"/>
  <c r="M126"/>
  <c r="G126"/>
  <c r="M125"/>
  <c r="G125"/>
  <c r="M124"/>
  <c r="G124"/>
  <c r="M123"/>
  <c r="G123"/>
  <c r="M122"/>
  <c r="G122"/>
  <c r="M121"/>
  <c r="G121"/>
  <c r="M120"/>
  <c r="G120"/>
  <c r="M119"/>
  <c r="G119"/>
  <c r="M118"/>
  <c r="G118"/>
  <c r="M117"/>
  <c r="G117"/>
  <c r="M116"/>
  <c r="G116"/>
  <c r="M115"/>
  <c r="G115"/>
  <c r="M114"/>
  <c r="G114"/>
  <c r="M113"/>
  <c r="G113"/>
  <c r="M112"/>
  <c r="G112"/>
  <c r="M111"/>
  <c r="G111"/>
  <c r="M110"/>
  <c r="G110"/>
  <c r="M109"/>
  <c r="G109"/>
  <c r="M108"/>
  <c r="G108"/>
  <c r="M107"/>
  <c r="G107"/>
  <c r="M106"/>
  <c r="G106"/>
  <c r="M105"/>
  <c r="G105"/>
  <c r="M104"/>
  <c r="G104"/>
  <c r="M103"/>
  <c r="G103"/>
  <c r="M102"/>
  <c r="G102"/>
  <c r="M101"/>
  <c r="G101"/>
  <c r="M100"/>
  <c r="G100"/>
  <c r="M99"/>
  <c r="G99"/>
  <c r="M98"/>
  <c r="G98"/>
  <c r="M97"/>
  <c r="G97"/>
  <c r="M96"/>
  <c r="G96"/>
  <c r="M95"/>
  <c r="G95"/>
  <c r="M94"/>
  <c r="G94"/>
  <c r="M93"/>
  <c r="G93"/>
  <c r="M92"/>
  <c r="G92"/>
  <c r="M91"/>
  <c r="G91"/>
  <c r="M90"/>
  <c r="G90"/>
  <c r="M89"/>
  <c r="G89"/>
  <c r="M88"/>
  <c r="G88"/>
  <c r="M87"/>
  <c r="G87"/>
  <c r="M86"/>
  <c r="G86"/>
  <c r="M85"/>
  <c r="G85"/>
  <c r="M84"/>
  <c r="G84"/>
  <c r="M83"/>
  <c r="G83"/>
  <c r="M82"/>
  <c r="G82"/>
  <c r="M81"/>
  <c r="G81"/>
  <c r="M80"/>
  <c r="G80"/>
  <c r="M79"/>
  <c r="G79"/>
  <c r="M78"/>
  <c r="G78"/>
  <c r="M77"/>
  <c r="G77"/>
  <c r="M76"/>
  <c r="G76"/>
  <c r="M75"/>
  <c r="G75"/>
  <c r="M74"/>
  <c r="G74"/>
  <c r="M73"/>
  <c r="G73"/>
  <c r="M72"/>
  <c r="G72"/>
  <c r="M71"/>
  <c r="G71"/>
  <c r="M70"/>
  <c r="G70"/>
  <c r="M69"/>
  <c r="G69"/>
  <c r="M68"/>
  <c r="G68"/>
  <c r="M67"/>
  <c r="G67"/>
  <c r="M66"/>
  <c r="G66"/>
  <c r="M65"/>
  <c r="G65"/>
  <c r="M64"/>
  <c r="G64"/>
  <c r="M63"/>
  <c r="G63"/>
  <c r="M62"/>
  <c r="G62"/>
  <c r="M61"/>
  <c r="G61"/>
  <c r="M60"/>
  <c r="G60"/>
  <c r="M59"/>
  <c r="G59"/>
  <c r="M58"/>
  <c r="G58"/>
  <c r="M57"/>
  <c r="G57"/>
  <c r="M56"/>
  <c r="G56"/>
  <c r="M55"/>
  <c r="G55"/>
  <c r="M54"/>
  <c r="G54"/>
  <c r="M53"/>
  <c r="G53"/>
  <c r="M52"/>
  <c r="G52"/>
  <c r="M51"/>
  <c r="G51"/>
  <c r="M50"/>
  <c r="G50"/>
  <c r="M49"/>
  <c r="G49"/>
  <c r="M48"/>
  <c r="G48"/>
  <c r="M47"/>
  <c r="G47"/>
  <c r="M46"/>
  <c r="G46"/>
  <c r="M45"/>
  <c r="G45"/>
  <c r="M44"/>
  <c r="M43"/>
  <c r="G43"/>
  <c r="M42"/>
  <c r="G42"/>
  <c r="M41"/>
  <c r="G41"/>
  <c r="M40"/>
  <c r="G40"/>
  <c r="M39"/>
  <c r="G39"/>
  <c r="M38"/>
  <c r="G38"/>
  <c r="M37"/>
  <c r="G37"/>
  <c r="M36"/>
  <c r="G36"/>
  <c r="M35"/>
  <c r="G35"/>
  <c r="M34"/>
  <c r="G34"/>
  <c r="M33"/>
  <c r="G33"/>
  <c r="M32"/>
  <c r="G32"/>
  <c r="M31"/>
  <c r="G31"/>
  <c r="M30"/>
  <c r="G30"/>
  <c r="M29"/>
  <c r="G29"/>
  <c r="M28"/>
  <c r="G28"/>
  <c r="M27"/>
  <c r="G27"/>
  <c r="M26"/>
  <c r="G26"/>
  <c r="M25"/>
  <c r="G25"/>
  <c r="M24"/>
  <c r="G24"/>
  <c r="M23"/>
  <c r="G23"/>
  <c r="M22"/>
  <c r="G22"/>
  <c r="M21"/>
  <c r="G21"/>
  <c r="M20"/>
  <c r="G20"/>
  <c r="M19"/>
  <c r="G19"/>
  <c r="M18"/>
  <c r="G18"/>
  <c r="M17"/>
  <c r="G17"/>
  <c r="M16"/>
  <c r="G16"/>
  <c r="M15"/>
  <c r="G15"/>
  <c r="M14"/>
  <c r="G14"/>
  <c r="M13"/>
  <c r="G13"/>
  <c r="M12"/>
  <c r="G12"/>
  <c r="M11"/>
  <c r="G11"/>
  <c r="M10"/>
  <c r="G10"/>
  <c r="M9"/>
  <c r="G9"/>
  <c r="M8"/>
  <c r="G8"/>
  <c r="M7"/>
  <c r="G7"/>
  <c r="M6"/>
  <c r="G6"/>
  <c r="M5"/>
  <c r="G5"/>
  <c r="M4"/>
  <c r="G4"/>
  <c r="M3"/>
  <c r="G3"/>
  <c r="M2"/>
  <c r="G2"/>
</calcChain>
</file>

<file path=xl/sharedStrings.xml><?xml version="1.0" encoding="utf-8"?>
<sst xmlns="http://schemas.openxmlformats.org/spreadsheetml/2006/main" count="4058" uniqueCount="810">
  <si>
    <t>lateStationary=</t>
    <phoneticPr fontId="13" type="noConversion"/>
  </si>
  <si>
    <t>lateStationary</t>
    <phoneticPr fontId="13" type="noConversion"/>
  </si>
  <si>
    <t>inVitro</t>
    <phoneticPr fontId="13" type="noConversion"/>
  </si>
  <si>
    <t>inVitro=</t>
    <phoneticPr fontId="13" type="noConversion"/>
  </si>
  <si>
    <r>
      <t>1ug</t>
    </r>
    <r>
      <rPr>
        <sz val="12"/>
        <color indexed="8"/>
        <rFont val="Calibri"/>
        <family val="2"/>
      </rPr>
      <t>PER</t>
    </r>
    <r>
      <rPr>
        <sz val="12"/>
        <color rgb="FF000000"/>
        <rFont val="Calibri"/>
        <scheme val="minor"/>
      </rPr>
      <t>ul</t>
    </r>
    <phoneticPr fontId="13" type="noConversion"/>
  </si>
  <si>
    <r>
      <t>diluted</t>
    </r>
    <r>
      <rPr>
        <sz val="12"/>
        <color indexed="8"/>
        <rFont val="Calibri"/>
        <family val="2"/>
      </rPr>
      <t>_</t>
    </r>
    <r>
      <rPr>
        <sz val="12"/>
        <color rgb="FF000000"/>
        <rFont val="Calibri"/>
        <scheme val="minor"/>
      </rPr>
      <t>1</t>
    </r>
    <r>
      <rPr>
        <sz val="12"/>
        <color indexed="8"/>
        <rFont val="Calibri"/>
        <family val="2"/>
      </rPr>
      <t>to</t>
    </r>
    <r>
      <rPr>
        <sz val="12"/>
        <color rgb="FF000000"/>
        <rFont val="Calibri"/>
        <scheme val="minor"/>
      </rPr>
      <t>100</t>
    </r>
    <phoneticPr fontId="13" type="noConversion"/>
  </si>
  <si>
    <t xml:space="preserve">toxinA </t>
    <phoneticPr fontId="13" type="noConversion"/>
  </si>
  <si>
    <r>
      <t>Cage</t>
    </r>
    <r>
      <rPr>
        <b/>
        <sz val="11"/>
        <color indexed="8"/>
        <rFont val="Calibri"/>
        <family val="2"/>
      </rPr>
      <t>_</t>
    </r>
    <r>
      <rPr>
        <b/>
        <sz val="11"/>
        <color rgb="FF000000"/>
        <rFont val="Calibri"/>
        <family val="2"/>
        <scheme val="minor"/>
      </rPr>
      <t>Mouse</t>
    </r>
    <phoneticPr fontId="13" type="noConversion"/>
  </si>
  <si>
    <t>CON2-2328-D3</t>
  </si>
  <si>
    <t>CON2-2376-D3</t>
  </si>
  <si>
    <t>CON3-NT-D3</t>
  </si>
  <si>
    <t>CON2-NT-D4</t>
  </si>
  <si>
    <t>CON2-2328-D4</t>
  </si>
  <si>
    <t>CON2-2376-D4</t>
  </si>
  <si>
    <t>CON3-TAIL-D4</t>
  </si>
  <si>
    <t>CON3-NT-D4</t>
  </si>
  <si>
    <t>CON3-2742-D4</t>
  </si>
  <si>
    <t>CON2-NT-D7</t>
  </si>
  <si>
    <t>CON2-2328-D7</t>
  </si>
  <si>
    <t>CON3-TAIL-D7</t>
  </si>
  <si>
    <t>CON3-NT-D7</t>
  </si>
  <si>
    <t>CON2-NT-D10</t>
  </si>
  <si>
    <t>CON2-2328-D10</t>
  </si>
  <si>
    <t>CON2-2376-D10</t>
  </si>
  <si>
    <t>CON3-TAIL-D10</t>
  </si>
  <si>
    <t>CON3-NT-D10</t>
  </si>
  <si>
    <t>CON3-2742-D10</t>
  </si>
  <si>
    <t>CON-2030-D1</t>
  </si>
  <si>
    <t>CON-2651-D1</t>
  </si>
  <si>
    <t>CON-2674-D1</t>
  </si>
  <si>
    <t>CON-2657C-D2</t>
  </si>
  <si>
    <t>CON-2674-D2</t>
  </si>
  <si>
    <t>CON-2674C-D2</t>
  </si>
  <si>
    <t>CON-2030C-D2</t>
  </si>
  <si>
    <t>N-535-D7</t>
  </si>
  <si>
    <t>OUT-2096C-D3</t>
  </si>
  <si>
    <t>N-534-D7</t>
  </si>
  <si>
    <t>N-540-D7</t>
  </si>
  <si>
    <t>in vitro growth in BHI</t>
  </si>
  <si>
    <t>late stationary phase (~27hrs)</t>
  </si>
  <si>
    <t>Diltuion</t>
  </si>
  <si>
    <t>Plate postion</t>
  </si>
  <si>
    <t>VPI10463A</t>
  </si>
  <si>
    <t>VPI10463B</t>
  </si>
  <si>
    <t>DA431A</t>
  </si>
  <si>
    <t>DA431B</t>
  </si>
  <si>
    <t>DA299A</t>
  </si>
  <si>
    <t>DA299B</t>
  </si>
  <si>
    <t>DA395A</t>
  </si>
  <si>
    <t>DA395B</t>
  </si>
  <si>
    <t>DA458A</t>
  </si>
  <si>
    <t xml:space="preserve">toxin A </t>
  </si>
  <si>
    <t>1ug/ul</t>
  </si>
  <si>
    <t>diluted 1:100</t>
  </si>
  <si>
    <t>Y-532-D1</t>
  </si>
  <si>
    <t>N-540-D1</t>
  </si>
  <si>
    <t>A-566-D1</t>
  </si>
  <si>
    <t>C-596-D1</t>
  </si>
  <si>
    <t>D-540-D1</t>
  </si>
  <si>
    <t>OUTA-2062-D1</t>
  </si>
  <si>
    <t>INA-NT-D1</t>
  </si>
  <si>
    <t>CONA-2953-D1</t>
  </si>
  <si>
    <t>IN2-2629-D1</t>
  </si>
  <si>
    <t>OUT-2028-D1</t>
  </si>
  <si>
    <t>IN3-2336-D1</t>
  </si>
  <si>
    <t>OUT2-2533-D1</t>
  </si>
  <si>
    <t>OUT2-2510-D1</t>
  </si>
  <si>
    <t>LINE-MNT-D1</t>
  </si>
  <si>
    <t>MOUT-896-D1</t>
  </si>
  <si>
    <t>A-503-D1</t>
  </si>
  <si>
    <t>D-527-D1</t>
  </si>
  <si>
    <t>430-304-D1</t>
  </si>
  <si>
    <t>369-939-D1</t>
  </si>
  <si>
    <t>578-389-D1</t>
  </si>
  <si>
    <t>IN3-NT-D1</t>
  </si>
  <si>
    <t>OUTA-NT-D1</t>
  </si>
  <si>
    <t>INA-2064-D1</t>
  </si>
  <si>
    <t>CONA-NT-D1</t>
  </si>
  <si>
    <t>NP1-2597-D1</t>
  </si>
  <si>
    <t>NP2-983-D1</t>
  </si>
  <si>
    <t>P2-2517-D1</t>
  </si>
  <si>
    <t>IN2-2613-D1</t>
  </si>
  <si>
    <t>OUT-2096-D1</t>
  </si>
  <si>
    <t>IN1-2026-D1</t>
  </si>
  <si>
    <t>N-534-D1</t>
  </si>
  <si>
    <t>OUT2-NT-D1</t>
  </si>
  <si>
    <t>LINE-978-D1</t>
  </si>
  <si>
    <t>A-526-D1</t>
  </si>
  <si>
    <t>D-507-D1</t>
  </si>
  <si>
    <t>430-307-D1</t>
  </si>
  <si>
    <t>369-331-D1</t>
  </si>
  <si>
    <t>578-382-D1</t>
  </si>
  <si>
    <t>CONA-2955-D1</t>
  </si>
  <si>
    <t>NP1-317-D1</t>
  </si>
  <si>
    <t>NP2-2630-D1</t>
  </si>
  <si>
    <t>P2-2564-D1</t>
  </si>
  <si>
    <t>IN2-2673-D1</t>
  </si>
  <si>
    <t>OUT-2081-D1</t>
  </si>
  <si>
    <t>IN1-2054-D1</t>
  </si>
  <si>
    <t>IN3-NT-D10</t>
  </si>
  <si>
    <t>OUTA-NT-D10</t>
  </si>
  <si>
    <t>OP-2091-D1</t>
  </si>
  <si>
    <t>NP1-2597-D10</t>
  </si>
  <si>
    <t>NP2-979-D10</t>
  </si>
  <si>
    <t>P2-2517-D10</t>
  </si>
  <si>
    <t>N-525-D10</t>
  </si>
  <si>
    <t>OUT2-2533-D10</t>
  </si>
  <si>
    <t>LINE-978-D10</t>
  </si>
  <si>
    <t>MOUT-986-D10</t>
  </si>
  <si>
    <t>A-526-D10</t>
  </si>
  <si>
    <t>C-596-D10</t>
  </si>
  <si>
    <t>D-540-D10</t>
  </si>
  <si>
    <t>430-307-D10</t>
  </si>
  <si>
    <t>late stationary phase (~27hrs)</t>
    <phoneticPr fontId="13" type="noConversion"/>
  </si>
  <si>
    <t>OP-931-D1</t>
  </si>
  <si>
    <t>430-920-D10</t>
  </si>
  <si>
    <t>369-942-D10</t>
  </si>
  <si>
    <t>IN3-2336-D10</t>
  </si>
  <si>
    <t>NP1-317-D10</t>
  </si>
  <si>
    <t>NP2-2630-D10</t>
  </si>
  <si>
    <t>P2-2564-D10</t>
  </si>
  <si>
    <t>OUTA-2063-D10</t>
  </si>
  <si>
    <t>N-535-D10</t>
  </si>
  <si>
    <t>430-964-D10</t>
  </si>
  <si>
    <t>369-992-D10</t>
  </si>
  <si>
    <t>N-534-D10</t>
  </si>
  <si>
    <t>OUT2-NT-D7</t>
  </si>
  <si>
    <t>LINE-MNT-D7</t>
  </si>
  <si>
    <t>MOUT-568-D7</t>
  </si>
  <si>
    <t>A-503-D7</t>
  </si>
  <si>
    <t>C-516-D7</t>
  </si>
  <si>
    <t>D-527-D7</t>
  </si>
  <si>
    <t>430-304-D7</t>
  </si>
  <si>
    <t>NP1-2725-D7</t>
  </si>
  <si>
    <t>NP2-979-D7</t>
  </si>
  <si>
    <t>P2-2517-D7</t>
  </si>
  <si>
    <t>IN3-2336-D7</t>
  </si>
  <si>
    <t>OUTA-NT-D7</t>
  </si>
  <si>
    <t>IN3-NT-D7</t>
  </si>
  <si>
    <t>OUT2-2510-D7</t>
  </si>
  <si>
    <t>LINE-188-D7</t>
  </si>
  <si>
    <t>A-526-D7</t>
  </si>
  <si>
    <t>C-596-D7</t>
  </si>
  <si>
    <t>D-540-D7</t>
  </si>
  <si>
    <t>430-307-D7</t>
  </si>
  <si>
    <t>369-331-D7</t>
  </si>
  <si>
    <t>NP1-2597-D7</t>
  </si>
  <si>
    <t>sample 318</t>
  </si>
  <si>
    <t>sample 319</t>
  </si>
  <si>
    <t>sample 320</t>
  </si>
  <si>
    <t>sample 321</t>
  </si>
  <si>
    <t>sample 322</t>
  </si>
  <si>
    <t>+</t>
  </si>
  <si>
    <t>-</t>
  </si>
  <si>
    <t>c. diff 1</t>
  </si>
  <si>
    <t>c diff 2</t>
  </si>
  <si>
    <t>c diff 3</t>
  </si>
  <si>
    <t xml:space="preserve"> cdiff 4</t>
  </si>
  <si>
    <t xml:space="preserve"> +/-</t>
  </si>
  <si>
    <t>sample 323</t>
  </si>
  <si>
    <t>sample 324</t>
  </si>
  <si>
    <t>sample 325</t>
  </si>
  <si>
    <t>sample 326</t>
  </si>
  <si>
    <t>sample 327</t>
  </si>
  <si>
    <t>sample 328</t>
  </si>
  <si>
    <t>c diff 1</t>
  </si>
  <si>
    <t>c diff 4</t>
  </si>
  <si>
    <t xml:space="preserve"> </t>
  </si>
  <si>
    <t>percent_weightLoss</t>
    <phoneticPr fontId="16" type="noConversion"/>
  </si>
  <si>
    <t>loss_below90</t>
    <phoneticPr fontId="16" type="noConversion"/>
  </si>
  <si>
    <t>day_end</t>
    <phoneticPr fontId="16" type="noConversion"/>
  </si>
  <si>
    <t>stool</t>
    <phoneticPr fontId="16" type="noConversion"/>
  </si>
  <si>
    <t>NA</t>
  </si>
  <si>
    <t>cecalcon</t>
    <phoneticPr fontId="16" type="noConversion"/>
  </si>
  <si>
    <t>NA</t>
    <phoneticPr fontId="16" type="noConversion"/>
  </si>
  <si>
    <t>stool</t>
    <phoneticPr fontId="16" type="noConversion"/>
  </si>
  <si>
    <t>NA</t>
    <phoneticPr fontId="16" type="noConversion"/>
  </si>
  <si>
    <t>cecalcon</t>
  </si>
  <si>
    <t>Y-MT-D2</t>
    <phoneticPr fontId="16" type="noConversion"/>
  </si>
  <si>
    <t>D-527-D3*</t>
    <phoneticPr fontId="16" type="noConversion"/>
  </si>
  <si>
    <t>430-304-D3</t>
  </si>
  <si>
    <t>369-331-D3</t>
  </si>
  <si>
    <t>578-382C-D2</t>
    <phoneticPr fontId="16" type="noConversion"/>
  </si>
  <si>
    <t>NP1-2597-D3</t>
  </si>
  <si>
    <t>NP2-983-D3</t>
  </si>
  <si>
    <t>P2-2517-D3</t>
  </si>
  <si>
    <t>N-534-D3</t>
  </si>
  <si>
    <t>A-503-D3</t>
  </si>
  <si>
    <t>C-516-D3</t>
  </si>
  <si>
    <t>D-507-D3</t>
  </si>
  <si>
    <t>OP-931-D3</t>
  </si>
  <si>
    <t>OUT-2081-D3</t>
  </si>
  <si>
    <t>OUTA-2062-D7</t>
  </si>
  <si>
    <t>OUT2-2533-D7</t>
  </si>
  <si>
    <t>LINE-978-D7</t>
  </si>
  <si>
    <t>MOUT-896-D7</t>
  </si>
  <si>
    <t>A-566-D7</t>
  </si>
  <si>
    <t>430-920-D7</t>
  </si>
  <si>
    <t>430-964-D7</t>
  </si>
  <si>
    <t>369-939-D7</t>
  </si>
  <si>
    <t>369-942-D7</t>
  </si>
  <si>
    <t>369-992-D7</t>
  </si>
  <si>
    <t>NP2-2630-D7</t>
  </si>
  <si>
    <t>P2-2561-D7</t>
  </si>
  <si>
    <t>P2-2564-D7</t>
  </si>
  <si>
    <t>OUTA-2063-D7</t>
  </si>
  <si>
    <t>IN2-2613-D3</t>
  </si>
  <si>
    <t>OUT-2096-D3</t>
  </si>
  <si>
    <t>IN3-NT-D3</t>
  </si>
  <si>
    <t>OUT2-2533-D3</t>
  </si>
  <si>
    <t>LINE-MNT-D3</t>
  </si>
  <si>
    <t>MOUT-896-D3</t>
  </si>
  <si>
    <t>430-920-D3</t>
  </si>
  <si>
    <t>369-942-D3</t>
  </si>
  <si>
    <t>N-535-D3</t>
  </si>
  <si>
    <t>D-540-D3*</t>
    <phoneticPr fontId="16" type="noConversion"/>
  </si>
  <si>
    <t>OUTA-NT-D3</t>
  </si>
  <si>
    <t>OP-2091-D3</t>
  </si>
  <si>
    <t>OP-2542-D3</t>
  </si>
  <si>
    <t>430-964-D3</t>
  </si>
  <si>
    <t>CON2-NT-D1</t>
  </si>
  <si>
    <t>CON2-2328-D1</t>
  </si>
  <si>
    <t>CON3-TAIL-D1</t>
  </si>
  <si>
    <t>CON3-NT-D1</t>
  </si>
  <si>
    <t>CON3-2742-D1</t>
  </si>
  <si>
    <t>CON2-NT-D2</t>
  </si>
  <si>
    <t>CON2-2376-D2</t>
  </si>
  <si>
    <t>CON3-TAIL-D2</t>
  </si>
  <si>
    <t>CON3-NT-D2</t>
  </si>
  <si>
    <t>CON3-2742-D2</t>
  </si>
  <si>
    <t>CON2-NT-D3</t>
  </si>
  <si>
    <t>LINE-MNT-D4</t>
  </si>
  <si>
    <t>MOUT-568-D4</t>
  </si>
  <si>
    <t>430-307-D4</t>
  </si>
  <si>
    <t>369-331-D4</t>
  </si>
  <si>
    <t>NP1-317-D4</t>
  </si>
  <si>
    <t>NP2-983-D4</t>
  </si>
  <si>
    <t>P2-2561-D4</t>
  </si>
  <si>
    <t>N-540-D4</t>
  </si>
  <si>
    <t>A-566-D4</t>
  </si>
  <si>
    <t>C-596-D4</t>
  </si>
  <si>
    <t>D-540-D4</t>
  </si>
  <si>
    <t>OUTA-2062-D4</t>
  </si>
  <si>
    <t>IN2-2673-D4</t>
  </si>
  <si>
    <t>OUT2-2510-D4</t>
  </si>
  <si>
    <t>LINE-188-D4</t>
  </si>
  <si>
    <t>MID-834</t>
    <phoneticPr fontId="16" type="noConversion"/>
  </si>
  <si>
    <t>430-920-D4</t>
  </si>
  <si>
    <t>369-939-D4</t>
  </si>
  <si>
    <t>NP2-979-D4</t>
  </si>
  <si>
    <t>P2-2517-D4</t>
  </si>
  <si>
    <t>N-525-D4</t>
    <phoneticPr fontId="16" type="noConversion"/>
  </si>
  <si>
    <t>A-526-D4</t>
  </si>
  <si>
    <t>D-527-D4</t>
  </si>
  <si>
    <t>OUTA-2063-D4</t>
  </si>
  <si>
    <t>OUT2-NT-D4</t>
  </si>
  <si>
    <t>LINE-978-D4</t>
  </si>
  <si>
    <t>430-964-D4</t>
  </si>
  <si>
    <t>430-304-D4</t>
  </si>
  <si>
    <t>369-942-D4</t>
  </si>
  <si>
    <t>369-992-D4</t>
  </si>
  <si>
    <t>NP1-2725-D1</t>
  </si>
  <si>
    <t>NP2-979-D1</t>
  </si>
  <si>
    <t>P2-2561-D1</t>
  </si>
  <si>
    <t>sample 67</t>
  </si>
  <si>
    <t>sample 68</t>
  </si>
  <si>
    <t>sample 69</t>
  </si>
  <si>
    <t>sample 70</t>
  </si>
  <si>
    <t>sample 72</t>
  </si>
  <si>
    <t>actual dilutions</t>
  </si>
  <si>
    <t>toxin +</t>
  </si>
  <si>
    <t>toxin -</t>
  </si>
  <si>
    <t>REPEAT on 6/19/15</t>
  </si>
  <si>
    <t>toxin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</si>
  <si>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</si>
  <si>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</si>
  <si>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</si>
  <si>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</si>
  <si>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</si>
  <si>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</si>
  <si>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</si>
  <si>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</si>
  <si>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</si>
  <si>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</si>
  <si>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</si>
  <si>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</si>
  <si>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</si>
  <si>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neg</t>
  </si>
  <si>
    <t>key</t>
  </si>
  <si>
    <t>not enough sample to re-test at 10^01</t>
  </si>
  <si>
    <t>some rounding but less than 80% in first well</t>
  </si>
  <si>
    <t>repeated resuts</t>
  </si>
  <si>
    <t>6/24/15</t>
  </si>
  <si>
    <t>toxin detected</t>
  </si>
  <si>
    <t>verified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</si>
  <si>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</si>
  <si>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</si>
  <si>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</si>
  <si>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</si>
  <si>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</si>
  <si>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</si>
  <si>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</si>
  <si>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</si>
  <si>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</si>
  <si>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</si>
  <si>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</si>
  <si>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N-525-D1</t>
  </si>
  <si>
    <t>430-920-D1</t>
  </si>
  <si>
    <t>430-964-D1</t>
  </si>
  <si>
    <t>369-942-D1</t>
  </si>
  <si>
    <t>369-992-D1</t>
  </si>
  <si>
    <t>578-984-D1</t>
  </si>
  <si>
    <t>OUT2-NT-D10</t>
  </si>
  <si>
    <t>LINE-MNT-D10</t>
  </si>
  <si>
    <t>MOUT-568-D10</t>
  </si>
  <si>
    <t>A-503-D10</t>
  </si>
  <si>
    <t>C-516-D10</t>
  </si>
  <si>
    <t>D-507-D10</t>
  </si>
  <si>
    <t>430-304-D10</t>
  </si>
  <si>
    <t>369-331-D10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</si>
  <si>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</si>
  <si>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</si>
  <si>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</si>
  <si>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</si>
  <si>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</si>
  <si>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</si>
  <si>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</si>
  <si>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</si>
  <si>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</si>
  <si>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</si>
  <si>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</si>
  <si>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</si>
  <si>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</si>
  <si>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</si>
  <si>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</si>
  <si>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369-939-D10</t>
  </si>
  <si>
    <t>IN3-2318-D10</t>
  </si>
  <si>
    <t>OUTA-2062-D10</t>
  </si>
  <si>
    <t>OP-2542-D1</t>
  </si>
  <si>
    <t>NP1-2725-D10</t>
  </si>
  <si>
    <t>NP2-983-D10</t>
  </si>
  <si>
    <t>P2-2561-D10</t>
  </si>
  <si>
    <t>N-540-D10</t>
  </si>
  <si>
    <t>OUT2-2510-D10</t>
  </si>
  <si>
    <t>LINE-188-D10</t>
  </si>
  <si>
    <t>D-527-D10</t>
  </si>
  <si>
    <t>Based on Alyx's labeling sample 229-278</t>
  </si>
  <si>
    <t>sample 287</t>
  </si>
  <si>
    <t xml:space="preserve">toxin - 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</si>
  <si>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</si>
  <si>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</si>
  <si>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</si>
  <si>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</si>
  <si>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</si>
  <si>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</si>
  <si>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</si>
  <si>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</si>
  <si>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</si>
  <si>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</si>
  <si>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</si>
  <si>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</si>
  <si>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</si>
  <si>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</si>
  <si>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</si>
  <si>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</si>
  <si>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</si>
  <si>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</si>
  <si>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</si>
  <si>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</si>
  <si>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</si>
  <si>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</si>
  <si>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</si>
  <si>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</si>
  <si>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</si>
  <si>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</si>
  <si>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</si>
  <si>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</si>
  <si>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</si>
  <si>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</si>
  <si>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</si>
  <si>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</si>
  <si>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</si>
  <si>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</si>
  <si>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</si>
  <si>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</si>
  <si>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</si>
  <si>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</si>
  <si>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</si>
  <si>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</si>
  <si>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</si>
  <si>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</si>
  <si>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5</t>
  </si>
  <si>
    <t>sample 13</t>
  </si>
  <si>
    <t>sample 6</t>
  </si>
  <si>
    <t>sample 14</t>
  </si>
  <si>
    <t>sample 7</t>
  </si>
  <si>
    <t>sample 15</t>
  </si>
  <si>
    <t>sample 8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</si>
  <si>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</si>
  <si>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</si>
  <si>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</si>
  <si>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</si>
  <si>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</si>
  <si>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</si>
  <si>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</si>
  <si>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</si>
  <si>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</si>
  <si>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Toxin +</t>
  </si>
  <si>
    <t>PBS</t>
  </si>
  <si>
    <t>Date of Assay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</si>
  <si>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</si>
  <si>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</si>
  <si>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</si>
  <si>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</si>
  <si>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</si>
  <si>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</si>
  <si>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</si>
  <si>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</si>
  <si>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</si>
  <si>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</si>
  <si>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</si>
  <si>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</si>
  <si>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</si>
  <si>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</si>
  <si>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</si>
  <si>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</si>
  <si>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IN1-2026C-D3</t>
  </si>
  <si>
    <t>IN2-2629-D3</t>
  </si>
  <si>
    <t>IN3-2318-D3</t>
  </si>
  <si>
    <t>OUT2-2510-D3</t>
  </si>
  <si>
    <t>LINE-188-D3</t>
  </si>
  <si>
    <t>430-307-D3</t>
  </si>
  <si>
    <t>369-939-D3</t>
  </si>
  <si>
    <t>578-984C-D2</t>
    <phoneticPr fontId="16" type="noConversion"/>
  </si>
  <si>
    <t>NP1-317-D3</t>
  </si>
  <si>
    <t>P2-2561-D3</t>
  </si>
  <si>
    <t>N-525-D3</t>
  </si>
  <si>
    <t>A-526-D3</t>
  </si>
  <si>
    <t>OUTA-2063-D3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</si>
  <si>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</si>
  <si>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</si>
  <si>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</si>
  <si>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</si>
  <si>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</si>
  <si>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</si>
  <si>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</si>
  <si>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71</t>
  </si>
  <si>
    <t xml:space="preserve">toxin + </t>
  </si>
  <si>
    <t>negative</t>
  </si>
  <si>
    <t xml:space="preserve">Toxin + </t>
  </si>
  <si>
    <t>Toxin negative</t>
  </si>
  <si>
    <t>sample 73</t>
  </si>
  <si>
    <t>sample 74</t>
  </si>
  <si>
    <t>sample 75</t>
  </si>
  <si>
    <t>369-992-D3</t>
  </si>
  <si>
    <t>NP1-2597-D4</t>
  </si>
  <si>
    <t>NP2-2630-D4</t>
  </si>
  <si>
    <t>P2-2564-D4</t>
  </si>
  <si>
    <t>N-535-D4</t>
  </si>
  <si>
    <t>A-503-D4</t>
  </si>
  <si>
    <t>C-516-D4</t>
  </si>
  <si>
    <t>D-507-D4</t>
  </si>
  <si>
    <t>OUTA-NT-D4</t>
  </si>
  <si>
    <t>IN2-2613-D4</t>
  </si>
  <si>
    <t>IN3-NT-D4</t>
  </si>
  <si>
    <t>OUT2-2533-D4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</si>
  <si>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</si>
  <si>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</si>
  <si>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</si>
  <si>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</si>
  <si>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</si>
  <si>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</si>
  <si>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</si>
  <si>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</si>
  <si>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redo  2</t>
  </si>
  <si>
    <t>redo 3</t>
  </si>
  <si>
    <t>redo 7</t>
  </si>
  <si>
    <t>redo 8</t>
  </si>
  <si>
    <t xml:space="preserve"> redo 9</t>
  </si>
  <si>
    <t>redo 10</t>
  </si>
  <si>
    <t>redo 11</t>
  </si>
  <si>
    <t>redo 15</t>
  </si>
  <si>
    <t>redo 16</t>
  </si>
  <si>
    <t>redo 17</t>
  </si>
  <si>
    <t>redo 22</t>
  </si>
  <si>
    <t xml:space="preserve"> redo 23</t>
  </si>
  <si>
    <t>cd 431 toxin</t>
  </si>
  <si>
    <t>redo 2</t>
  </si>
  <si>
    <t>redo 9</t>
  </si>
  <si>
    <t>redo 23</t>
  </si>
  <si>
    <t xml:space="preserve">cd 431 toxin </t>
  </si>
  <si>
    <t>cd 431</t>
  </si>
  <si>
    <t>AT</t>
  </si>
  <si>
    <t>m</t>
  </si>
  <si>
    <t>t</t>
  </si>
  <si>
    <t>w</t>
  </si>
  <si>
    <t>r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</si>
  <si>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</si>
  <si>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</si>
  <si>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</si>
  <si>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</si>
  <si>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</si>
  <si>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</si>
  <si>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</si>
  <si>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</si>
  <si>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</si>
  <si>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Recip. Dilution from DP#2</t>
  </si>
  <si>
    <t>Recip. Dilution from adding to cells</t>
  </si>
  <si>
    <t>Recip. Dilution from Postion on Plate A</t>
  </si>
  <si>
    <t>Recip. Dilution from Postion on Plate B</t>
  </si>
  <si>
    <t>dilutions</t>
  </si>
  <si>
    <t>add 20 to 80uL PBS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</si>
  <si>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</si>
  <si>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</si>
  <si>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</si>
  <si>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</si>
  <si>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</si>
  <si>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</si>
  <si>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</si>
  <si>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</si>
  <si>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</si>
  <si>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</si>
  <si>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</si>
  <si>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</si>
  <si>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</si>
  <si>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</si>
  <si>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</si>
  <si>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</si>
  <si>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</si>
  <si>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</si>
  <si>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</si>
  <si>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</si>
  <si>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</si>
  <si>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</si>
  <si>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</si>
  <si>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</si>
  <si>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</si>
  <si>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</si>
  <si>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</si>
  <si>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164</t>
  </si>
  <si>
    <t>sample 165</t>
  </si>
  <si>
    <t>sample 166</t>
  </si>
  <si>
    <t>sample 167</t>
  </si>
  <si>
    <t>sample 168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</si>
  <si>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</si>
  <si>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</si>
  <si>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</si>
  <si>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</si>
  <si>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</si>
  <si>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</si>
  <si>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</si>
  <si>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</si>
  <si>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</si>
  <si>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</si>
  <si>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</si>
  <si>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</si>
  <si>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</si>
  <si>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163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</si>
  <si>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</si>
  <si>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</si>
  <si>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</si>
  <si>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</si>
  <si>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</si>
  <si>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</si>
  <si>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</si>
  <si>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</si>
  <si>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</si>
  <si>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</si>
  <si>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</si>
  <si>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</si>
  <si>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</si>
  <si>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</si>
  <si>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</si>
  <si>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</si>
  <si>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</si>
  <si>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</si>
  <si>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</si>
  <si>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</si>
  <si>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</si>
  <si>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</si>
  <si>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Based on Alyx's labeling sample 159-228</t>
  </si>
  <si>
    <t>Sample Source</t>
  </si>
  <si>
    <t>Date of Toxin Assay</t>
  </si>
  <si>
    <t># of samples</t>
  </si>
  <si>
    <t>Controls</t>
  </si>
  <si>
    <t># of Plates of Cells</t>
  </si>
  <si>
    <t># of Flasks</t>
  </si>
  <si>
    <t>Experiment Day</t>
  </si>
  <si>
    <t>Sample</t>
  </si>
  <si>
    <t>sample dilution:</t>
  </si>
  <si>
    <t>Neat sample</t>
  </si>
  <si>
    <t>10^-1</t>
  </si>
  <si>
    <t>10^-2</t>
  </si>
  <si>
    <t>10^-3</t>
  </si>
  <si>
    <t>10^-4</t>
  </si>
  <si>
    <t>10^-5</t>
  </si>
  <si>
    <t>sample 1</t>
  </si>
  <si>
    <t>sample 9</t>
  </si>
  <si>
    <t>sample 2</t>
  </si>
  <si>
    <t>sample 10</t>
  </si>
  <si>
    <t>sample 3</t>
  </si>
  <si>
    <t>sample 11</t>
  </si>
  <si>
    <t>sample 4</t>
  </si>
  <si>
    <t>sample 12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</si>
  <si>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</si>
  <si>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</si>
  <si>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</si>
  <si>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</si>
  <si>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</si>
  <si>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</si>
  <si>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</si>
  <si>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</si>
  <si>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</si>
  <si>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</si>
  <si>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</si>
  <si>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</si>
  <si>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</si>
  <si>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</si>
  <si>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</si>
  <si>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</si>
  <si>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</si>
  <si>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NP1-2597-D2</t>
  </si>
  <si>
    <t>OUTA-2063-D2</t>
  </si>
  <si>
    <t>P2-2564-D2</t>
  </si>
  <si>
    <t>Y-NT-D2</t>
  </si>
  <si>
    <t>N-540-D2</t>
  </si>
  <si>
    <t>A-566-D2</t>
  </si>
  <si>
    <t>C-516-D2</t>
  </si>
  <si>
    <t>D-507-D2</t>
  </si>
  <si>
    <t>INA-NTC-D2</t>
  </si>
  <si>
    <t>CONA-NTC-D2</t>
  </si>
  <si>
    <t>OP-931-D2</t>
  </si>
  <si>
    <t>IN2-2613-D2</t>
  </si>
  <si>
    <t>IN3-NT-D2</t>
  </si>
  <si>
    <t>OUT2-2533-D2</t>
  </si>
  <si>
    <t>LINE-MNT-D2</t>
  </si>
  <si>
    <t>430-920-D2</t>
  </si>
  <si>
    <t>369-942-D2</t>
  </si>
  <si>
    <t>578-382-D2</t>
  </si>
  <si>
    <t>N-525-D2</t>
  </si>
  <si>
    <t>A-526-D2</t>
  </si>
  <si>
    <t>D-527-D2</t>
  </si>
  <si>
    <t>INA-2056C-D2</t>
  </si>
  <si>
    <t>CONA-2955C-D2</t>
  </si>
  <si>
    <t>OUT2-2510-D2</t>
  </si>
  <si>
    <t>LINE-978-D2</t>
  </si>
  <si>
    <t>430-964-D2</t>
  </si>
  <si>
    <t>369-939-D2</t>
  </si>
  <si>
    <t>NP2-983-D2</t>
  </si>
  <si>
    <t>N-535-D2</t>
  </si>
  <si>
    <t>INA-2064C-D2</t>
  </si>
  <si>
    <t>CONA-2953C-D2</t>
  </si>
  <si>
    <t>OP-2091-D2</t>
  </si>
  <si>
    <t>NP1-2725-D3</t>
  </si>
  <si>
    <t>NP2-2630-D3</t>
  </si>
  <si>
    <t>P2-2564-D3</t>
  </si>
  <si>
    <t>N-540-D3</t>
  </si>
  <si>
    <t>A-566-D3</t>
  </si>
  <si>
    <t>C-596-D3</t>
  </si>
  <si>
    <t>OUTA-2062-D3</t>
  </si>
  <si>
    <t>OUT-2028-D3</t>
  </si>
  <si>
    <t>IN1-2054C-D3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</si>
  <si>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</si>
  <si>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</si>
  <si>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</si>
  <si>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</si>
  <si>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</si>
  <si>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</si>
  <si>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</si>
  <si>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</si>
  <si>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Spin Plate #</t>
  </si>
  <si>
    <t>JL_samples</t>
  </si>
  <si>
    <t>Antitoxin</t>
  </si>
  <si>
    <t>sample 57</t>
  </si>
  <si>
    <t>sample 49</t>
  </si>
  <si>
    <t>Sample_source</t>
    <phoneticPr fontId="13" type="noConversion"/>
  </si>
  <si>
    <t>Experiment_day</t>
    <phoneticPr fontId="13" type="noConversion"/>
  </si>
  <si>
    <t>Log_repiricoal_dilution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</si>
  <si>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_D</t>
    </r>
    <r>
      <rPr>
        <b/>
        <sz val="11"/>
        <color theme="1"/>
        <rFont val="Calibri"/>
        <family val="2"/>
        <scheme val="minor"/>
      </rPr>
      <t>P2</t>
    </r>
    <phoneticPr fontId="13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</si>
  <si>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adding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to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cells</t>
    </r>
    <phoneticPr fontId="13" type="noConversion"/>
  </si>
  <si>
    <t>sample 76</t>
  </si>
  <si>
    <t>sample 77</t>
  </si>
  <si>
    <t>Toxin -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</si>
  <si>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</si>
  <si>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</si>
  <si>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</si>
  <si>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</si>
  <si>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</si>
  <si>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</si>
  <si>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</si>
  <si>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</si>
  <si>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</si>
  <si>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</si>
  <si>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</si>
  <si>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</t>
    </r>
    <r>
      <rPr>
        <b/>
        <sz val="11"/>
        <color theme="1"/>
        <rFont val="Calibri"/>
        <family val="2"/>
        <scheme val="minor"/>
      </rPr>
      <t>A</t>
    </r>
    <phoneticPr fontId="13" type="noConversion"/>
  </si>
  <si>
    <r>
      <t>Recip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Dilution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from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Postion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on</t>
    </r>
    <r>
      <rPr>
        <b/>
        <sz val="11"/>
        <color indexed="8"/>
        <rFont val="Calibri"/>
        <family val="2"/>
      </rPr>
      <t>_</t>
    </r>
    <r>
      <rPr>
        <b/>
        <sz val="11"/>
        <color theme="1"/>
        <rFont val="Calibri"/>
        <family val="2"/>
        <scheme val="minor"/>
      </rPr>
      <t>Plat</t>
    </r>
    <r>
      <rPr>
        <b/>
        <sz val="11"/>
        <color indexed="8"/>
        <rFont val="Calibri"/>
        <family val="2"/>
      </rPr>
      <t>eB</t>
    </r>
    <phoneticPr fontId="13" type="noConversion"/>
  </si>
  <si>
    <t>IN2-2673-D3</t>
  </si>
  <si>
    <t>IN3-2336-D3</t>
  </si>
  <si>
    <t>OUT2-NT-D3</t>
  </si>
  <si>
    <t>LINE-978-D3</t>
  </si>
  <si>
    <t>MOUT-568-D3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</si>
  <si>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</si>
  <si>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</si>
  <si>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</si>
  <si>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</si>
  <si>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</si>
  <si>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</si>
  <si>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</si>
  <si>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</si>
  <si>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</si>
  <si>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</si>
  <si>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</si>
  <si>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</si>
  <si>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 xml:space="preserve">Average </t>
  </si>
  <si>
    <t>Log Repiricoal dilution</t>
  </si>
  <si>
    <t>LINE-188-D2</t>
  </si>
  <si>
    <t>MOUT-568-D2</t>
  </si>
  <si>
    <t>OUT2-NT-D2</t>
  </si>
  <si>
    <t>IN3-2336-D2</t>
  </si>
  <si>
    <t>OUT-2096-D2</t>
  </si>
  <si>
    <t>INA-2064-D2</t>
  </si>
  <si>
    <t>OUTA-NT-D2</t>
  </si>
  <si>
    <t>369-331-D2</t>
  </si>
  <si>
    <t>430-304-D2</t>
  </si>
  <si>
    <t>578-389-D2</t>
  </si>
  <si>
    <t>OP-2542-D2</t>
  </si>
  <si>
    <t>P2-2561-D2</t>
  </si>
  <si>
    <t>NP2-2630-D2</t>
  </si>
  <si>
    <t>NP1-2725-D2</t>
  </si>
  <si>
    <t>Y-532-D2</t>
  </si>
  <si>
    <t>N-534-D2</t>
  </si>
  <si>
    <t>IN2-2673-D2</t>
  </si>
  <si>
    <t>A-503-D2</t>
  </si>
  <si>
    <t>369-992-D2</t>
  </si>
  <si>
    <t>D-540-D2</t>
  </si>
  <si>
    <t>C-596-D2</t>
  </si>
  <si>
    <t>430-307-D2</t>
  </si>
  <si>
    <t>IN2-2629-D2</t>
  </si>
  <si>
    <t>578-984-D2</t>
  </si>
  <si>
    <t>stool</t>
    <phoneticPr fontId="13" type="noConversion"/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</si>
  <si>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</si>
  <si>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</si>
  <si>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</si>
  <si>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</si>
  <si>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</si>
  <si>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</si>
  <si>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</si>
  <si>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</si>
  <si>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</si>
  <si>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</si>
  <si>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</si>
  <si>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</si>
  <si>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</si>
  <si>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</si>
  <si>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</si>
  <si>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</si>
  <si>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</si>
  <si>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</si>
  <si>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</si>
  <si>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</si>
  <si>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</si>
  <si>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</si>
  <si>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</si>
  <si>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</si>
  <si>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</si>
  <si>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</si>
  <si>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1:5</t>
  </si>
  <si>
    <t>1:25</t>
  </si>
  <si>
    <t>1:125</t>
  </si>
  <si>
    <t>1:625</t>
  </si>
  <si>
    <t>1:3125</t>
  </si>
  <si>
    <t>NEAT</t>
  </si>
  <si>
    <t>D-527-D3</t>
    <phoneticPr fontId="16" type="noConversion"/>
  </si>
  <si>
    <t>D-540-D3</t>
    <phoneticPr fontId="16" type="noConversion"/>
  </si>
  <si>
    <t>DA00431</t>
  </si>
  <si>
    <t>DA00299</t>
  </si>
  <si>
    <t>DA00395</t>
  </si>
  <si>
    <t>VPI10463</t>
  </si>
  <si>
    <r>
      <t>D</t>
    </r>
    <r>
      <rPr>
        <sz val="11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00431</t>
    </r>
    <phoneticPr fontId="13" type="noConversion"/>
  </si>
  <si>
    <t>VPI10463</t>
    <phoneticPr fontId="13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</si>
  <si>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299</t>
    </r>
    <phoneticPr fontId="13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</si>
  <si>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395</t>
    </r>
    <phoneticPr fontId="13" type="noConversion"/>
  </si>
  <si>
    <r>
      <t>DA</t>
    </r>
    <r>
      <rPr>
        <sz val="11"/>
        <color indexed="8"/>
        <rFont val="Calibri"/>
        <family val="2"/>
      </rPr>
      <t>00</t>
    </r>
    <r>
      <rPr>
        <sz val="11"/>
        <color theme="1"/>
        <rFont val="Calibri"/>
        <family val="2"/>
        <scheme val="minor"/>
      </rPr>
      <t>458</t>
    </r>
    <phoneticPr fontId="13" type="noConversion"/>
  </si>
  <si>
    <t>Assay_date</t>
    <phoneticPr fontId="13" type="noConversion"/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</si>
  <si>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</si>
  <si>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</si>
  <si>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</si>
  <si>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</si>
  <si>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</si>
  <si>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</si>
  <si>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</si>
  <si>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</si>
  <si>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</si>
  <si>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</si>
  <si>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</si>
  <si>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</si>
  <si>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</si>
  <si>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</si>
  <si>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</si>
  <si>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</si>
  <si>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A</t>
  </si>
  <si>
    <t>B</t>
  </si>
  <si>
    <t>C</t>
  </si>
  <si>
    <t>D</t>
  </si>
  <si>
    <t>E</t>
  </si>
  <si>
    <t>F</t>
  </si>
  <si>
    <t>G</t>
  </si>
  <si>
    <t>H</t>
  </si>
  <si>
    <t>Number</t>
  </si>
  <si>
    <t>Cage/Mouse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</si>
</sst>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</numFmts>
  <fonts count="27">
    <font>
      <sz val="12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0"/>
      <color indexed="8"/>
      <name val="Verdana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8"/>
      <color theme="1"/>
      <name val="Calibri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  <font>
      <sz val="11"/>
      <color rgb="FF008000"/>
      <name val="Calibri"/>
      <scheme val="minor"/>
    </font>
    <font>
      <b/>
      <sz val="11"/>
      <color indexed="8"/>
      <name val="Calibri"/>
      <family val="2"/>
    </font>
    <font>
      <b/>
      <sz val="10"/>
      <name val="Verdana"/>
    </font>
    <font>
      <sz val="12"/>
      <color indexed="8"/>
      <name val="Calibri"/>
      <family val="2"/>
    </font>
    <font>
      <sz val="12"/>
      <color rgb="FF000000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5">
    <xf numFmtId="0" fontId="0" fillId="0" borderId="0" xfId="0"/>
    <xf numFmtId="14" fontId="1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Border="1"/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3" borderId="0" xfId="0" applyNumberFormat="1" applyFill="1"/>
    <xf numFmtId="14" fontId="0" fillId="5" borderId="0" xfId="0" applyNumberFormat="1" applyFill="1"/>
    <xf numFmtId="0" fontId="0" fillId="6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10" borderId="1" xfId="0" applyNumberFormat="1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14" fontId="0" fillId="6" borderId="0" xfId="0" applyNumberFormat="1" applyFill="1"/>
    <xf numFmtId="14" fontId="0" fillId="8" borderId="0" xfId="0" applyNumberFormat="1" applyFill="1"/>
    <xf numFmtId="14" fontId="0" fillId="10" borderId="0" xfId="0" applyNumberFormat="1" applyFill="1"/>
    <xf numFmtId="14" fontId="0" fillId="11" borderId="0" xfId="0" applyNumberFormat="1" applyFill="1"/>
    <xf numFmtId="14" fontId="0" fillId="12" borderId="0" xfId="0" applyNumberFormat="1" applyFill="1"/>
    <xf numFmtId="14" fontId="0" fillId="16" borderId="0" xfId="0" applyNumberFormat="1" applyFill="1"/>
    <xf numFmtId="14" fontId="0" fillId="14" borderId="0" xfId="0" applyNumberFormat="1" applyFill="1"/>
    <xf numFmtId="14" fontId="0" fillId="15" borderId="0" xfId="0" applyNumberFormat="1" applyFill="1"/>
    <xf numFmtId="0" fontId="9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3" fillId="17" borderId="0" xfId="0" applyFont="1" applyFill="1" applyAlignment="1">
      <alignment horizontal="center" vertical="center" wrapText="1"/>
    </xf>
    <xf numFmtId="0" fontId="10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10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 wrapText="1"/>
    </xf>
    <xf numFmtId="0" fontId="10" fillId="1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10" fillId="8" borderId="5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8" borderId="9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10" fillId="10" borderId="5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vertical="center"/>
    </xf>
    <xf numFmtId="0" fontId="9" fillId="10" borderId="0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  <xf numFmtId="0" fontId="9" fillId="11" borderId="6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vertical="center"/>
    </xf>
    <xf numFmtId="0" fontId="9" fillId="11" borderId="0" xfId="0" applyFont="1" applyFill="1" applyBorder="1" applyAlignment="1">
      <alignment vertical="center"/>
    </xf>
    <xf numFmtId="0" fontId="9" fillId="11" borderId="9" xfId="0" applyFont="1" applyFill="1" applyBorder="1" applyAlignment="1">
      <alignment vertical="center"/>
    </xf>
    <xf numFmtId="0" fontId="9" fillId="11" borderId="7" xfId="0" applyFont="1" applyFill="1" applyBorder="1" applyAlignment="1">
      <alignment vertical="center"/>
    </xf>
    <xf numFmtId="0" fontId="9" fillId="12" borderId="4" xfId="0" applyFont="1" applyFill="1" applyBorder="1" applyAlignment="1">
      <alignment vertical="center"/>
    </xf>
    <xf numFmtId="0" fontId="9" fillId="12" borderId="6" xfId="0" applyFont="1" applyFill="1" applyBorder="1" applyAlignment="1">
      <alignment vertical="center"/>
    </xf>
    <xf numFmtId="0" fontId="10" fillId="12" borderId="5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9" fillId="12" borderId="9" xfId="0" applyFont="1" applyFill="1" applyBorder="1" applyAlignment="1">
      <alignment vertical="center"/>
    </xf>
    <xf numFmtId="0" fontId="9" fillId="12" borderId="7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 wrapText="1"/>
    </xf>
    <xf numFmtId="49" fontId="3" fillId="18" borderId="0" xfId="0" applyNumberFormat="1" applyFont="1" applyFill="1" applyAlignment="1">
      <alignment horizontal="center" vertical="center" wrapText="1"/>
    </xf>
    <xf numFmtId="49" fontId="3" fillId="19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4" fontId="4" fillId="21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textRotation="90"/>
    </xf>
    <xf numFmtId="0" fontId="17" fillId="0" borderId="9" xfId="0" applyFont="1" applyBorder="1" applyAlignment="1">
      <alignment horizontal="center" vertical="center" textRotation="90"/>
    </xf>
    <xf numFmtId="0" fontId="17" fillId="0" borderId="21" xfId="0" applyFont="1" applyBorder="1" applyAlignment="1">
      <alignment horizontal="center" vertical="center" textRotation="180"/>
    </xf>
    <xf numFmtId="0" fontId="17" fillId="0" borderId="9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 wrapText="1"/>
    </xf>
    <xf numFmtId="14" fontId="2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/>
    </xf>
    <xf numFmtId="14" fontId="14" fillId="2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2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4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0" fillId="0" borderId="37" xfId="0" applyBorder="1"/>
    <xf numFmtId="0" fontId="4" fillId="0" borderId="36" xfId="0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0" borderId="36" xfId="0" applyBorder="1"/>
    <xf numFmtId="0" fontId="16" fillId="0" borderId="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0" fillId="12" borderId="6" xfId="0" applyFont="1" applyFill="1" applyBorder="1" applyAlignment="1">
      <alignment vertical="center"/>
    </xf>
    <xf numFmtId="0" fontId="10" fillId="12" borderId="4" xfId="0" applyFont="1" applyFill="1" applyBorder="1" applyAlignment="1">
      <alignment vertical="center"/>
    </xf>
    <xf numFmtId="0" fontId="9" fillId="13" borderId="4" xfId="0" applyFont="1" applyFill="1" applyBorder="1" applyAlignment="1">
      <alignment vertical="center"/>
    </xf>
    <xf numFmtId="0" fontId="9" fillId="13" borderId="6" xfId="0" applyFont="1" applyFill="1" applyBorder="1" applyAlignment="1">
      <alignment vertical="center"/>
    </xf>
    <xf numFmtId="0" fontId="10" fillId="13" borderId="5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/>
    </xf>
    <xf numFmtId="0" fontId="9" fillId="13" borderId="9" xfId="0" applyFont="1" applyFill="1" applyBorder="1" applyAlignment="1">
      <alignment vertical="center"/>
    </xf>
    <xf numFmtId="0" fontId="9" fillId="13" borderId="7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2" fontId="20" fillId="0" borderId="23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2" fontId="20" fillId="0" borderId="28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2" fontId="20" fillId="22" borderId="28" xfId="0" applyNumberFormat="1" applyFont="1" applyFill="1" applyBorder="1" applyAlignment="1">
      <alignment horizontal="center"/>
    </xf>
    <xf numFmtId="0" fontId="20" fillId="20" borderId="3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2" borderId="32" xfId="0" applyFont="1" applyFill="1" applyBorder="1" applyAlignment="1">
      <alignment horizontal="center"/>
    </xf>
    <xf numFmtId="0" fontId="22" fillId="23" borderId="32" xfId="0" applyFont="1" applyFill="1" applyBorder="1" applyAlignment="1">
      <alignment horizontal="center"/>
    </xf>
    <xf numFmtId="0" fontId="20" fillId="0" borderId="3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3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19" fillId="0" borderId="23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2" fontId="19" fillId="0" borderId="28" xfId="0" applyNumberFormat="1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2" fontId="20" fillId="0" borderId="20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2" fontId="20" fillId="0" borderId="36" xfId="0" applyNumberFormat="1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2" fontId="20" fillId="0" borderId="3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0" fillId="0" borderId="2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48576"/>
  <sheetViews>
    <sheetView workbookViewId="0">
      <selection activeCell="Z328" sqref="Z328"/>
    </sheetView>
  </sheetViews>
  <sheetFormatPr baseColWidth="10" defaultRowHeight="15"/>
  <cols>
    <col min="3" max="3" width="13.1640625" bestFit="1" customWidth="1"/>
    <col min="4" max="4" width="12.1640625" bestFit="1" customWidth="1"/>
  </cols>
  <sheetData>
    <row r="1" spans="1:10">
      <c r="A1" s="4" t="s">
        <v>588</v>
      </c>
      <c r="B1" s="5"/>
      <c r="C1" s="5"/>
      <c r="D1" s="5"/>
      <c r="E1" s="5"/>
    </row>
    <row r="2" spans="1:10" ht="30">
      <c r="A2" s="6" t="s">
        <v>808</v>
      </c>
      <c r="B2" s="7" t="s">
        <v>582</v>
      </c>
      <c r="C2" s="6" t="s">
        <v>809</v>
      </c>
      <c r="D2" s="7" t="s">
        <v>587</v>
      </c>
      <c r="E2" s="7" t="s">
        <v>581</v>
      </c>
      <c r="G2" s="3" t="s">
        <v>583</v>
      </c>
      <c r="H2" s="3" t="s">
        <v>584</v>
      </c>
      <c r="I2" s="11" t="s">
        <v>585</v>
      </c>
      <c r="J2" t="s">
        <v>586</v>
      </c>
    </row>
    <row r="3" spans="1:10">
      <c r="A3" s="8">
        <v>1</v>
      </c>
      <c r="B3" s="10">
        <v>42167</v>
      </c>
      <c r="C3" s="114" t="s">
        <v>715</v>
      </c>
      <c r="D3" s="2">
        <v>2</v>
      </c>
      <c r="E3" s="1" t="s">
        <v>739</v>
      </c>
      <c r="G3">
        <f>96-2</f>
        <v>94</v>
      </c>
      <c r="H3">
        <v>2</v>
      </c>
      <c r="I3">
        <f>(G3+H3)/4</f>
        <v>24</v>
      </c>
      <c r="J3">
        <f>I3</f>
        <v>24</v>
      </c>
    </row>
    <row r="4" spans="1:10">
      <c r="A4" s="8">
        <v>2</v>
      </c>
      <c r="B4" s="10">
        <v>42167</v>
      </c>
      <c r="C4" s="114" t="s">
        <v>716</v>
      </c>
      <c r="D4" s="2">
        <v>2</v>
      </c>
      <c r="E4" s="1" t="s">
        <v>739</v>
      </c>
      <c r="G4">
        <v>398</v>
      </c>
      <c r="H4">
        <v>2</v>
      </c>
      <c r="I4">
        <f>(G4+H4)/4</f>
        <v>100</v>
      </c>
      <c r="J4">
        <f>I4</f>
        <v>100</v>
      </c>
    </row>
    <row r="5" spans="1:10">
      <c r="A5" s="8">
        <v>3</v>
      </c>
      <c r="B5" s="10">
        <v>42167</v>
      </c>
      <c r="C5" s="114" t="s">
        <v>717</v>
      </c>
      <c r="D5" s="2">
        <v>2</v>
      </c>
      <c r="E5" s="1" t="s">
        <v>739</v>
      </c>
      <c r="G5">
        <f>G4/46</f>
        <v>8.6521739130434785</v>
      </c>
    </row>
    <row r="6" spans="1:10">
      <c r="A6" s="8">
        <v>4</v>
      </c>
      <c r="B6" s="10">
        <v>42167</v>
      </c>
      <c r="C6" s="114" t="s">
        <v>718</v>
      </c>
      <c r="D6" s="2">
        <v>2</v>
      </c>
      <c r="E6" s="1" t="s">
        <v>739</v>
      </c>
    </row>
    <row r="7" spans="1:10">
      <c r="A7" s="8">
        <v>5</v>
      </c>
      <c r="B7" s="10">
        <v>42167</v>
      </c>
      <c r="C7" s="114" t="s">
        <v>719</v>
      </c>
      <c r="D7" s="2">
        <v>2</v>
      </c>
      <c r="E7" s="1" t="s">
        <v>739</v>
      </c>
    </row>
    <row r="8" spans="1:10">
      <c r="A8" s="8">
        <v>6</v>
      </c>
      <c r="B8" s="10">
        <v>42167</v>
      </c>
      <c r="C8" s="114" t="s">
        <v>720</v>
      </c>
      <c r="D8" s="2">
        <v>2</v>
      </c>
      <c r="E8" s="1" t="s">
        <v>739</v>
      </c>
    </row>
    <row r="9" spans="1:10">
      <c r="A9" s="8">
        <v>7</v>
      </c>
      <c r="B9" s="130">
        <v>42167</v>
      </c>
      <c r="C9" s="114" t="s">
        <v>721</v>
      </c>
      <c r="D9" s="2">
        <v>2</v>
      </c>
      <c r="E9" s="1" t="s">
        <v>739</v>
      </c>
      <c r="G9" s="159" t="s">
        <v>294</v>
      </c>
    </row>
    <row r="10" spans="1:10">
      <c r="A10" s="8">
        <v>8</v>
      </c>
      <c r="B10" s="10">
        <v>42167</v>
      </c>
      <c r="C10" s="114" t="s">
        <v>722</v>
      </c>
      <c r="D10" s="2">
        <v>2</v>
      </c>
      <c r="E10" s="1" t="s">
        <v>739</v>
      </c>
    </row>
    <row r="11" spans="1:10">
      <c r="A11" s="143">
        <v>9</v>
      </c>
      <c r="B11" s="10">
        <v>42167</v>
      </c>
      <c r="C11" s="146" t="s">
        <v>723</v>
      </c>
      <c r="D11" s="143">
        <v>2</v>
      </c>
      <c r="E11" s="144" t="s">
        <v>739</v>
      </c>
    </row>
    <row r="12" spans="1:10">
      <c r="A12" s="8">
        <v>10</v>
      </c>
      <c r="B12" s="10">
        <v>42167</v>
      </c>
      <c r="C12" s="114" t="s">
        <v>724</v>
      </c>
      <c r="D12" s="2">
        <v>2</v>
      </c>
      <c r="E12" s="1" t="s">
        <v>739</v>
      </c>
    </row>
    <row r="13" spans="1:10">
      <c r="A13" s="8">
        <v>11</v>
      </c>
      <c r="B13" s="10">
        <v>42167</v>
      </c>
      <c r="C13" s="114" t="s">
        <v>725</v>
      </c>
      <c r="D13" s="2">
        <v>2</v>
      </c>
      <c r="E13" s="1" t="s">
        <v>739</v>
      </c>
    </row>
    <row r="14" spans="1:10">
      <c r="A14" s="8">
        <v>12</v>
      </c>
      <c r="B14" s="10">
        <v>42167</v>
      </c>
      <c r="C14" s="114" t="s">
        <v>726</v>
      </c>
      <c r="D14" s="2">
        <v>2</v>
      </c>
      <c r="E14" s="1" t="s">
        <v>739</v>
      </c>
    </row>
    <row r="15" spans="1:10">
      <c r="A15" s="8">
        <v>13</v>
      </c>
      <c r="B15" s="10">
        <v>42167</v>
      </c>
      <c r="C15" s="114" t="s">
        <v>727</v>
      </c>
      <c r="D15" s="2">
        <v>2</v>
      </c>
      <c r="E15" s="1" t="s">
        <v>739</v>
      </c>
    </row>
    <row r="16" spans="1:10">
      <c r="A16" s="8">
        <v>14</v>
      </c>
      <c r="B16" s="10">
        <v>42167</v>
      </c>
      <c r="C16" s="114" t="s">
        <v>728</v>
      </c>
      <c r="D16" s="2">
        <v>2</v>
      </c>
      <c r="E16" s="1" t="s">
        <v>739</v>
      </c>
    </row>
    <row r="17" spans="1:5">
      <c r="A17" s="8">
        <v>15</v>
      </c>
      <c r="B17" s="10">
        <v>42167</v>
      </c>
      <c r="C17" s="114" t="s">
        <v>729</v>
      </c>
      <c r="D17" s="2">
        <v>2</v>
      </c>
      <c r="E17" s="1" t="s">
        <v>739</v>
      </c>
    </row>
    <row r="18" spans="1:5">
      <c r="A18" s="8">
        <v>16</v>
      </c>
      <c r="B18" s="10">
        <v>42167</v>
      </c>
      <c r="C18" s="114" t="s">
        <v>730</v>
      </c>
      <c r="D18" s="2">
        <v>2</v>
      </c>
      <c r="E18" s="1" t="s">
        <v>739</v>
      </c>
    </row>
    <row r="19" spans="1:5">
      <c r="A19" s="8">
        <v>17</v>
      </c>
      <c r="B19" s="10">
        <v>42167</v>
      </c>
      <c r="C19" s="114" t="s">
        <v>731</v>
      </c>
      <c r="D19" s="2">
        <v>2</v>
      </c>
      <c r="E19" s="1" t="s">
        <v>739</v>
      </c>
    </row>
    <row r="20" spans="1:5">
      <c r="A20" s="143">
        <v>18</v>
      </c>
      <c r="B20" s="10">
        <v>42167</v>
      </c>
      <c r="C20" s="146" t="s">
        <v>732</v>
      </c>
      <c r="D20" s="143">
        <v>2</v>
      </c>
      <c r="E20" s="144" t="s">
        <v>739</v>
      </c>
    </row>
    <row r="21" spans="1:5">
      <c r="A21" s="8">
        <v>19</v>
      </c>
      <c r="B21" s="10">
        <v>42167</v>
      </c>
      <c r="C21" s="114" t="s">
        <v>733</v>
      </c>
      <c r="D21" s="2">
        <v>2</v>
      </c>
      <c r="E21" s="1" t="s">
        <v>739</v>
      </c>
    </row>
    <row r="22" spans="1:5">
      <c r="A22" s="8">
        <v>20</v>
      </c>
      <c r="B22" s="10">
        <v>42167</v>
      </c>
      <c r="C22" s="114" t="s">
        <v>734</v>
      </c>
      <c r="D22" s="2">
        <v>2</v>
      </c>
      <c r="E22" s="1" t="s">
        <v>739</v>
      </c>
    </row>
    <row r="23" spans="1:5">
      <c r="A23" s="8">
        <v>21</v>
      </c>
      <c r="B23" s="10">
        <v>42167</v>
      </c>
      <c r="C23" s="114" t="s">
        <v>735</v>
      </c>
      <c r="D23" s="2">
        <v>2</v>
      </c>
      <c r="E23" s="1" t="s">
        <v>739</v>
      </c>
    </row>
    <row r="24" spans="1:5">
      <c r="A24" s="8">
        <v>22</v>
      </c>
      <c r="B24" s="10">
        <v>42167</v>
      </c>
      <c r="C24" s="114" t="s">
        <v>736</v>
      </c>
      <c r="D24" s="2">
        <v>2</v>
      </c>
      <c r="E24" s="1" t="s">
        <v>739</v>
      </c>
    </row>
    <row r="25" spans="1:5">
      <c r="A25" s="8">
        <v>23</v>
      </c>
      <c r="B25" s="130">
        <v>42167</v>
      </c>
      <c r="C25" s="114" t="s">
        <v>737</v>
      </c>
      <c r="D25" s="2">
        <v>2</v>
      </c>
      <c r="E25" s="1" t="s">
        <v>739</v>
      </c>
    </row>
    <row r="26" spans="1:5">
      <c r="A26" s="2">
        <v>24</v>
      </c>
      <c r="B26" s="10">
        <v>42167</v>
      </c>
      <c r="C26" s="114" t="s">
        <v>738</v>
      </c>
      <c r="D26" s="2">
        <v>2</v>
      </c>
      <c r="E26" s="1" t="s">
        <v>739</v>
      </c>
    </row>
    <row r="27" spans="1:5">
      <c r="A27" s="8">
        <v>25</v>
      </c>
      <c r="B27" s="10">
        <v>42174</v>
      </c>
      <c r="C27" s="114" t="s">
        <v>621</v>
      </c>
      <c r="D27" s="8"/>
      <c r="E27" s="8"/>
    </row>
    <row r="28" spans="1:5">
      <c r="A28" s="8">
        <v>26</v>
      </c>
      <c r="B28" s="10">
        <v>42174</v>
      </c>
      <c r="C28" s="114" t="s">
        <v>622</v>
      </c>
      <c r="D28" s="8"/>
      <c r="E28" s="8"/>
    </row>
    <row r="29" spans="1:5">
      <c r="A29" s="143">
        <v>27</v>
      </c>
      <c r="B29" s="10">
        <v>42174</v>
      </c>
      <c r="C29" s="146" t="s">
        <v>623</v>
      </c>
      <c r="D29" s="143"/>
      <c r="E29" s="147"/>
    </row>
    <row r="30" spans="1:5">
      <c r="A30" s="8">
        <v>28</v>
      </c>
      <c r="B30" s="10">
        <v>42174</v>
      </c>
      <c r="C30" s="114" t="s">
        <v>624</v>
      </c>
      <c r="D30" s="8"/>
      <c r="E30" s="9"/>
    </row>
    <row r="31" spans="1:5">
      <c r="A31" s="8">
        <v>29</v>
      </c>
      <c r="B31" s="10">
        <v>42174</v>
      </c>
      <c r="C31" s="114" t="s">
        <v>625</v>
      </c>
      <c r="D31" s="8"/>
      <c r="E31" s="9"/>
    </row>
    <row r="32" spans="1:5">
      <c r="A32" s="8">
        <v>30</v>
      </c>
      <c r="B32" s="10">
        <v>42174</v>
      </c>
      <c r="C32" s="114" t="s">
        <v>626</v>
      </c>
      <c r="D32" s="8"/>
      <c r="E32" s="9"/>
    </row>
    <row r="33" spans="1:5">
      <c r="A33" s="8">
        <v>31</v>
      </c>
      <c r="B33" s="10">
        <v>42174</v>
      </c>
      <c r="C33" s="114" t="s">
        <v>627</v>
      </c>
      <c r="D33" s="8"/>
      <c r="E33" s="9"/>
    </row>
    <row r="34" spans="1:5">
      <c r="A34" s="8">
        <v>32</v>
      </c>
      <c r="B34" s="10">
        <v>42174</v>
      </c>
      <c r="C34" s="114" t="s">
        <v>628</v>
      </c>
      <c r="D34" s="8"/>
      <c r="E34" s="9"/>
    </row>
    <row r="35" spans="1:5">
      <c r="A35" s="8">
        <v>33</v>
      </c>
      <c r="B35" s="10">
        <v>42174</v>
      </c>
      <c r="C35" s="114" t="s">
        <v>629</v>
      </c>
      <c r="D35" s="8"/>
      <c r="E35" s="9"/>
    </row>
    <row r="36" spans="1:5">
      <c r="A36" s="8">
        <v>34</v>
      </c>
      <c r="B36" s="10">
        <v>42174</v>
      </c>
      <c r="C36" s="114" t="s">
        <v>630</v>
      </c>
      <c r="D36" s="8"/>
      <c r="E36" s="9"/>
    </row>
    <row r="37" spans="1:5">
      <c r="A37" s="8">
        <v>35</v>
      </c>
      <c r="B37" s="10">
        <v>42174</v>
      </c>
      <c r="C37" s="114" t="s">
        <v>631</v>
      </c>
      <c r="D37" s="8"/>
      <c r="E37" s="9"/>
    </row>
    <row r="38" spans="1:5">
      <c r="A38" s="143">
        <v>36</v>
      </c>
      <c r="B38" s="10">
        <v>42174</v>
      </c>
      <c r="C38" s="146" t="s">
        <v>632</v>
      </c>
      <c r="D38" s="143"/>
      <c r="E38" s="9"/>
    </row>
    <row r="39" spans="1:5">
      <c r="A39" s="8">
        <v>37</v>
      </c>
      <c r="B39" s="10">
        <v>42174</v>
      </c>
      <c r="C39" s="114" t="s">
        <v>633</v>
      </c>
      <c r="D39" s="8"/>
      <c r="E39" s="9"/>
    </row>
    <row r="40" spans="1:5">
      <c r="A40" s="8">
        <v>38</v>
      </c>
      <c r="B40" s="10">
        <v>42174</v>
      </c>
      <c r="C40" s="114" t="s">
        <v>634</v>
      </c>
      <c r="D40" s="8"/>
      <c r="E40" s="9"/>
    </row>
    <row r="41" spans="1:5">
      <c r="A41" s="8">
        <v>39</v>
      </c>
      <c r="B41" s="10">
        <v>42174</v>
      </c>
      <c r="C41" s="114" t="s">
        <v>635</v>
      </c>
      <c r="D41" s="8"/>
      <c r="E41" s="9"/>
    </row>
    <row r="42" spans="1:5">
      <c r="A42" s="8">
        <v>40</v>
      </c>
      <c r="B42" s="10">
        <v>42174</v>
      </c>
      <c r="C42" s="114" t="s">
        <v>636</v>
      </c>
      <c r="D42" s="8"/>
      <c r="E42" s="9"/>
    </row>
    <row r="43" spans="1:5">
      <c r="A43" s="8">
        <v>41</v>
      </c>
      <c r="B43" s="10">
        <v>42174</v>
      </c>
      <c r="C43" s="114" t="s">
        <v>637</v>
      </c>
      <c r="D43" s="8"/>
      <c r="E43" s="9"/>
    </row>
    <row r="44" spans="1:5">
      <c r="A44" s="8">
        <v>42</v>
      </c>
      <c r="B44" s="10">
        <v>42174</v>
      </c>
      <c r="C44" s="115" t="s">
        <v>638</v>
      </c>
      <c r="D44" s="8"/>
      <c r="E44" s="9"/>
    </row>
    <row r="45" spans="1:5" s="57" customFormat="1">
      <c r="A45" s="2">
        <v>43</v>
      </c>
      <c r="B45" s="113">
        <v>42174</v>
      </c>
      <c r="C45" s="158" t="s">
        <v>178</v>
      </c>
      <c r="D45" s="2"/>
      <c r="E45" s="145"/>
    </row>
    <row r="46" spans="1:5">
      <c r="A46" s="8">
        <v>44</v>
      </c>
      <c r="B46" s="10">
        <v>42174</v>
      </c>
      <c r="C46" s="115" t="s">
        <v>639</v>
      </c>
      <c r="D46" s="8"/>
      <c r="E46" s="9"/>
    </row>
    <row r="47" spans="1:5">
      <c r="A47" s="143">
        <v>45</v>
      </c>
      <c r="B47" s="10">
        <v>42174</v>
      </c>
      <c r="C47" s="146" t="s">
        <v>640</v>
      </c>
      <c r="D47" s="143"/>
      <c r="E47" s="147"/>
    </row>
    <row r="48" spans="1:5">
      <c r="A48" s="8">
        <v>46</v>
      </c>
      <c r="B48" s="10">
        <v>42174</v>
      </c>
      <c r="C48" s="115" t="s">
        <v>641</v>
      </c>
      <c r="D48" s="8"/>
      <c r="E48" s="9"/>
    </row>
    <row r="49" spans="1:5">
      <c r="A49" s="8">
        <v>47</v>
      </c>
      <c r="B49" s="10">
        <v>42174</v>
      </c>
      <c r="C49" s="114" t="s">
        <v>642</v>
      </c>
      <c r="D49" s="8"/>
      <c r="E49" s="9"/>
    </row>
    <row r="50" spans="1:5">
      <c r="A50" s="8">
        <v>48</v>
      </c>
      <c r="B50" s="10">
        <v>42174</v>
      </c>
      <c r="C50" s="114" t="s">
        <v>643</v>
      </c>
      <c r="D50" s="8"/>
      <c r="E50" s="9"/>
    </row>
    <row r="51" spans="1:5">
      <c r="A51" s="8">
        <v>49</v>
      </c>
      <c r="B51" s="10">
        <v>42174</v>
      </c>
      <c r="C51" s="114" t="s">
        <v>644</v>
      </c>
      <c r="D51" s="8"/>
      <c r="E51" s="9"/>
    </row>
    <row r="52" spans="1:5">
      <c r="A52" s="8">
        <v>50</v>
      </c>
      <c r="B52" s="10">
        <v>42174</v>
      </c>
      <c r="C52" s="115" t="s">
        <v>645</v>
      </c>
      <c r="D52" s="8"/>
      <c r="E52" s="9"/>
    </row>
    <row r="53" spans="1:5">
      <c r="A53" s="148">
        <v>51</v>
      </c>
      <c r="B53" s="10">
        <v>42174</v>
      </c>
      <c r="C53" s="149" t="s">
        <v>646</v>
      </c>
      <c r="D53" s="8"/>
      <c r="E53" s="9"/>
    </row>
    <row r="54" spans="1:5">
      <c r="A54" s="8">
        <v>52</v>
      </c>
      <c r="B54" s="10">
        <v>42174</v>
      </c>
      <c r="C54" s="114" t="s">
        <v>647</v>
      </c>
      <c r="D54" s="8"/>
      <c r="E54" s="9"/>
    </row>
    <row r="55" spans="1:5">
      <c r="A55" s="8">
        <v>53</v>
      </c>
      <c r="B55" s="10">
        <v>42174</v>
      </c>
      <c r="C55" s="114" t="s">
        <v>648</v>
      </c>
      <c r="D55" s="8"/>
      <c r="E55" s="9"/>
    </row>
    <row r="56" spans="1:5">
      <c r="A56" s="143">
        <v>54</v>
      </c>
      <c r="B56" s="10">
        <v>42174</v>
      </c>
      <c r="C56" s="146" t="s">
        <v>649</v>
      </c>
      <c r="D56" s="143"/>
      <c r="E56" s="9"/>
    </row>
    <row r="57" spans="1:5">
      <c r="A57" s="8">
        <v>55</v>
      </c>
      <c r="B57" s="10">
        <v>42174</v>
      </c>
      <c r="C57" s="114" t="s">
        <v>650</v>
      </c>
      <c r="D57" s="8"/>
      <c r="E57" s="9"/>
    </row>
    <row r="58" spans="1:5">
      <c r="A58" s="8">
        <v>56</v>
      </c>
      <c r="B58" s="10">
        <v>42174</v>
      </c>
      <c r="C58" s="114" t="s">
        <v>651</v>
      </c>
      <c r="D58" s="8"/>
      <c r="E58" s="9"/>
    </row>
    <row r="59" spans="1:5" ht="16" thickBot="1">
      <c r="A59" s="154">
        <v>57</v>
      </c>
      <c r="B59" s="10">
        <v>42174</v>
      </c>
      <c r="C59" s="156" t="s">
        <v>652</v>
      </c>
      <c r="D59" s="154"/>
      <c r="E59" s="157"/>
    </row>
    <row r="60" spans="1:5">
      <c r="A60" s="150">
        <v>58</v>
      </c>
      <c r="B60" s="10">
        <v>42174</v>
      </c>
      <c r="C60" s="152" t="s">
        <v>653</v>
      </c>
      <c r="D60" s="150"/>
      <c r="E60" s="153"/>
    </row>
    <row r="61" spans="1:5">
      <c r="A61" s="8">
        <v>59</v>
      </c>
      <c r="B61" s="132">
        <v>42177</v>
      </c>
      <c r="C61" s="114" t="s">
        <v>654</v>
      </c>
      <c r="D61" s="8"/>
      <c r="E61" s="9"/>
    </row>
    <row r="62" spans="1:5">
      <c r="A62" s="8">
        <v>60</v>
      </c>
      <c r="B62" s="132">
        <v>42177</v>
      </c>
      <c r="C62" s="114" t="s">
        <v>655</v>
      </c>
      <c r="D62" s="8"/>
      <c r="E62" s="9"/>
    </row>
    <row r="63" spans="1:5">
      <c r="A63" s="8">
        <v>61</v>
      </c>
      <c r="B63" s="132">
        <v>42177</v>
      </c>
      <c r="C63" s="114" t="s">
        <v>656</v>
      </c>
      <c r="D63" s="8"/>
      <c r="E63" s="9"/>
    </row>
    <row r="64" spans="1:5">
      <c r="A64" s="8">
        <v>62</v>
      </c>
      <c r="B64" s="132">
        <v>42177</v>
      </c>
      <c r="C64" s="114" t="s">
        <v>657</v>
      </c>
      <c r="D64" s="8"/>
      <c r="E64" s="9"/>
    </row>
    <row r="65" spans="1:5">
      <c r="A65" s="2">
        <v>63</v>
      </c>
      <c r="B65" s="132">
        <v>42177</v>
      </c>
      <c r="C65" s="114" t="s">
        <v>658</v>
      </c>
      <c r="D65" s="2"/>
      <c r="E65" s="9"/>
    </row>
    <row r="66" spans="1:5">
      <c r="A66" s="8">
        <v>64</v>
      </c>
      <c r="B66" s="132">
        <v>42177</v>
      </c>
      <c r="C66" s="114" t="s">
        <v>179</v>
      </c>
      <c r="D66" s="8"/>
      <c r="E66" s="9"/>
    </row>
    <row r="67" spans="1:5">
      <c r="A67" s="143">
        <v>65</v>
      </c>
      <c r="B67" s="132">
        <v>42177</v>
      </c>
      <c r="C67" s="146" t="s">
        <v>659</v>
      </c>
      <c r="D67" s="143"/>
      <c r="E67" s="9"/>
    </row>
    <row r="68" spans="1:5">
      <c r="A68" s="8">
        <v>66</v>
      </c>
      <c r="B68" s="132">
        <v>42177</v>
      </c>
      <c r="C68" s="114" t="s">
        <v>660</v>
      </c>
      <c r="D68" s="8"/>
      <c r="E68" s="9"/>
    </row>
    <row r="69" spans="1:5">
      <c r="A69" s="8">
        <v>67</v>
      </c>
      <c r="B69" s="132">
        <v>42177</v>
      </c>
      <c r="C69" s="114" t="s">
        <v>661</v>
      </c>
      <c r="D69" s="8"/>
      <c r="E69" s="9"/>
    </row>
    <row r="70" spans="1:5">
      <c r="A70" s="8">
        <v>68</v>
      </c>
      <c r="B70" s="132">
        <v>42177</v>
      </c>
      <c r="C70" s="114" t="s">
        <v>696</v>
      </c>
      <c r="D70" s="8"/>
      <c r="E70" s="9"/>
    </row>
    <row r="71" spans="1:5">
      <c r="A71" s="8">
        <v>69</v>
      </c>
      <c r="B71" s="132">
        <v>42177</v>
      </c>
      <c r="C71" s="114" t="s">
        <v>697</v>
      </c>
      <c r="D71" s="8"/>
      <c r="E71" s="9"/>
    </row>
    <row r="72" spans="1:5">
      <c r="A72" s="8">
        <v>70</v>
      </c>
      <c r="B72" s="132">
        <v>42177</v>
      </c>
      <c r="C72" s="114" t="s">
        <v>698</v>
      </c>
      <c r="D72" s="8"/>
      <c r="E72" s="9"/>
    </row>
    <row r="73" spans="1:5">
      <c r="A73" s="8">
        <v>71</v>
      </c>
      <c r="B73" s="132">
        <v>42177</v>
      </c>
      <c r="C73" s="114" t="s">
        <v>699</v>
      </c>
      <c r="D73" s="8"/>
      <c r="E73" s="9"/>
    </row>
    <row r="74" spans="1:5">
      <c r="A74" s="8">
        <v>72</v>
      </c>
      <c r="B74" s="132">
        <v>42177</v>
      </c>
      <c r="C74" s="114" t="s">
        <v>700</v>
      </c>
      <c r="D74" s="8"/>
      <c r="E74" s="9"/>
    </row>
    <row r="75" spans="1:5">
      <c r="A75" s="8">
        <v>73</v>
      </c>
      <c r="B75" s="132">
        <v>42177</v>
      </c>
      <c r="C75" s="186" t="s">
        <v>180</v>
      </c>
      <c r="D75" s="8"/>
      <c r="E75" s="9"/>
    </row>
    <row r="76" spans="1:5">
      <c r="A76" s="8">
        <v>74</v>
      </c>
      <c r="B76" s="132">
        <v>42177</v>
      </c>
      <c r="C76" s="114" t="s">
        <v>181</v>
      </c>
      <c r="D76" s="8"/>
      <c r="E76" s="9"/>
    </row>
    <row r="77" spans="1:5">
      <c r="A77" s="8">
        <v>75</v>
      </c>
      <c r="B77" s="132">
        <v>42177</v>
      </c>
      <c r="C77" s="114" t="s">
        <v>182</v>
      </c>
      <c r="D77" s="8"/>
      <c r="E77" s="9"/>
    </row>
    <row r="78" spans="1:5">
      <c r="A78" s="8">
        <v>76</v>
      </c>
      <c r="B78" s="132">
        <v>42177</v>
      </c>
      <c r="C78" s="114" t="s">
        <v>183</v>
      </c>
      <c r="D78" s="8"/>
      <c r="E78" s="9"/>
    </row>
    <row r="79" spans="1:5">
      <c r="A79" s="8">
        <v>77</v>
      </c>
      <c r="B79" s="132">
        <v>42177</v>
      </c>
      <c r="C79" s="114" t="s">
        <v>184</v>
      </c>
      <c r="D79" s="8"/>
      <c r="E79" s="9"/>
    </row>
    <row r="80" spans="1:5">
      <c r="A80" s="8">
        <v>78</v>
      </c>
      <c r="B80" s="132">
        <v>42177</v>
      </c>
      <c r="C80" s="114" t="s">
        <v>185</v>
      </c>
      <c r="D80" s="8"/>
      <c r="E80" s="9"/>
    </row>
    <row r="81" spans="1:5">
      <c r="A81" s="8">
        <v>79</v>
      </c>
      <c r="B81" s="132">
        <v>42177</v>
      </c>
      <c r="C81" s="114" t="s">
        <v>186</v>
      </c>
      <c r="D81" s="8"/>
      <c r="E81" s="9"/>
    </row>
    <row r="82" spans="1:5">
      <c r="A82" s="8">
        <v>80</v>
      </c>
      <c r="B82" s="132">
        <v>42177</v>
      </c>
      <c r="C82" s="114" t="s">
        <v>187</v>
      </c>
      <c r="D82" s="8"/>
      <c r="E82" s="9"/>
    </row>
    <row r="83" spans="1:5">
      <c r="A83" s="8">
        <v>81</v>
      </c>
      <c r="B83" s="132">
        <v>42177</v>
      </c>
      <c r="C83" s="114" t="s">
        <v>188</v>
      </c>
      <c r="D83" s="8"/>
      <c r="E83" s="9"/>
    </row>
    <row r="84" spans="1:5">
      <c r="A84" s="8">
        <v>82</v>
      </c>
      <c r="B84" s="132">
        <v>42177</v>
      </c>
      <c r="C84" s="114" t="s">
        <v>189</v>
      </c>
      <c r="D84" s="8"/>
      <c r="E84" s="9"/>
    </row>
    <row r="85" spans="1:5">
      <c r="A85" s="8">
        <v>83</v>
      </c>
      <c r="B85" s="132">
        <v>42177</v>
      </c>
      <c r="C85" s="114" t="s">
        <v>190</v>
      </c>
      <c r="D85" s="8"/>
      <c r="E85" s="9"/>
    </row>
    <row r="86" spans="1:5">
      <c r="A86" s="8">
        <v>84</v>
      </c>
      <c r="B86" s="132">
        <v>42177</v>
      </c>
      <c r="C86" s="114" t="s">
        <v>191</v>
      </c>
      <c r="D86" s="8"/>
      <c r="E86" s="9"/>
    </row>
    <row r="87" spans="1:5">
      <c r="A87" s="8">
        <v>85</v>
      </c>
      <c r="B87" s="132">
        <v>42177</v>
      </c>
      <c r="C87" s="114" t="s">
        <v>426</v>
      </c>
      <c r="D87" s="8"/>
      <c r="E87" s="9"/>
    </row>
    <row r="88" spans="1:5">
      <c r="A88" s="8">
        <v>86</v>
      </c>
      <c r="B88" s="132">
        <v>42177</v>
      </c>
      <c r="C88" s="114" t="s">
        <v>427</v>
      </c>
      <c r="D88" s="8"/>
      <c r="E88" s="9"/>
    </row>
    <row r="89" spans="1:5">
      <c r="A89" s="8">
        <v>87</v>
      </c>
      <c r="B89" s="132">
        <v>42177</v>
      </c>
      <c r="C89" s="114" t="s">
        <v>428</v>
      </c>
      <c r="D89" s="8"/>
      <c r="E89" s="9"/>
    </row>
    <row r="90" spans="1:5">
      <c r="A90" s="8">
        <v>88</v>
      </c>
      <c r="B90" s="132">
        <v>42177</v>
      </c>
      <c r="C90" s="114" t="s">
        <v>429</v>
      </c>
      <c r="D90" s="8"/>
      <c r="E90" s="9"/>
    </row>
    <row r="91" spans="1:5">
      <c r="A91" s="8">
        <v>89</v>
      </c>
      <c r="B91" s="132">
        <v>42177</v>
      </c>
      <c r="C91" s="114" t="s">
        <v>430</v>
      </c>
      <c r="D91" s="8"/>
      <c r="E91" s="9"/>
    </row>
    <row r="92" spans="1:5">
      <c r="A92" s="8">
        <v>90</v>
      </c>
      <c r="B92" s="132">
        <v>42177</v>
      </c>
      <c r="C92" s="114" t="s">
        <v>431</v>
      </c>
      <c r="D92" s="8"/>
      <c r="E92" s="9"/>
    </row>
    <row r="93" spans="1:5">
      <c r="A93" s="8">
        <v>91</v>
      </c>
      <c r="B93" s="132">
        <v>42177</v>
      </c>
      <c r="C93" s="114" t="s">
        <v>432</v>
      </c>
      <c r="D93" s="8"/>
      <c r="E93" s="9"/>
    </row>
    <row r="94" spans="1:5">
      <c r="A94" s="8">
        <v>92</v>
      </c>
      <c r="B94" s="132">
        <v>42177</v>
      </c>
      <c r="C94" s="114" t="s">
        <v>433</v>
      </c>
      <c r="D94" s="8"/>
      <c r="E94" s="9"/>
    </row>
    <row r="95" spans="1:5">
      <c r="A95" s="8">
        <v>93</v>
      </c>
      <c r="B95" s="132">
        <v>42177</v>
      </c>
      <c r="C95" s="114" t="s">
        <v>434</v>
      </c>
      <c r="D95" s="8"/>
      <c r="E95" s="9"/>
    </row>
    <row r="96" spans="1:5">
      <c r="A96" s="8">
        <v>94</v>
      </c>
      <c r="B96" s="132">
        <v>42177</v>
      </c>
      <c r="C96" s="114" t="s">
        <v>435</v>
      </c>
      <c r="D96" s="8"/>
      <c r="E96" s="9"/>
    </row>
    <row r="97" spans="1:5">
      <c r="A97" s="8">
        <v>95</v>
      </c>
      <c r="B97" s="132">
        <v>42177</v>
      </c>
      <c r="C97" s="114" t="s">
        <v>436</v>
      </c>
      <c r="D97" s="8"/>
      <c r="E97" s="9"/>
    </row>
    <row r="98" spans="1:5">
      <c r="A98" s="8">
        <v>96</v>
      </c>
      <c r="B98" s="132">
        <v>42177</v>
      </c>
      <c r="C98" s="114" t="s">
        <v>437</v>
      </c>
      <c r="D98" s="8"/>
      <c r="E98" s="9"/>
    </row>
    <row r="99" spans="1:5">
      <c r="A99" s="8">
        <v>97</v>
      </c>
      <c r="B99" s="132">
        <v>42177</v>
      </c>
      <c r="C99" s="114" t="s">
        <v>438</v>
      </c>
      <c r="D99" s="8"/>
      <c r="E99" s="9"/>
    </row>
    <row r="100" spans="1:5">
      <c r="A100" s="8">
        <v>98</v>
      </c>
      <c r="B100" s="132">
        <v>42177</v>
      </c>
      <c r="C100" s="114" t="s">
        <v>206</v>
      </c>
      <c r="D100" s="8"/>
      <c r="E100" s="9"/>
    </row>
    <row r="101" spans="1:5">
      <c r="A101" s="8">
        <v>99</v>
      </c>
      <c r="B101" s="132">
        <v>42177</v>
      </c>
      <c r="C101" s="114" t="s">
        <v>207</v>
      </c>
      <c r="D101" s="8"/>
      <c r="E101" s="9"/>
    </row>
    <row r="102" spans="1:5">
      <c r="A102" s="8">
        <v>100</v>
      </c>
      <c r="B102" s="132">
        <v>42177</v>
      </c>
      <c r="C102" s="114" t="s">
        <v>208</v>
      </c>
      <c r="D102" s="8"/>
      <c r="E102" s="9"/>
    </row>
    <row r="103" spans="1:5">
      <c r="A103" s="8">
        <v>101</v>
      </c>
      <c r="B103" s="132">
        <v>42177</v>
      </c>
      <c r="C103" s="114" t="s">
        <v>209</v>
      </c>
      <c r="D103" s="8"/>
      <c r="E103" s="9"/>
    </row>
    <row r="104" spans="1:5">
      <c r="A104" s="8">
        <v>102</v>
      </c>
      <c r="B104" s="132">
        <v>42177</v>
      </c>
      <c r="C104" s="114" t="s">
        <v>210</v>
      </c>
      <c r="D104" s="8"/>
      <c r="E104" s="9"/>
    </row>
    <row r="105" spans="1:5">
      <c r="A105" s="8">
        <v>103</v>
      </c>
      <c r="B105" s="132">
        <v>42177</v>
      </c>
      <c r="C105" s="114" t="s">
        <v>211</v>
      </c>
      <c r="D105" s="8"/>
      <c r="E105" s="9"/>
    </row>
    <row r="106" spans="1:5">
      <c r="A106" s="8">
        <v>104</v>
      </c>
      <c r="B106" s="10">
        <v>42178</v>
      </c>
      <c r="C106" s="114" t="s">
        <v>212</v>
      </c>
      <c r="D106" s="8"/>
      <c r="E106" s="9"/>
    </row>
    <row r="107" spans="1:5">
      <c r="A107" s="8">
        <v>105</v>
      </c>
      <c r="B107" s="10">
        <v>42178</v>
      </c>
      <c r="C107" s="114" t="s">
        <v>213</v>
      </c>
      <c r="D107" s="8"/>
      <c r="E107" s="9"/>
    </row>
    <row r="108" spans="1:5">
      <c r="A108" s="8">
        <v>106</v>
      </c>
      <c r="B108" s="10">
        <v>42178</v>
      </c>
      <c r="C108" s="114" t="s">
        <v>214</v>
      </c>
      <c r="D108" s="8"/>
      <c r="E108" s="9"/>
    </row>
    <row r="109" spans="1:5">
      <c r="A109" s="8">
        <v>107</v>
      </c>
      <c r="B109" s="10">
        <v>42178</v>
      </c>
      <c r="C109" s="114" t="s">
        <v>215</v>
      </c>
      <c r="D109" s="8"/>
      <c r="E109" s="9"/>
    </row>
    <row r="110" spans="1:5">
      <c r="A110" s="8">
        <v>108</v>
      </c>
      <c r="B110" s="10">
        <v>42178</v>
      </c>
      <c r="C110" s="114" t="s">
        <v>216</v>
      </c>
      <c r="D110" s="8"/>
      <c r="E110" s="9"/>
    </row>
    <row r="111" spans="1:5">
      <c r="A111" s="8">
        <v>109</v>
      </c>
      <c r="B111" s="10">
        <v>42178</v>
      </c>
      <c r="C111" s="114" t="s">
        <v>217</v>
      </c>
      <c r="D111" s="8"/>
      <c r="E111" s="9"/>
    </row>
    <row r="112" spans="1:5">
      <c r="A112" s="8">
        <v>110</v>
      </c>
      <c r="B112" s="10">
        <v>42178</v>
      </c>
      <c r="C112" s="114" t="s">
        <v>218</v>
      </c>
      <c r="D112" s="8"/>
      <c r="E112" s="9"/>
    </row>
    <row r="113" spans="1:5">
      <c r="A113" s="8">
        <v>111</v>
      </c>
      <c r="B113" s="10">
        <v>42178</v>
      </c>
      <c r="C113" s="114" t="s">
        <v>219</v>
      </c>
      <c r="D113" s="8"/>
      <c r="E113" s="9"/>
    </row>
    <row r="114" spans="1:5">
      <c r="A114" s="8">
        <v>112</v>
      </c>
      <c r="B114" s="10">
        <v>42178</v>
      </c>
      <c r="C114" s="114" t="s">
        <v>454</v>
      </c>
      <c r="D114" s="8"/>
      <c r="E114" s="9"/>
    </row>
    <row r="115" spans="1:5">
      <c r="A115" s="8">
        <v>113</v>
      </c>
      <c r="B115" s="10">
        <v>42178</v>
      </c>
      <c r="C115" s="114" t="s">
        <v>455</v>
      </c>
      <c r="D115" s="8"/>
      <c r="E115" s="9"/>
    </row>
    <row r="116" spans="1:5">
      <c r="A116" s="8">
        <v>114</v>
      </c>
      <c r="B116" s="10">
        <v>42178</v>
      </c>
      <c r="C116" s="114" t="s">
        <v>456</v>
      </c>
      <c r="D116" s="8"/>
      <c r="E116" s="9"/>
    </row>
    <row r="117" spans="1:5">
      <c r="A117" s="8">
        <v>115</v>
      </c>
      <c r="B117" s="10">
        <v>42178</v>
      </c>
      <c r="C117" s="114" t="s">
        <v>457</v>
      </c>
      <c r="D117" s="8"/>
      <c r="E117" s="9"/>
    </row>
    <row r="118" spans="1:5">
      <c r="A118" s="8">
        <v>116</v>
      </c>
      <c r="B118" s="10">
        <v>42178</v>
      </c>
      <c r="C118" s="114" t="s">
        <v>458</v>
      </c>
      <c r="D118" s="8"/>
      <c r="E118" s="9"/>
    </row>
    <row r="119" spans="1:5">
      <c r="A119" s="8">
        <v>117</v>
      </c>
      <c r="B119" s="10">
        <v>42178</v>
      </c>
      <c r="C119" s="114" t="s">
        <v>459</v>
      </c>
      <c r="D119" s="8"/>
      <c r="E119" s="9"/>
    </row>
    <row r="120" spans="1:5">
      <c r="A120" s="8">
        <v>118</v>
      </c>
      <c r="B120" s="10">
        <v>42178</v>
      </c>
      <c r="C120" s="114" t="s">
        <v>460</v>
      </c>
      <c r="D120" s="8"/>
      <c r="E120" s="9"/>
    </row>
    <row r="121" spans="1:5">
      <c r="A121" s="8">
        <v>119</v>
      </c>
      <c r="B121" s="10">
        <v>42178</v>
      </c>
      <c r="C121" s="114" t="s">
        <v>461</v>
      </c>
      <c r="D121" s="8"/>
      <c r="E121" s="9"/>
    </row>
    <row r="122" spans="1:5">
      <c r="A122" s="8">
        <v>120</v>
      </c>
      <c r="B122" s="10">
        <v>42178</v>
      </c>
      <c r="C122" s="114" t="s">
        <v>462</v>
      </c>
      <c r="D122" s="8"/>
      <c r="E122" s="9"/>
    </row>
    <row r="123" spans="1:5">
      <c r="A123" s="8">
        <v>121</v>
      </c>
      <c r="B123" s="10">
        <v>42178</v>
      </c>
      <c r="C123" s="114" t="s">
        <v>463</v>
      </c>
      <c r="D123" s="8"/>
      <c r="E123" s="9"/>
    </row>
    <row r="124" spans="1:5">
      <c r="A124" s="8">
        <v>122</v>
      </c>
      <c r="B124" s="10">
        <v>42178</v>
      </c>
      <c r="C124" s="114" t="s">
        <v>464</v>
      </c>
      <c r="D124" s="8"/>
      <c r="E124" s="9"/>
    </row>
    <row r="125" spans="1:5">
      <c r="A125" s="8">
        <v>123</v>
      </c>
      <c r="B125" s="10">
        <v>42178</v>
      </c>
      <c r="C125" s="114" t="s">
        <v>465</v>
      </c>
      <c r="D125" s="8"/>
      <c r="E125" s="9"/>
    </row>
    <row r="126" spans="1:5">
      <c r="A126" s="8">
        <v>124</v>
      </c>
      <c r="B126" s="10">
        <v>42178</v>
      </c>
      <c r="C126" s="114" t="s">
        <v>231</v>
      </c>
      <c r="D126" s="8"/>
      <c r="E126" s="9"/>
    </row>
    <row r="127" spans="1:5">
      <c r="A127" s="8">
        <v>125</v>
      </c>
      <c r="B127" s="10">
        <v>42178</v>
      </c>
      <c r="C127" s="114" t="s">
        <v>232</v>
      </c>
      <c r="D127" s="8"/>
      <c r="E127" s="9"/>
    </row>
    <row r="128" spans="1:5">
      <c r="A128" s="8">
        <v>126</v>
      </c>
      <c r="B128" s="10">
        <v>42178</v>
      </c>
      <c r="C128" s="114" t="s">
        <v>233</v>
      </c>
      <c r="D128" s="8"/>
      <c r="E128" s="9"/>
    </row>
    <row r="129" spans="1:5">
      <c r="A129" s="8">
        <v>127</v>
      </c>
      <c r="B129" s="10">
        <v>42178</v>
      </c>
      <c r="C129" s="114" t="s">
        <v>234</v>
      </c>
      <c r="D129" s="8"/>
      <c r="E129" s="9"/>
    </row>
    <row r="130" spans="1:5">
      <c r="A130" s="8">
        <v>128</v>
      </c>
      <c r="B130" s="10">
        <v>42178</v>
      </c>
      <c r="C130" s="114" t="s">
        <v>235</v>
      </c>
      <c r="D130" s="8"/>
      <c r="E130" s="9"/>
    </row>
    <row r="131" spans="1:5">
      <c r="A131" s="8">
        <v>129</v>
      </c>
      <c r="B131" s="10">
        <v>42178</v>
      </c>
      <c r="C131" s="114" t="s">
        <v>236</v>
      </c>
      <c r="D131" s="8"/>
      <c r="E131" s="9"/>
    </row>
    <row r="132" spans="1:5">
      <c r="A132" s="8">
        <v>130</v>
      </c>
      <c r="B132" s="10">
        <v>42178</v>
      </c>
      <c r="C132" s="114" t="s">
        <v>237</v>
      </c>
      <c r="D132" s="8"/>
      <c r="E132" s="9"/>
    </row>
    <row r="133" spans="1:5">
      <c r="A133" s="8">
        <v>131</v>
      </c>
      <c r="B133" s="10">
        <v>42178</v>
      </c>
      <c r="C133" s="114" t="s">
        <v>238</v>
      </c>
      <c r="D133" s="8"/>
      <c r="E133" s="9"/>
    </row>
    <row r="134" spans="1:5">
      <c r="A134" s="8">
        <v>132</v>
      </c>
      <c r="B134" s="10">
        <v>42178</v>
      </c>
      <c r="C134" s="114" t="s">
        <v>239</v>
      </c>
      <c r="D134" s="8"/>
      <c r="E134" s="9"/>
    </row>
    <row r="135" spans="1:5">
      <c r="A135" s="8">
        <v>133</v>
      </c>
      <c r="B135" s="10">
        <v>42178</v>
      </c>
      <c r="C135" s="114" t="s">
        <v>240</v>
      </c>
      <c r="D135" s="8"/>
      <c r="E135" s="9"/>
    </row>
    <row r="136" spans="1:5">
      <c r="A136" s="8">
        <v>134</v>
      </c>
      <c r="B136" s="10">
        <v>42178</v>
      </c>
      <c r="C136" s="114" t="s">
        <v>241</v>
      </c>
      <c r="D136" s="8"/>
      <c r="E136" s="9"/>
    </row>
    <row r="137" spans="1:5">
      <c r="A137" s="8">
        <v>135</v>
      </c>
      <c r="B137" s="10">
        <v>42178</v>
      </c>
      <c r="C137" s="114" t="s">
        <v>242</v>
      </c>
      <c r="D137" s="8"/>
      <c r="E137" s="9"/>
    </row>
    <row r="138" spans="1:5">
      <c r="A138" s="8">
        <v>136</v>
      </c>
      <c r="B138" s="10">
        <v>42178</v>
      </c>
      <c r="C138" s="114" t="s">
        <v>243</v>
      </c>
      <c r="D138" s="8"/>
      <c r="E138" s="9"/>
    </row>
    <row r="139" spans="1:5">
      <c r="A139" s="8">
        <v>137</v>
      </c>
      <c r="B139" s="10">
        <v>42178</v>
      </c>
      <c r="C139" s="114" t="s">
        <v>244</v>
      </c>
      <c r="D139" s="8"/>
      <c r="E139" s="9"/>
    </row>
    <row r="140" spans="1:5">
      <c r="A140" s="8">
        <v>138</v>
      </c>
      <c r="B140" s="10">
        <v>42178</v>
      </c>
      <c r="C140" s="114" t="s">
        <v>245</v>
      </c>
      <c r="D140" s="8"/>
      <c r="E140" s="9"/>
    </row>
    <row r="141" spans="1:5">
      <c r="A141" s="8">
        <v>139</v>
      </c>
      <c r="B141" s="10">
        <v>42178</v>
      </c>
      <c r="C141" s="187" t="s">
        <v>246</v>
      </c>
      <c r="D141" s="8"/>
      <c r="E141" s="9"/>
    </row>
    <row r="142" spans="1:5">
      <c r="A142" s="8">
        <v>140</v>
      </c>
      <c r="B142" s="10">
        <v>42178</v>
      </c>
      <c r="C142" s="114" t="s">
        <v>247</v>
      </c>
      <c r="D142" s="8"/>
      <c r="E142" s="9"/>
    </row>
    <row r="143" spans="1:5">
      <c r="A143" s="8">
        <v>141</v>
      </c>
      <c r="B143" s="10">
        <v>42178</v>
      </c>
      <c r="C143" s="114" t="s">
        <v>248</v>
      </c>
      <c r="D143" s="8"/>
      <c r="E143" s="9"/>
    </row>
    <row r="144" spans="1:5">
      <c r="A144" s="8">
        <v>142</v>
      </c>
      <c r="B144" s="10">
        <v>42178</v>
      </c>
      <c r="C144" s="114" t="s">
        <v>249</v>
      </c>
      <c r="D144" s="8"/>
      <c r="E144" s="9"/>
    </row>
    <row r="145" spans="1:5">
      <c r="A145" s="8">
        <v>143</v>
      </c>
      <c r="B145" s="10">
        <v>42178</v>
      </c>
      <c r="C145" s="114" t="s">
        <v>250</v>
      </c>
      <c r="D145" s="8"/>
      <c r="E145" s="9"/>
    </row>
    <row r="146" spans="1:5">
      <c r="A146" s="8">
        <v>144</v>
      </c>
      <c r="B146" s="10">
        <v>42178</v>
      </c>
      <c r="C146" s="114" t="s">
        <v>251</v>
      </c>
      <c r="D146" s="8"/>
      <c r="E146" s="9"/>
    </row>
    <row r="147" spans="1:5">
      <c r="A147" s="8">
        <v>145</v>
      </c>
      <c r="B147" s="10">
        <v>42178</v>
      </c>
      <c r="C147" s="114" t="s">
        <v>252</v>
      </c>
      <c r="D147" s="8"/>
      <c r="E147" s="9"/>
    </row>
    <row r="148" spans="1:5">
      <c r="A148" s="8">
        <v>146</v>
      </c>
      <c r="B148" s="10">
        <v>42178</v>
      </c>
      <c r="C148" s="114" t="s">
        <v>253</v>
      </c>
      <c r="D148" s="8"/>
      <c r="E148" s="9"/>
    </row>
    <row r="149" spans="1:5">
      <c r="A149" s="8">
        <v>147</v>
      </c>
      <c r="B149" s="10">
        <v>42178</v>
      </c>
      <c r="C149" s="114" t="s">
        <v>254</v>
      </c>
      <c r="D149" s="8"/>
      <c r="E149" s="9"/>
    </row>
    <row r="150" spans="1:5">
      <c r="A150" s="8">
        <v>148</v>
      </c>
      <c r="B150" s="10">
        <v>42178</v>
      </c>
      <c r="C150" s="114" t="s">
        <v>255</v>
      </c>
      <c r="D150" s="8"/>
      <c r="E150" s="9"/>
    </row>
    <row r="151" spans="1:5">
      <c r="A151" s="8">
        <v>149</v>
      </c>
      <c r="B151" s="10">
        <v>42178</v>
      </c>
      <c r="C151" s="114" t="s">
        <v>256</v>
      </c>
      <c r="D151" s="8"/>
      <c r="E151" s="9"/>
    </row>
    <row r="152" spans="1:5">
      <c r="A152" s="8">
        <v>150</v>
      </c>
      <c r="B152" s="10">
        <v>42178</v>
      </c>
      <c r="C152" s="114" t="s">
        <v>257</v>
      </c>
      <c r="D152" s="8"/>
      <c r="E152" s="9"/>
    </row>
    <row r="153" spans="1:5">
      <c r="A153" s="8">
        <v>151</v>
      </c>
      <c r="B153" s="10">
        <v>42178</v>
      </c>
      <c r="C153" s="114" t="s">
        <v>258</v>
      </c>
      <c r="D153" s="8"/>
      <c r="E153" s="9"/>
    </row>
    <row r="154" spans="1:5">
      <c r="A154" s="8">
        <v>152</v>
      </c>
      <c r="B154" s="10">
        <v>42178</v>
      </c>
      <c r="C154" s="114" t="s">
        <v>259</v>
      </c>
      <c r="D154" s="8"/>
      <c r="E154" s="9"/>
    </row>
    <row r="155" spans="1:5">
      <c r="A155" s="8">
        <v>153</v>
      </c>
      <c r="B155" s="10">
        <v>42178</v>
      </c>
      <c r="C155" s="114" t="s">
        <v>260</v>
      </c>
      <c r="D155" s="8"/>
      <c r="E155" s="9"/>
    </row>
    <row r="156" spans="1:5">
      <c r="A156" s="8">
        <v>154</v>
      </c>
      <c r="B156" s="10">
        <v>42178</v>
      </c>
      <c r="C156" s="114" t="s">
        <v>261</v>
      </c>
      <c r="D156" s="8"/>
      <c r="E156" s="9"/>
    </row>
    <row r="157" spans="1:5">
      <c r="A157" s="8">
        <v>155</v>
      </c>
      <c r="B157" s="10">
        <v>42178</v>
      </c>
      <c r="C157" s="114" t="s">
        <v>262</v>
      </c>
      <c r="D157" s="8"/>
      <c r="E157" s="9"/>
    </row>
    <row r="158" spans="1:5">
      <c r="A158" s="8">
        <v>156</v>
      </c>
      <c r="B158" s="10">
        <v>42178</v>
      </c>
      <c r="C158" s="114" t="s">
        <v>263</v>
      </c>
      <c r="D158" s="8"/>
      <c r="E158" s="9"/>
    </row>
    <row r="159" spans="1:5">
      <c r="A159" s="8">
        <v>157</v>
      </c>
      <c r="B159" s="10">
        <v>42178</v>
      </c>
      <c r="C159" s="114" t="s">
        <v>54</v>
      </c>
      <c r="D159" s="8"/>
      <c r="E159" s="9"/>
    </row>
    <row r="160" spans="1:5">
      <c r="A160" s="8">
        <v>158</v>
      </c>
      <c r="B160" s="10">
        <v>42178</v>
      </c>
      <c r="C160" s="114" t="s">
        <v>55</v>
      </c>
      <c r="D160" s="8"/>
      <c r="E160" s="9"/>
    </row>
    <row r="161" spans="1:5">
      <c r="A161" s="8">
        <v>159</v>
      </c>
      <c r="B161" s="10">
        <v>42178</v>
      </c>
      <c r="C161" s="114" t="s">
        <v>56</v>
      </c>
      <c r="D161" s="8"/>
      <c r="E161" s="9"/>
    </row>
    <row r="162" spans="1:5">
      <c r="A162" s="8">
        <v>160</v>
      </c>
      <c r="B162" s="10">
        <v>42178</v>
      </c>
      <c r="C162" s="114" t="s">
        <v>57</v>
      </c>
      <c r="D162" s="8"/>
      <c r="E162" s="9"/>
    </row>
    <row r="163" spans="1:5">
      <c r="A163" s="8">
        <v>161</v>
      </c>
      <c r="B163" s="10">
        <v>42178</v>
      </c>
      <c r="C163" s="114" t="s">
        <v>58</v>
      </c>
      <c r="D163" s="8"/>
      <c r="E163" s="9"/>
    </row>
    <row r="164" spans="1:5">
      <c r="A164" s="8">
        <v>162</v>
      </c>
      <c r="B164" s="10">
        <v>42178</v>
      </c>
      <c r="C164" s="114" t="s">
        <v>59</v>
      </c>
      <c r="D164" s="8"/>
      <c r="E164" s="9"/>
    </row>
    <row r="165" spans="1:5">
      <c r="A165" s="8">
        <v>163</v>
      </c>
      <c r="B165" s="10">
        <v>42178</v>
      </c>
      <c r="C165" s="114" t="s">
        <v>60</v>
      </c>
      <c r="D165" s="8"/>
      <c r="E165" s="9"/>
    </row>
    <row r="166" spans="1:5">
      <c r="A166" s="8">
        <v>164</v>
      </c>
      <c r="B166" s="10">
        <v>42178</v>
      </c>
      <c r="C166" s="114" t="s">
        <v>61</v>
      </c>
      <c r="D166" s="8"/>
      <c r="E166" s="9"/>
    </row>
    <row r="167" spans="1:5">
      <c r="A167" s="8">
        <v>165</v>
      </c>
      <c r="B167" s="10">
        <v>42178</v>
      </c>
      <c r="C167" s="114" t="s">
        <v>62</v>
      </c>
      <c r="D167" s="8"/>
      <c r="E167" s="9"/>
    </row>
    <row r="168" spans="1:5">
      <c r="A168" s="8">
        <v>166</v>
      </c>
      <c r="B168" s="10">
        <v>42178</v>
      </c>
      <c r="C168" s="114" t="s">
        <v>63</v>
      </c>
      <c r="D168" s="8"/>
      <c r="E168" s="9"/>
    </row>
    <row r="169" spans="1:5">
      <c r="A169" s="8">
        <v>167</v>
      </c>
      <c r="B169" s="10">
        <v>42178</v>
      </c>
      <c r="C169" s="114" t="s">
        <v>64</v>
      </c>
      <c r="D169" s="8"/>
      <c r="E169" s="9"/>
    </row>
    <row r="170" spans="1:5" ht="16" thickBot="1">
      <c r="A170" s="8">
        <v>168</v>
      </c>
      <c r="B170" s="155">
        <v>42178</v>
      </c>
      <c r="C170" s="114" t="s">
        <v>65</v>
      </c>
      <c r="D170" s="8"/>
      <c r="E170" s="9"/>
    </row>
    <row r="171" spans="1:5">
      <c r="A171" s="8">
        <v>169</v>
      </c>
      <c r="B171" s="151">
        <v>42179</v>
      </c>
      <c r="C171" s="114" t="s">
        <v>66</v>
      </c>
      <c r="D171" s="8"/>
      <c r="E171" s="9"/>
    </row>
    <row r="172" spans="1:5">
      <c r="A172" s="8">
        <v>170</v>
      </c>
      <c r="B172" s="10">
        <v>42179</v>
      </c>
      <c r="C172" s="114" t="s">
        <v>67</v>
      </c>
      <c r="D172" s="8"/>
      <c r="E172" s="9"/>
    </row>
    <row r="173" spans="1:5">
      <c r="A173" s="8">
        <v>171</v>
      </c>
      <c r="B173" s="10">
        <v>42179</v>
      </c>
      <c r="C173" s="114" t="s">
        <v>68</v>
      </c>
      <c r="D173" s="8"/>
      <c r="E173" s="9"/>
    </row>
    <row r="174" spans="1:5">
      <c r="A174" s="8">
        <v>172</v>
      </c>
      <c r="B174" s="10">
        <v>42179</v>
      </c>
      <c r="C174" s="114" t="s">
        <v>69</v>
      </c>
      <c r="D174" s="8"/>
      <c r="E174" s="9"/>
    </row>
    <row r="175" spans="1:5">
      <c r="A175" s="8">
        <v>173</v>
      </c>
      <c r="B175" s="10">
        <v>42179</v>
      </c>
      <c r="C175" s="114" t="s">
        <v>70</v>
      </c>
      <c r="D175" s="8"/>
      <c r="E175" s="9"/>
    </row>
    <row r="176" spans="1:5">
      <c r="A176" s="8">
        <v>174</v>
      </c>
      <c r="B176" s="10">
        <v>42179</v>
      </c>
      <c r="C176" s="114" t="s">
        <v>71</v>
      </c>
      <c r="D176" s="8"/>
      <c r="E176" s="9"/>
    </row>
    <row r="177" spans="1:5">
      <c r="A177" s="8">
        <v>175</v>
      </c>
      <c r="B177" s="10">
        <v>42179</v>
      </c>
      <c r="C177" s="114" t="s">
        <v>72</v>
      </c>
      <c r="D177" s="8"/>
      <c r="E177" s="9"/>
    </row>
    <row r="178" spans="1:5">
      <c r="A178" s="8">
        <v>176</v>
      </c>
      <c r="B178" s="10">
        <v>42179</v>
      </c>
      <c r="C178" s="114" t="s">
        <v>73</v>
      </c>
      <c r="D178" s="8"/>
      <c r="E178" s="9"/>
    </row>
    <row r="179" spans="1:5">
      <c r="A179" s="8">
        <v>177</v>
      </c>
      <c r="B179" s="10">
        <v>42179</v>
      </c>
      <c r="C179" s="114" t="s">
        <v>74</v>
      </c>
      <c r="D179" s="8"/>
      <c r="E179" s="9"/>
    </row>
    <row r="180" spans="1:5">
      <c r="A180" s="8">
        <v>178</v>
      </c>
      <c r="B180" s="10">
        <v>42179</v>
      </c>
      <c r="C180" s="114" t="s">
        <v>75</v>
      </c>
      <c r="D180" s="8"/>
      <c r="E180" s="9"/>
    </row>
    <row r="181" spans="1:5">
      <c r="A181" s="8">
        <v>179</v>
      </c>
      <c r="B181" s="10">
        <v>42179</v>
      </c>
      <c r="C181" s="114" t="s">
        <v>76</v>
      </c>
      <c r="D181" s="8"/>
      <c r="E181" s="9"/>
    </row>
    <row r="182" spans="1:5">
      <c r="A182" s="8">
        <v>180</v>
      </c>
      <c r="B182" s="10">
        <v>42179</v>
      </c>
      <c r="C182" s="114" t="s">
        <v>77</v>
      </c>
      <c r="D182" s="8"/>
      <c r="E182" s="9"/>
    </row>
    <row r="183" spans="1:5">
      <c r="A183" s="8">
        <v>181</v>
      </c>
      <c r="B183" s="10">
        <v>42179</v>
      </c>
      <c r="C183" s="114" t="s">
        <v>78</v>
      </c>
      <c r="D183" s="8"/>
      <c r="E183" s="9"/>
    </row>
    <row r="184" spans="1:5">
      <c r="A184" s="8">
        <v>182</v>
      </c>
      <c r="B184" s="10">
        <v>42179</v>
      </c>
      <c r="C184" s="114" t="s">
        <v>79</v>
      </c>
      <c r="D184" s="8"/>
      <c r="E184" s="9"/>
    </row>
    <row r="185" spans="1:5">
      <c r="A185" s="8">
        <v>183</v>
      </c>
      <c r="B185" s="10">
        <v>42179</v>
      </c>
      <c r="C185" s="114" t="s">
        <v>80</v>
      </c>
      <c r="D185" s="8"/>
      <c r="E185" s="9"/>
    </row>
    <row r="186" spans="1:5">
      <c r="A186" s="8">
        <v>184</v>
      </c>
      <c r="B186" s="10">
        <v>42179</v>
      </c>
      <c r="C186" s="114" t="s">
        <v>81</v>
      </c>
      <c r="D186" s="8"/>
      <c r="E186" s="9"/>
    </row>
    <row r="187" spans="1:5">
      <c r="A187" s="8">
        <v>185</v>
      </c>
      <c r="B187" s="10">
        <v>42179</v>
      </c>
      <c r="C187" s="114" t="s">
        <v>82</v>
      </c>
      <c r="D187" s="8"/>
      <c r="E187" s="9"/>
    </row>
    <row r="188" spans="1:5">
      <c r="A188" s="8">
        <v>186</v>
      </c>
      <c r="B188" s="10">
        <v>42179</v>
      </c>
      <c r="C188" s="114" t="s">
        <v>83</v>
      </c>
      <c r="D188" s="8"/>
      <c r="E188" s="9"/>
    </row>
    <row r="189" spans="1:5">
      <c r="A189" s="8">
        <v>187</v>
      </c>
      <c r="B189" s="10">
        <v>42179</v>
      </c>
      <c r="C189" s="114" t="s">
        <v>84</v>
      </c>
      <c r="D189" s="8"/>
      <c r="E189" s="9"/>
    </row>
    <row r="190" spans="1:5">
      <c r="A190" s="8">
        <v>188</v>
      </c>
      <c r="B190" s="10">
        <v>42179</v>
      </c>
      <c r="C190" s="114" t="s">
        <v>85</v>
      </c>
      <c r="D190" s="8"/>
      <c r="E190" s="9"/>
    </row>
    <row r="191" spans="1:5">
      <c r="A191" s="8">
        <v>189</v>
      </c>
      <c r="B191" s="10">
        <v>42179</v>
      </c>
      <c r="C191" s="114" t="s">
        <v>86</v>
      </c>
      <c r="D191" s="8"/>
      <c r="E191" s="9"/>
    </row>
    <row r="192" spans="1:5">
      <c r="A192" s="8">
        <v>190</v>
      </c>
      <c r="B192" s="10">
        <v>42179</v>
      </c>
      <c r="C192" s="114" t="s">
        <v>87</v>
      </c>
      <c r="D192" s="8"/>
      <c r="E192" s="9"/>
    </row>
    <row r="193" spans="1:5">
      <c r="A193" s="8">
        <v>191</v>
      </c>
      <c r="B193" s="10">
        <v>42179</v>
      </c>
      <c r="C193" s="114" t="s">
        <v>88</v>
      </c>
      <c r="D193" s="8"/>
      <c r="E193" s="9"/>
    </row>
    <row r="194" spans="1:5">
      <c r="A194" s="8">
        <v>192</v>
      </c>
      <c r="B194" s="10">
        <v>42179</v>
      </c>
      <c r="C194" s="114" t="s">
        <v>89</v>
      </c>
      <c r="D194" s="8"/>
      <c r="E194" s="9"/>
    </row>
    <row r="195" spans="1:5">
      <c r="A195" s="8">
        <v>193</v>
      </c>
      <c r="B195" s="10">
        <v>42179</v>
      </c>
      <c r="C195" s="114" t="s">
        <v>90</v>
      </c>
      <c r="D195" s="8"/>
      <c r="E195" s="9"/>
    </row>
    <row r="196" spans="1:5">
      <c r="A196" s="8">
        <v>194</v>
      </c>
      <c r="B196" s="10">
        <v>42179</v>
      </c>
      <c r="C196" s="114" t="s">
        <v>91</v>
      </c>
      <c r="D196" s="8"/>
      <c r="E196" s="9"/>
    </row>
    <row r="197" spans="1:5">
      <c r="A197" s="8">
        <v>195</v>
      </c>
      <c r="B197" s="10">
        <v>42179</v>
      </c>
      <c r="C197" s="114" t="s">
        <v>92</v>
      </c>
      <c r="D197" s="8"/>
      <c r="E197" s="9"/>
    </row>
    <row r="198" spans="1:5">
      <c r="A198" s="8">
        <v>196</v>
      </c>
      <c r="B198" s="10">
        <v>42179</v>
      </c>
      <c r="C198" s="114" t="s">
        <v>93</v>
      </c>
      <c r="D198" s="8"/>
      <c r="E198" s="9"/>
    </row>
    <row r="199" spans="1:5">
      <c r="A199" s="8">
        <v>197</v>
      </c>
      <c r="B199" s="10">
        <v>42179</v>
      </c>
      <c r="C199" s="114" t="s">
        <v>94</v>
      </c>
      <c r="D199" s="8"/>
      <c r="E199" s="9"/>
    </row>
    <row r="200" spans="1:5">
      <c r="A200" s="8">
        <v>198</v>
      </c>
      <c r="B200" s="10">
        <v>42179</v>
      </c>
      <c r="C200" s="114" t="s">
        <v>95</v>
      </c>
      <c r="D200" s="8"/>
      <c r="E200" s="9"/>
    </row>
    <row r="201" spans="1:5">
      <c r="A201" s="8">
        <v>199</v>
      </c>
      <c r="B201" s="10">
        <v>42179</v>
      </c>
      <c r="C201" s="114" t="s">
        <v>96</v>
      </c>
      <c r="D201" s="8"/>
      <c r="E201" s="9"/>
    </row>
    <row r="202" spans="1:5">
      <c r="A202" s="8">
        <v>200</v>
      </c>
      <c r="B202" s="10">
        <v>42179</v>
      </c>
      <c r="C202" s="114" t="s">
        <v>97</v>
      </c>
      <c r="D202" s="8"/>
      <c r="E202" s="9"/>
    </row>
    <row r="203" spans="1:5">
      <c r="A203" s="8">
        <v>201</v>
      </c>
      <c r="B203" s="10">
        <v>42179</v>
      </c>
      <c r="C203" s="114" t="s">
        <v>98</v>
      </c>
      <c r="D203" s="8"/>
      <c r="E203" s="9"/>
    </row>
    <row r="204" spans="1:5">
      <c r="A204" s="8">
        <v>202</v>
      </c>
      <c r="B204" s="10">
        <v>42179</v>
      </c>
      <c r="C204" s="114" t="s">
        <v>306</v>
      </c>
      <c r="D204" s="8"/>
      <c r="E204" s="9"/>
    </row>
    <row r="205" spans="1:5">
      <c r="A205" s="8">
        <v>203</v>
      </c>
      <c r="B205" s="10">
        <v>42179</v>
      </c>
      <c r="C205" s="114" t="s">
        <v>307</v>
      </c>
      <c r="D205" s="8"/>
      <c r="E205" s="9"/>
    </row>
    <row r="206" spans="1:5">
      <c r="A206" s="8">
        <v>204</v>
      </c>
      <c r="B206" s="10">
        <v>42179</v>
      </c>
      <c r="C206" s="114" t="s">
        <v>308</v>
      </c>
      <c r="D206" s="8"/>
      <c r="E206" s="9"/>
    </row>
    <row r="207" spans="1:5">
      <c r="A207" s="8">
        <v>205</v>
      </c>
      <c r="B207" s="10">
        <v>42179</v>
      </c>
      <c r="C207" s="114" t="s">
        <v>309</v>
      </c>
      <c r="D207" s="8"/>
      <c r="E207" s="9"/>
    </row>
    <row r="208" spans="1:5">
      <c r="A208" s="8">
        <v>206</v>
      </c>
      <c r="B208" s="10">
        <v>42179</v>
      </c>
      <c r="C208" s="114" t="s">
        <v>310</v>
      </c>
      <c r="D208" s="8"/>
      <c r="E208" s="9"/>
    </row>
    <row r="209" spans="1:5">
      <c r="A209" s="8">
        <v>207</v>
      </c>
      <c r="B209" s="10">
        <v>42179</v>
      </c>
      <c r="C209" s="114" t="s">
        <v>311</v>
      </c>
      <c r="D209" s="8"/>
      <c r="E209" s="9"/>
    </row>
    <row r="210" spans="1:5">
      <c r="A210" s="8">
        <v>208</v>
      </c>
      <c r="B210" s="10">
        <v>42179</v>
      </c>
      <c r="C210" s="114" t="s">
        <v>312</v>
      </c>
      <c r="D210" s="8"/>
      <c r="E210" s="9"/>
    </row>
    <row r="211" spans="1:5">
      <c r="A211" s="8">
        <v>209</v>
      </c>
      <c r="B211" s="10">
        <v>42179</v>
      </c>
      <c r="C211" s="114" t="s">
        <v>313</v>
      </c>
      <c r="D211" s="8"/>
      <c r="E211" s="9"/>
    </row>
    <row r="212" spans="1:5">
      <c r="A212" s="8">
        <v>210</v>
      </c>
      <c r="B212" s="10">
        <v>42179</v>
      </c>
      <c r="C212" s="114" t="s">
        <v>314</v>
      </c>
      <c r="D212" s="8"/>
      <c r="E212" s="9"/>
    </row>
    <row r="213" spans="1:5">
      <c r="A213" s="8">
        <v>211</v>
      </c>
      <c r="B213" s="10">
        <v>42179</v>
      </c>
      <c r="C213" s="114" t="s">
        <v>315</v>
      </c>
      <c r="D213" s="8"/>
      <c r="E213" s="9"/>
    </row>
    <row r="214" spans="1:5">
      <c r="A214" s="8">
        <v>212</v>
      </c>
      <c r="B214" s="10">
        <v>42179</v>
      </c>
      <c r="C214" s="114" t="s">
        <v>316</v>
      </c>
      <c r="D214" s="8"/>
      <c r="E214" s="9"/>
    </row>
    <row r="215" spans="1:5">
      <c r="A215" s="8">
        <v>213</v>
      </c>
      <c r="B215" s="10">
        <v>42179</v>
      </c>
      <c r="C215" s="114" t="s">
        <v>317</v>
      </c>
      <c r="D215" s="8"/>
      <c r="E215" s="9"/>
    </row>
    <row r="216" spans="1:5">
      <c r="A216" s="8">
        <v>214</v>
      </c>
      <c r="B216" s="10">
        <v>42179</v>
      </c>
      <c r="C216" s="114" t="s">
        <v>318</v>
      </c>
      <c r="D216" s="8"/>
      <c r="E216" s="9"/>
    </row>
    <row r="217" spans="1:5">
      <c r="A217" s="8">
        <v>215</v>
      </c>
      <c r="B217" s="10">
        <v>42179</v>
      </c>
      <c r="C217" s="114" t="s">
        <v>319</v>
      </c>
      <c r="D217" s="8"/>
      <c r="E217" s="9"/>
    </row>
    <row r="218" spans="1:5">
      <c r="A218" s="8">
        <v>216</v>
      </c>
      <c r="B218" s="10">
        <v>42179</v>
      </c>
      <c r="C218" s="114" t="s">
        <v>99</v>
      </c>
      <c r="D218" s="8"/>
      <c r="E218" s="9"/>
    </row>
    <row r="219" spans="1:5">
      <c r="A219" s="8">
        <v>217</v>
      </c>
      <c r="B219" s="10">
        <v>42179</v>
      </c>
      <c r="C219" s="114" t="s">
        <v>100</v>
      </c>
      <c r="D219" s="8"/>
      <c r="E219" s="9"/>
    </row>
    <row r="220" spans="1:5">
      <c r="A220" s="8">
        <v>218</v>
      </c>
      <c r="B220" s="10">
        <v>42179</v>
      </c>
      <c r="C220" s="114" t="s">
        <v>101</v>
      </c>
      <c r="D220" s="8"/>
      <c r="E220" s="9"/>
    </row>
    <row r="221" spans="1:5">
      <c r="A221" s="8">
        <v>219</v>
      </c>
      <c r="B221" s="10">
        <v>42179</v>
      </c>
      <c r="C221" s="114" t="s">
        <v>102</v>
      </c>
      <c r="D221" s="8"/>
      <c r="E221" s="9"/>
    </row>
    <row r="222" spans="1:5">
      <c r="A222" s="8">
        <v>220</v>
      </c>
      <c r="B222" s="10">
        <v>42179</v>
      </c>
      <c r="C222" s="114" t="s">
        <v>103</v>
      </c>
      <c r="D222" s="8"/>
      <c r="E222" s="9"/>
    </row>
    <row r="223" spans="1:5">
      <c r="A223" s="8">
        <v>221</v>
      </c>
      <c r="B223" s="10">
        <v>42179</v>
      </c>
      <c r="C223" s="114" t="s">
        <v>104</v>
      </c>
      <c r="D223" s="8"/>
      <c r="E223" s="9"/>
    </row>
    <row r="224" spans="1:5">
      <c r="A224" s="8">
        <v>222</v>
      </c>
      <c r="B224" s="10">
        <v>42179</v>
      </c>
      <c r="C224" s="114" t="s">
        <v>105</v>
      </c>
      <c r="D224" s="8"/>
      <c r="E224" s="9"/>
    </row>
    <row r="225" spans="1:5">
      <c r="A225" s="8">
        <v>223</v>
      </c>
      <c r="B225" s="10">
        <v>42179</v>
      </c>
      <c r="C225" s="114" t="s">
        <v>106</v>
      </c>
      <c r="D225" s="8"/>
      <c r="E225" s="9"/>
    </row>
    <row r="226" spans="1:5">
      <c r="A226" s="8">
        <v>224</v>
      </c>
      <c r="B226" s="10">
        <v>42179</v>
      </c>
      <c r="C226" s="114" t="s">
        <v>107</v>
      </c>
      <c r="D226" s="8"/>
      <c r="E226" s="9"/>
    </row>
    <row r="227" spans="1:5">
      <c r="A227" s="8">
        <v>225</v>
      </c>
      <c r="B227" s="10">
        <v>42179</v>
      </c>
      <c r="C227" s="114" t="s">
        <v>108</v>
      </c>
      <c r="D227" s="8"/>
      <c r="E227" s="9"/>
    </row>
    <row r="228" spans="1:5">
      <c r="A228" s="8">
        <v>226</v>
      </c>
      <c r="B228" s="10">
        <v>42179</v>
      </c>
      <c r="C228" s="114" t="s">
        <v>109</v>
      </c>
      <c r="D228" s="8"/>
      <c r="E228" s="9"/>
    </row>
    <row r="229" spans="1:5">
      <c r="A229" s="8">
        <v>227</v>
      </c>
      <c r="B229" s="10">
        <v>42179</v>
      </c>
      <c r="C229" s="114" t="s">
        <v>110</v>
      </c>
      <c r="D229" s="8"/>
      <c r="E229" s="9"/>
    </row>
    <row r="230" spans="1:5">
      <c r="A230" s="8">
        <v>228</v>
      </c>
      <c r="B230" s="10">
        <v>42179</v>
      </c>
      <c r="C230" s="114" t="s">
        <v>111</v>
      </c>
      <c r="D230" s="8"/>
      <c r="E230" s="9"/>
    </row>
    <row r="231" spans="1:5">
      <c r="A231" s="8">
        <v>229</v>
      </c>
      <c r="B231" s="10">
        <v>42179</v>
      </c>
      <c r="C231" s="114" t="s">
        <v>112</v>
      </c>
      <c r="D231" s="8"/>
      <c r="E231" s="9"/>
    </row>
    <row r="232" spans="1:5">
      <c r="A232" s="8">
        <v>230</v>
      </c>
      <c r="B232" s="10">
        <v>42179</v>
      </c>
      <c r="C232" s="114" t="s">
        <v>335</v>
      </c>
      <c r="D232" s="8"/>
      <c r="E232" s="9"/>
    </row>
    <row r="233" spans="1:5">
      <c r="A233" s="8">
        <v>231</v>
      </c>
      <c r="B233" s="10">
        <v>42179</v>
      </c>
      <c r="C233" s="114" t="s">
        <v>336</v>
      </c>
      <c r="D233" s="8"/>
      <c r="E233" s="9"/>
    </row>
    <row r="234" spans="1:5">
      <c r="A234" s="8">
        <v>232</v>
      </c>
      <c r="B234" s="10">
        <v>42179</v>
      </c>
      <c r="C234" s="114" t="s">
        <v>337</v>
      </c>
      <c r="D234" s="8"/>
      <c r="E234" s="9"/>
    </row>
    <row r="235" spans="1:5">
      <c r="A235" s="8">
        <v>233</v>
      </c>
      <c r="B235" s="10">
        <v>42179</v>
      </c>
      <c r="C235" s="114" t="s">
        <v>338</v>
      </c>
      <c r="D235" s="8"/>
      <c r="E235" s="9"/>
    </row>
    <row r="236" spans="1:5">
      <c r="A236" s="8">
        <v>234</v>
      </c>
      <c r="B236" s="10">
        <v>42179</v>
      </c>
      <c r="C236" s="114" t="s">
        <v>339</v>
      </c>
      <c r="D236" s="8"/>
      <c r="E236" s="9"/>
    </row>
    <row r="237" spans="1:5">
      <c r="A237" s="8">
        <v>235</v>
      </c>
      <c r="B237" s="10">
        <v>42179</v>
      </c>
      <c r="C237" s="114" t="s">
        <v>340</v>
      </c>
      <c r="D237" s="8"/>
      <c r="E237" s="9"/>
    </row>
    <row r="238" spans="1:5">
      <c r="A238" s="8">
        <v>236</v>
      </c>
      <c r="B238" s="10">
        <v>42179</v>
      </c>
      <c r="C238" s="114" t="s">
        <v>341</v>
      </c>
      <c r="D238" s="8"/>
      <c r="E238" s="9"/>
    </row>
    <row r="239" spans="1:5">
      <c r="A239" s="8">
        <v>237</v>
      </c>
      <c r="B239" s="10">
        <v>42179</v>
      </c>
      <c r="C239" s="114" t="s">
        <v>342</v>
      </c>
      <c r="D239" s="8"/>
      <c r="E239" s="9"/>
    </row>
    <row r="240" spans="1:5" ht="16" thickBot="1">
      <c r="A240" s="8">
        <v>238</v>
      </c>
      <c r="B240" s="155">
        <v>42179</v>
      </c>
      <c r="C240" s="114" t="s">
        <v>343</v>
      </c>
      <c r="D240" s="8"/>
      <c r="E240" s="9"/>
    </row>
    <row r="241" spans="1:5">
      <c r="A241" s="8">
        <v>239</v>
      </c>
      <c r="B241" s="151">
        <v>42180</v>
      </c>
      <c r="C241" s="114" t="s">
        <v>344</v>
      </c>
      <c r="D241" s="8"/>
      <c r="E241" s="9"/>
    </row>
    <row r="242" spans="1:5">
      <c r="A242" s="8">
        <v>240</v>
      </c>
      <c r="B242" s="10">
        <v>42180</v>
      </c>
      <c r="C242" s="114" t="s">
        <v>345</v>
      </c>
      <c r="D242" s="8"/>
      <c r="E242" s="9"/>
    </row>
    <row r="243" spans="1:5">
      <c r="A243" s="8">
        <v>241</v>
      </c>
      <c r="B243" s="10">
        <v>42180</v>
      </c>
      <c r="C243" s="114" t="s">
        <v>114</v>
      </c>
      <c r="D243" s="8"/>
      <c r="E243" s="9"/>
    </row>
    <row r="244" spans="1:5">
      <c r="A244" s="8">
        <v>242</v>
      </c>
      <c r="B244" s="10">
        <v>42180</v>
      </c>
      <c r="C244" s="114" t="s">
        <v>115</v>
      </c>
      <c r="D244" s="8"/>
      <c r="E244" s="9"/>
    </row>
    <row r="245" spans="1:5">
      <c r="A245" s="8">
        <v>243</v>
      </c>
      <c r="B245" s="10">
        <v>42180</v>
      </c>
      <c r="C245" s="114" t="s">
        <v>116</v>
      </c>
      <c r="D245" s="8"/>
      <c r="E245" s="9"/>
    </row>
    <row r="246" spans="1:5">
      <c r="A246" s="8">
        <v>244</v>
      </c>
      <c r="B246" s="10">
        <v>42180</v>
      </c>
      <c r="C246" s="114" t="s">
        <v>117</v>
      </c>
      <c r="D246" s="8"/>
      <c r="E246" s="9"/>
    </row>
    <row r="247" spans="1:5">
      <c r="A247" s="8">
        <v>245</v>
      </c>
      <c r="B247" s="10">
        <v>42180</v>
      </c>
      <c r="C247" s="114" t="s">
        <v>118</v>
      </c>
      <c r="D247" s="8"/>
      <c r="E247" s="9"/>
    </row>
    <row r="248" spans="1:5">
      <c r="A248" s="8">
        <v>246</v>
      </c>
      <c r="B248" s="10">
        <v>42180</v>
      </c>
      <c r="C248" s="114" t="s">
        <v>119</v>
      </c>
      <c r="D248" s="8"/>
      <c r="E248" s="9"/>
    </row>
    <row r="249" spans="1:5">
      <c r="A249" s="8">
        <v>247</v>
      </c>
      <c r="B249" s="10">
        <v>42180</v>
      </c>
      <c r="C249" s="114" t="s">
        <v>120</v>
      </c>
      <c r="D249" s="8"/>
      <c r="E249" s="9"/>
    </row>
    <row r="250" spans="1:5">
      <c r="A250" s="8">
        <v>248</v>
      </c>
      <c r="B250" s="10">
        <v>42180</v>
      </c>
      <c r="C250" s="114" t="s">
        <v>121</v>
      </c>
      <c r="D250" s="8"/>
      <c r="E250" s="9"/>
    </row>
    <row r="251" spans="1:5">
      <c r="A251" s="8">
        <v>249</v>
      </c>
      <c r="B251" s="10">
        <v>42180</v>
      </c>
      <c r="C251" s="114" t="s">
        <v>122</v>
      </c>
      <c r="D251" s="8"/>
      <c r="E251" s="9"/>
    </row>
    <row r="252" spans="1:5">
      <c r="A252" s="8">
        <v>250</v>
      </c>
      <c r="B252" s="10">
        <v>42180</v>
      </c>
      <c r="C252" s="114" t="s">
        <v>123</v>
      </c>
      <c r="D252" s="8"/>
      <c r="E252" s="9"/>
    </row>
    <row r="253" spans="1:5">
      <c r="A253" s="8">
        <v>251</v>
      </c>
      <c r="B253" s="10">
        <v>42180</v>
      </c>
      <c r="C253" s="114" t="s">
        <v>124</v>
      </c>
      <c r="D253" s="8"/>
      <c r="E253" s="9"/>
    </row>
    <row r="254" spans="1:5">
      <c r="A254" s="8">
        <v>252</v>
      </c>
      <c r="B254" s="10">
        <v>42180</v>
      </c>
      <c r="C254" s="114" t="s">
        <v>125</v>
      </c>
      <c r="D254" s="8"/>
      <c r="E254" s="9"/>
    </row>
    <row r="255" spans="1:5">
      <c r="A255" s="8">
        <v>253</v>
      </c>
      <c r="B255" s="10">
        <v>42180</v>
      </c>
      <c r="C255" s="114" t="s">
        <v>126</v>
      </c>
      <c r="D255" s="8"/>
      <c r="E255" s="9"/>
    </row>
    <row r="256" spans="1:5">
      <c r="A256" s="8">
        <v>254</v>
      </c>
      <c r="B256" s="10">
        <v>42180</v>
      </c>
      <c r="C256" s="114" t="s">
        <v>127</v>
      </c>
      <c r="D256" s="8"/>
      <c r="E256" s="9"/>
    </row>
    <row r="257" spans="1:5">
      <c r="A257" s="8">
        <v>255</v>
      </c>
      <c r="B257" s="10">
        <v>42180</v>
      </c>
      <c r="C257" s="114" t="s">
        <v>128</v>
      </c>
      <c r="D257" s="8"/>
      <c r="E257" s="9"/>
    </row>
    <row r="258" spans="1:5">
      <c r="A258" s="8">
        <v>256</v>
      </c>
      <c r="B258" s="10">
        <v>42180</v>
      </c>
      <c r="C258" s="114" t="s">
        <v>129</v>
      </c>
      <c r="D258" s="8"/>
      <c r="E258" s="9"/>
    </row>
    <row r="259" spans="1:5">
      <c r="A259" s="8">
        <v>257</v>
      </c>
      <c r="B259" s="10">
        <v>42180</v>
      </c>
      <c r="C259" s="114" t="s">
        <v>130</v>
      </c>
      <c r="D259" s="8"/>
      <c r="E259" s="9"/>
    </row>
    <row r="260" spans="1:5">
      <c r="A260" s="8">
        <v>258</v>
      </c>
      <c r="B260" s="10">
        <v>42180</v>
      </c>
      <c r="C260" s="114" t="s">
        <v>131</v>
      </c>
      <c r="D260" s="8"/>
      <c r="E260" s="9"/>
    </row>
    <row r="261" spans="1:5">
      <c r="A261" s="8">
        <v>259</v>
      </c>
      <c r="B261" s="10">
        <v>42180</v>
      </c>
      <c r="C261" s="114" t="s">
        <v>132</v>
      </c>
      <c r="D261" s="8"/>
      <c r="E261" s="9"/>
    </row>
    <row r="262" spans="1:5">
      <c r="A262" s="8">
        <v>260</v>
      </c>
      <c r="B262" s="10">
        <v>42180</v>
      </c>
      <c r="C262" s="114" t="s">
        <v>133</v>
      </c>
      <c r="D262" s="8"/>
      <c r="E262" s="9"/>
    </row>
    <row r="263" spans="1:5">
      <c r="A263" s="8">
        <v>261</v>
      </c>
      <c r="B263" s="10">
        <v>42180</v>
      </c>
      <c r="C263" s="114" t="s">
        <v>134</v>
      </c>
      <c r="D263" s="8"/>
      <c r="E263" s="9"/>
    </row>
    <row r="264" spans="1:5">
      <c r="A264" s="8">
        <v>262</v>
      </c>
      <c r="B264" s="10">
        <v>42180</v>
      </c>
      <c r="C264" s="114" t="s">
        <v>135</v>
      </c>
      <c r="D264" s="8"/>
      <c r="E264" s="9"/>
    </row>
    <row r="265" spans="1:5">
      <c r="A265" s="8">
        <v>263</v>
      </c>
      <c r="B265" s="10">
        <v>42180</v>
      </c>
      <c r="C265" s="114" t="s">
        <v>136</v>
      </c>
      <c r="D265" s="8"/>
      <c r="E265" s="9"/>
    </row>
    <row r="266" spans="1:5">
      <c r="A266" s="8">
        <v>264</v>
      </c>
      <c r="B266" s="10">
        <v>42180</v>
      </c>
      <c r="C266" s="114" t="s">
        <v>137</v>
      </c>
      <c r="D266" s="8"/>
      <c r="E266" s="9"/>
    </row>
    <row r="267" spans="1:5">
      <c r="A267" s="8">
        <v>265</v>
      </c>
      <c r="B267" s="10">
        <v>42180</v>
      </c>
      <c r="C267" s="114" t="s">
        <v>138</v>
      </c>
      <c r="D267" s="8"/>
      <c r="E267" s="9"/>
    </row>
    <row r="268" spans="1:5">
      <c r="A268" s="8">
        <v>266</v>
      </c>
      <c r="B268" s="10">
        <v>42180</v>
      </c>
      <c r="C268" s="114" t="s">
        <v>139</v>
      </c>
      <c r="D268" s="8"/>
      <c r="E268" s="9"/>
    </row>
    <row r="269" spans="1:5">
      <c r="A269" s="8">
        <v>267</v>
      </c>
      <c r="B269" s="10">
        <v>42180</v>
      </c>
      <c r="C269" s="114" t="s">
        <v>140</v>
      </c>
      <c r="D269" s="8"/>
      <c r="E269" s="9"/>
    </row>
    <row r="270" spans="1:5">
      <c r="A270" s="8">
        <v>268</v>
      </c>
      <c r="B270" s="10">
        <v>42180</v>
      </c>
      <c r="C270" s="114" t="s">
        <v>141</v>
      </c>
      <c r="D270" s="8"/>
      <c r="E270" s="9"/>
    </row>
    <row r="271" spans="1:5">
      <c r="A271" s="8">
        <v>269</v>
      </c>
      <c r="B271" s="10">
        <v>42180</v>
      </c>
      <c r="C271" s="114" t="s">
        <v>142</v>
      </c>
      <c r="D271" s="8"/>
      <c r="E271" s="9"/>
    </row>
    <row r="272" spans="1:5">
      <c r="A272" s="8">
        <v>270</v>
      </c>
      <c r="B272" s="10">
        <v>42180</v>
      </c>
      <c r="C272" s="114" t="s">
        <v>143</v>
      </c>
      <c r="D272" s="8"/>
      <c r="E272" s="9"/>
    </row>
    <row r="273" spans="1:5">
      <c r="A273" s="8">
        <v>271</v>
      </c>
      <c r="B273" s="10">
        <v>42180</v>
      </c>
      <c r="C273" s="114" t="s">
        <v>144</v>
      </c>
      <c r="D273" s="8"/>
      <c r="E273" s="9"/>
    </row>
    <row r="274" spans="1:5">
      <c r="A274" s="8">
        <v>272</v>
      </c>
      <c r="B274" s="10">
        <v>42180</v>
      </c>
      <c r="C274" s="114" t="s">
        <v>145</v>
      </c>
      <c r="D274" s="8"/>
      <c r="E274" s="9"/>
    </row>
    <row r="275" spans="1:5">
      <c r="A275" s="8">
        <v>273</v>
      </c>
      <c r="B275" s="10">
        <v>42180</v>
      </c>
      <c r="C275" s="114" t="s">
        <v>146</v>
      </c>
      <c r="D275" s="8"/>
      <c r="E275" s="9"/>
    </row>
    <row r="276" spans="1:5">
      <c r="A276" s="8">
        <v>274</v>
      </c>
      <c r="B276" s="10">
        <v>42180</v>
      </c>
      <c r="C276" s="114" t="s">
        <v>192</v>
      </c>
      <c r="D276" s="8"/>
      <c r="E276" s="9"/>
    </row>
    <row r="277" spans="1:5">
      <c r="A277" s="8">
        <v>275</v>
      </c>
      <c r="B277" s="10">
        <v>42180</v>
      </c>
      <c r="C277" s="114" t="s">
        <v>193</v>
      </c>
      <c r="D277" s="8"/>
      <c r="E277" s="9"/>
    </row>
    <row r="278" spans="1:5">
      <c r="A278" s="8">
        <v>276</v>
      </c>
      <c r="B278" s="10">
        <v>42180</v>
      </c>
      <c r="C278" s="114" t="s">
        <v>194</v>
      </c>
      <c r="D278" s="8"/>
      <c r="E278" s="9"/>
    </row>
    <row r="279" spans="1:5">
      <c r="A279" s="8">
        <v>277</v>
      </c>
      <c r="B279" s="10">
        <v>42180</v>
      </c>
      <c r="C279" s="114" t="s">
        <v>195</v>
      </c>
      <c r="D279" s="8"/>
      <c r="E279" s="9"/>
    </row>
    <row r="280" spans="1:5">
      <c r="A280" s="8">
        <v>278</v>
      </c>
      <c r="B280" s="10">
        <v>42180</v>
      </c>
      <c r="C280" s="114" t="s">
        <v>196</v>
      </c>
      <c r="D280" s="8"/>
      <c r="E280" s="9"/>
    </row>
    <row r="281" spans="1:5">
      <c r="A281" s="8">
        <v>279</v>
      </c>
      <c r="B281" s="10">
        <v>42180</v>
      </c>
      <c r="C281" s="114" t="s">
        <v>197</v>
      </c>
      <c r="D281" s="8"/>
      <c r="E281" s="9"/>
    </row>
    <row r="282" spans="1:5">
      <c r="A282" s="8">
        <v>280</v>
      </c>
      <c r="B282" s="10">
        <v>42180</v>
      </c>
      <c r="C282" s="114" t="s">
        <v>198</v>
      </c>
      <c r="D282" s="8"/>
      <c r="E282" s="9"/>
    </row>
    <row r="283" spans="1:5">
      <c r="A283" s="8">
        <v>281</v>
      </c>
      <c r="B283" s="10">
        <v>42180</v>
      </c>
      <c r="C283" s="114" t="s">
        <v>199</v>
      </c>
      <c r="D283" s="8"/>
      <c r="E283" s="9"/>
    </row>
    <row r="284" spans="1:5">
      <c r="A284" s="8">
        <v>282</v>
      </c>
      <c r="B284" s="10">
        <v>42180</v>
      </c>
      <c r="C284" s="114" t="s">
        <v>200</v>
      </c>
      <c r="D284" s="8"/>
      <c r="E284" s="9"/>
    </row>
    <row r="285" spans="1:5">
      <c r="A285" s="8">
        <v>283</v>
      </c>
      <c r="B285" s="10">
        <v>42180</v>
      </c>
      <c r="C285" s="114" t="s">
        <v>201</v>
      </c>
      <c r="D285" s="8"/>
      <c r="E285" s="9"/>
    </row>
    <row r="286" spans="1:5">
      <c r="A286" s="8">
        <v>284</v>
      </c>
      <c r="B286" s="10">
        <v>42180</v>
      </c>
      <c r="C286" s="114" t="s">
        <v>202</v>
      </c>
      <c r="D286" s="8"/>
      <c r="E286" s="9"/>
    </row>
    <row r="287" spans="1:5">
      <c r="A287" s="8">
        <v>285</v>
      </c>
      <c r="B287" s="10">
        <v>42180</v>
      </c>
      <c r="C287" s="114" t="s">
        <v>203</v>
      </c>
      <c r="D287" s="8"/>
      <c r="E287" s="9"/>
    </row>
    <row r="288" spans="1:5">
      <c r="A288" s="8">
        <v>286</v>
      </c>
      <c r="B288" s="10">
        <v>42180</v>
      </c>
      <c r="C288" s="114" t="s">
        <v>204</v>
      </c>
      <c r="D288" s="8"/>
      <c r="E288" s="9"/>
    </row>
    <row r="289" spans="1:5" ht="16" thickBot="1">
      <c r="A289" s="8">
        <v>287</v>
      </c>
      <c r="B289" s="155">
        <v>42180</v>
      </c>
      <c r="C289" s="114" t="s">
        <v>205</v>
      </c>
      <c r="D289" s="8"/>
      <c r="E289" s="9"/>
    </row>
    <row r="290" spans="1:5">
      <c r="A290" s="8">
        <v>288</v>
      </c>
      <c r="B290" s="151">
        <v>42181</v>
      </c>
      <c r="C290" s="114" t="s">
        <v>220</v>
      </c>
      <c r="D290" s="8"/>
      <c r="E290" s="9"/>
    </row>
    <row r="291" spans="1:5">
      <c r="A291" s="8">
        <v>289</v>
      </c>
      <c r="B291" s="10">
        <v>42181</v>
      </c>
      <c r="C291" s="114" t="s">
        <v>221</v>
      </c>
      <c r="D291" s="8"/>
      <c r="E291" s="9"/>
    </row>
    <row r="292" spans="1:5">
      <c r="A292" s="8">
        <v>290</v>
      </c>
      <c r="B292" s="10">
        <v>42181</v>
      </c>
      <c r="C292" s="114" t="s">
        <v>222</v>
      </c>
      <c r="D292" s="8"/>
      <c r="E292" s="9"/>
    </row>
    <row r="293" spans="1:5">
      <c r="A293" s="8">
        <v>291</v>
      </c>
      <c r="B293" s="10">
        <v>42181</v>
      </c>
      <c r="C293" s="114" t="s">
        <v>223</v>
      </c>
      <c r="D293" s="8"/>
      <c r="E293" s="9"/>
    </row>
    <row r="294" spans="1:5">
      <c r="A294" s="8">
        <v>292</v>
      </c>
      <c r="B294" s="10">
        <v>42181</v>
      </c>
      <c r="C294" s="114" t="s">
        <v>224</v>
      </c>
      <c r="D294" s="8"/>
      <c r="E294" s="9"/>
    </row>
    <row r="295" spans="1:5">
      <c r="A295" s="8">
        <v>293</v>
      </c>
      <c r="B295" s="10">
        <v>42181</v>
      </c>
      <c r="C295" s="114" t="s">
        <v>225</v>
      </c>
      <c r="D295" s="8"/>
      <c r="E295" s="9"/>
    </row>
    <row r="296" spans="1:5">
      <c r="A296" s="8">
        <v>294</v>
      </c>
      <c r="B296" s="10">
        <v>42181</v>
      </c>
      <c r="C296" s="114" t="s">
        <v>226</v>
      </c>
      <c r="D296" s="8"/>
      <c r="E296" s="9"/>
    </row>
    <row r="297" spans="1:5">
      <c r="A297" s="8">
        <v>295</v>
      </c>
      <c r="B297" s="10">
        <v>42181</v>
      </c>
      <c r="C297" s="114" t="s">
        <v>227</v>
      </c>
      <c r="D297" s="8"/>
      <c r="E297" s="9"/>
    </row>
    <row r="298" spans="1:5">
      <c r="A298" s="8">
        <v>296</v>
      </c>
      <c r="B298" s="10">
        <v>42181</v>
      </c>
      <c r="C298" s="114" t="s">
        <v>228</v>
      </c>
      <c r="D298" s="8"/>
      <c r="E298" s="9"/>
    </row>
    <row r="299" spans="1:5">
      <c r="A299" s="8">
        <v>297</v>
      </c>
      <c r="B299" s="10">
        <v>42181</v>
      </c>
      <c r="C299" s="114" t="s">
        <v>229</v>
      </c>
      <c r="D299" s="8"/>
      <c r="E299" s="9"/>
    </row>
    <row r="300" spans="1:5">
      <c r="A300" s="8">
        <v>298</v>
      </c>
      <c r="B300" s="10">
        <v>42181</v>
      </c>
      <c r="C300" s="114" t="s">
        <v>230</v>
      </c>
      <c r="D300" s="8"/>
      <c r="E300" s="9"/>
    </row>
    <row r="301" spans="1:5">
      <c r="A301" s="8">
        <v>299</v>
      </c>
      <c r="B301" s="10">
        <v>42181</v>
      </c>
      <c r="C301" s="114" t="s">
        <v>8</v>
      </c>
      <c r="D301" s="8"/>
      <c r="E301" s="9"/>
    </row>
    <row r="302" spans="1:5">
      <c r="A302" s="8">
        <v>300</v>
      </c>
      <c r="B302" s="10">
        <v>42181</v>
      </c>
      <c r="C302" s="114" t="s">
        <v>9</v>
      </c>
      <c r="D302" s="8"/>
      <c r="E302" s="9"/>
    </row>
    <row r="303" spans="1:5">
      <c r="A303" s="8">
        <v>301</v>
      </c>
      <c r="B303" s="10">
        <v>42181</v>
      </c>
      <c r="C303" s="114" t="s">
        <v>10</v>
      </c>
      <c r="D303" s="8"/>
      <c r="E303" s="9"/>
    </row>
    <row r="304" spans="1:5">
      <c r="A304" s="8">
        <v>302</v>
      </c>
      <c r="B304" s="10">
        <v>42181</v>
      </c>
      <c r="C304" s="114" t="s">
        <v>11</v>
      </c>
      <c r="D304" s="8"/>
      <c r="E304" s="9"/>
    </row>
    <row r="305" spans="1:5">
      <c r="A305" s="8">
        <v>303</v>
      </c>
      <c r="B305" s="10">
        <v>42181</v>
      </c>
      <c r="C305" s="114" t="s">
        <v>12</v>
      </c>
      <c r="D305" s="8"/>
      <c r="E305" s="9"/>
    </row>
    <row r="306" spans="1:5">
      <c r="A306" s="8">
        <v>304</v>
      </c>
      <c r="B306" s="10">
        <v>42181</v>
      </c>
      <c r="C306" s="114" t="s">
        <v>13</v>
      </c>
      <c r="D306" s="8"/>
      <c r="E306" s="9"/>
    </row>
    <row r="307" spans="1:5">
      <c r="A307" s="8">
        <v>305</v>
      </c>
      <c r="B307" s="10">
        <v>42181</v>
      </c>
      <c r="C307" s="114" t="s">
        <v>14</v>
      </c>
      <c r="D307" s="8"/>
      <c r="E307" s="9"/>
    </row>
    <row r="308" spans="1:5">
      <c r="A308" s="8">
        <v>306</v>
      </c>
      <c r="B308" s="10">
        <v>42181</v>
      </c>
      <c r="C308" s="114" t="s">
        <v>15</v>
      </c>
      <c r="D308" s="8"/>
      <c r="E308" s="9"/>
    </row>
    <row r="309" spans="1:5">
      <c r="A309" s="8">
        <v>307</v>
      </c>
      <c r="B309" s="10">
        <v>42181</v>
      </c>
      <c r="C309" s="114" t="s">
        <v>16</v>
      </c>
      <c r="D309" s="8"/>
      <c r="E309" s="9"/>
    </row>
    <row r="310" spans="1:5">
      <c r="A310" s="8">
        <v>308</v>
      </c>
      <c r="B310" s="10">
        <v>42181</v>
      </c>
      <c r="C310" s="114" t="s">
        <v>17</v>
      </c>
      <c r="D310" s="8"/>
      <c r="E310" s="9"/>
    </row>
    <row r="311" spans="1:5">
      <c r="A311" s="8">
        <v>309</v>
      </c>
      <c r="B311" s="10">
        <v>42181</v>
      </c>
      <c r="C311" s="114" t="s">
        <v>18</v>
      </c>
      <c r="D311" s="8"/>
      <c r="E311" s="9"/>
    </row>
    <row r="312" spans="1:5">
      <c r="A312" s="8">
        <v>310</v>
      </c>
      <c r="B312" s="10">
        <v>42181</v>
      </c>
      <c r="C312" s="114" t="s">
        <v>19</v>
      </c>
      <c r="D312" s="8"/>
      <c r="E312" s="9"/>
    </row>
    <row r="313" spans="1:5">
      <c r="A313" s="8">
        <v>311</v>
      </c>
      <c r="B313" s="10">
        <v>42181</v>
      </c>
      <c r="C313" s="114" t="s">
        <v>20</v>
      </c>
      <c r="D313" s="8"/>
      <c r="E313" s="9"/>
    </row>
    <row r="314" spans="1:5">
      <c r="A314" s="8">
        <v>312</v>
      </c>
      <c r="B314" s="10">
        <v>42181</v>
      </c>
      <c r="C314" s="114" t="s">
        <v>21</v>
      </c>
      <c r="D314" s="8"/>
      <c r="E314" s="9"/>
    </row>
    <row r="315" spans="1:5">
      <c r="A315" s="8">
        <v>313</v>
      </c>
      <c r="B315" s="10">
        <v>42181</v>
      </c>
      <c r="C315" s="114" t="s">
        <v>22</v>
      </c>
      <c r="D315" s="8"/>
      <c r="E315" s="9"/>
    </row>
    <row r="316" spans="1:5">
      <c r="A316" s="8">
        <v>314</v>
      </c>
      <c r="B316" s="10">
        <v>42181</v>
      </c>
      <c r="C316" s="114" t="s">
        <v>23</v>
      </c>
      <c r="D316" s="8"/>
      <c r="E316" s="9"/>
    </row>
    <row r="317" spans="1:5">
      <c r="A317" s="8">
        <v>315</v>
      </c>
      <c r="B317" s="10">
        <v>42181</v>
      </c>
      <c r="C317" s="114" t="s">
        <v>24</v>
      </c>
      <c r="D317" s="8"/>
      <c r="E317" s="9"/>
    </row>
    <row r="318" spans="1:5">
      <c r="A318" s="8">
        <v>316</v>
      </c>
      <c r="B318" s="10">
        <v>42181</v>
      </c>
      <c r="C318" s="114" t="s">
        <v>25</v>
      </c>
      <c r="D318" s="8"/>
      <c r="E318" s="9"/>
    </row>
    <row r="319" spans="1:5" ht="16" thickBot="1">
      <c r="A319" s="8">
        <v>317</v>
      </c>
      <c r="B319" s="155">
        <v>42181</v>
      </c>
      <c r="C319" s="114" t="s">
        <v>26</v>
      </c>
      <c r="D319" s="8"/>
      <c r="E319" s="9"/>
    </row>
    <row r="320" spans="1:5">
      <c r="A320" s="8">
        <v>318</v>
      </c>
      <c r="B320" s="151">
        <v>42187</v>
      </c>
      <c r="C320" s="114" t="s">
        <v>27</v>
      </c>
      <c r="D320" s="8"/>
      <c r="E320" s="9"/>
    </row>
    <row r="321" spans="1:5">
      <c r="A321" s="8">
        <v>319</v>
      </c>
      <c r="B321" s="151">
        <v>42187</v>
      </c>
      <c r="C321" s="114" t="s">
        <v>28</v>
      </c>
      <c r="D321" s="8"/>
      <c r="E321" s="9"/>
    </row>
    <row r="322" spans="1:5">
      <c r="A322" s="8">
        <v>320</v>
      </c>
      <c r="B322" s="151">
        <v>42187</v>
      </c>
      <c r="C322" s="114" t="s">
        <v>29</v>
      </c>
      <c r="D322" s="8"/>
      <c r="E322" s="9"/>
    </row>
    <row r="323" spans="1:5">
      <c r="A323" s="8">
        <v>321</v>
      </c>
      <c r="B323" s="151">
        <v>42187</v>
      </c>
      <c r="C323" s="114" t="s">
        <v>30</v>
      </c>
      <c r="D323" s="8"/>
      <c r="E323" s="9"/>
    </row>
    <row r="324" spans="1:5">
      <c r="A324" s="8">
        <v>322</v>
      </c>
      <c r="B324" s="151">
        <v>42187</v>
      </c>
      <c r="C324" s="114" t="s">
        <v>31</v>
      </c>
      <c r="D324" s="8"/>
      <c r="E324" s="9"/>
    </row>
    <row r="325" spans="1:5">
      <c r="A325" s="8">
        <v>323</v>
      </c>
      <c r="B325" s="151">
        <v>42187</v>
      </c>
      <c r="C325" s="114" t="s">
        <v>32</v>
      </c>
      <c r="D325" s="8"/>
      <c r="E325" s="9"/>
    </row>
    <row r="326" spans="1:5">
      <c r="A326" s="8">
        <v>324</v>
      </c>
      <c r="B326" s="151">
        <v>42187</v>
      </c>
      <c r="C326" s="114" t="s">
        <v>33</v>
      </c>
      <c r="D326" s="8"/>
      <c r="E326" s="9"/>
    </row>
    <row r="327" spans="1:5">
      <c r="A327" s="8">
        <v>325</v>
      </c>
      <c r="B327" s="151">
        <v>42187</v>
      </c>
      <c r="C327" s="114" t="s">
        <v>34</v>
      </c>
      <c r="D327" s="8"/>
      <c r="E327" s="9"/>
    </row>
    <row r="328" spans="1:5">
      <c r="A328" s="8">
        <v>326</v>
      </c>
      <c r="B328" s="151">
        <v>42187</v>
      </c>
      <c r="C328" s="114" t="s">
        <v>35</v>
      </c>
      <c r="D328" s="8"/>
      <c r="E328" s="9"/>
    </row>
    <row r="329" spans="1:5">
      <c r="A329" s="8">
        <v>327</v>
      </c>
      <c r="B329" s="151">
        <v>42187</v>
      </c>
      <c r="C329" s="114" t="s">
        <v>36</v>
      </c>
      <c r="D329" s="8"/>
      <c r="E329" s="9"/>
    </row>
    <row r="330" spans="1:5">
      <c r="A330" s="8">
        <v>328</v>
      </c>
      <c r="B330" s="10">
        <v>42187</v>
      </c>
      <c r="C330" s="114" t="s">
        <v>37</v>
      </c>
      <c r="D330" s="8"/>
      <c r="E330" s="9"/>
    </row>
    <row r="331" spans="1:5" s="13" customFormat="1">
      <c r="A331" s="224"/>
      <c r="B331" s="224"/>
      <c r="C331" s="188"/>
      <c r="D331" s="224"/>
    </row>
    <row r="332" spans="1:5" s="13" customFormat="1">
      <c r="A332" s="224"/>
      <c r="B332" s="224"/>
      <c r="C332" s="188"/>
      <c r="D332" s="224"/>
    </row>
    <row r="333" spans="1:5" s="13" customFormat="1">
      <c r="A333" s="224"/>
      <c r="B333" s="224"/>
      <c r="C333" s="188"/>
      <c r="D333" s="224"/>
    </row>
    <row r="334" spans="1:5" s="13" customFormat="1">
      <c r="A334" s="224"/>
      <c r="B334" s="224"/>
      <c r="C334" s="188"/>
      <c r="D334" s="224"/>
    </row>
    <row r="335" spans="1:5" s="13" customFormat="1">
      <c r="A335" s="224"/>
      <c r="B335" s="224"/>
      <c r="C335" s="188"/>
      <c r="D335" s="224"/>
    </row>
    <row r="336" spans="1:5" s="13" customFormat="1">
      <c r="A336" s="224"/>
      <c r="B336" s="224"/>
      <c r="C336" s="188"/>
      <c r="D336" s="224"/>
    </row>
    <row r="337" spans="1:4" s="13" customFormat="1">
      <c r="A337" s="224"/>
      <c r="B337" s="224"/>
      <c r="C337" s="188"/>
      <c r="D337" s="224"/>
    </row>
    <row r="338" spans="1:4" s="13" customFormat="1">
      <c r="A338" s="224"/>
      <c r="B338" s="224"/>
      <c r="C338" s="188"/>
      <c r="D338" s="224"/>
    </row>
    <row r="339" spans="1:4" s="13" customFormat="1">
      <c r="A339" s="224"/>
      <c r="B339" s="224"/>
      <c r="C339" s="188"/>
      <c r="D339" s="224"/>
    </row>
    <row r="340" spans="1:4" s="13" customFormat="1">
      <c r="A340" s="224"/>
      <c r="B340" s="224"/>
      <c r="C340" s="188"/>
      <c r="D340" s="224"/>
    </row>
    <row r="341" spans="1:4" s="13" customFormat="1">
      <c r="A341" s="224"/>
      <c r="B341" s="224"/>
      <c r="C341" s="188"/>
      <c r="D341" s="224"/>
    </row>
    <row r="342" spans="1:4" s="13" customFormat="1">
      <c r="A342" s="224"/>
      <c r="B342" s="224"/>
      <c r="C342" s="188"/>
      <c r="D342" s="224"/>
    </row>
    <row r="343" spans="1:4" s="13" customFormat="1">
      <c r="A343" s="224"/>
      <c r="B343" s="224"/>
      <c r="C343" s="188"/>
      <c r="D343" s="224"/>
    </row>
    <row r="344" spans="1:4" s="13" customFormat="1">
      <c r="A344" s="224"/>
      <c r="B344" s="224"/>
      <c r="C344" s="188"/>
      <c r="D344" s="224"/>
    </row>
    <row r="345" spans="1:4" s="13" customFormat="1">
      <c r="A345" s="224"/>
      <c r="B345" s="224"/>
      <c r="C345" s="188"/>
      <c r="D345" s="224"/>
    </row>
    <row r="346" spans="1:4" s="13" customFormat="1">
      <c r="A346" s="224"/>
      <c r="B346" s="224"/>
      <c r="C346" s="188"/>
      <c r="D346" s="224"/>
    </row>
    <row r="347" spans="1:4" s="13" customFormat="1">
      <c r="A347" s="224"/>
      <c r="B347" s="224"/>
      <c r="C347" s="188"/>
      <c r="D347" s="224"/>
    </row>
    <row r="348" spans="1:4" s="13" customFormat="1">
      <c r="A348" s="224"/>
      <c r="B348" s="224"/>
      <c r="C348" s="188"/>
      <c r="D348" s="224"/>
    </row>
    <row r="349" spans="1:4" s="13" customFormat="1">
      <c r="A349" s="224"/>
      <c r="B349" s="224"/>
      <c r="C349" s="188"/>
      <c r="D349" s="224"/>
    </row>
    <row r="350" spans="1:4" s="13" customFormat="1">
      <c r="A350" s="224"/>
      <c r="B350" s="224"/>
      <c r="C350" s="188"/>
      <c r="D350" s="224"/>
    </row>
    <row r="351" spans="1:4" s="13" customFormat="1">
      <c r="A351" s="224"/>
      <c r="B351" s="224"/>
      <c r="C351" s="188"/>
      <c r="D351" s="224"/>
    </row>
    <row r="352" spans="1:4" s="13" customFormat="1">
      <c r="A352" s="224"/>
      <c r="B352" s="224"/>
      <c r="C352" s="188"/>
      <c r="D352" s="224"/>
    </row>
    <row r="353" spans="1:4" s="13" customFormat="1">
      <c r="A353" s="224"/>
      <c r="B353" s="224"/>
      <c r="C353" s="188"/>
      <c r="D353" s="224"/>
    </row>
    <row r="354" spans="1:4" s="13" customFormat="1">
      <c r="A354" s="224"/>
      <c r="B354" s="224"/>
      <c r="C354" s="188"/>
      <c r="D354" s="224"/>
    </row>
    <row r="355" spans="1:4" s="13" customFormat="1">
      <c r="A355" s="224"/>
      <c r="B355" s="224"/>
      <c r="C355" s="188"/>
      <c r="D355" s="224"/>
    </row>
    <row r="356" spans="1:4" s="13" customFormat="1">
      <c r="A356" s="224"/>
      <c r="B356" s="224"/>
      <c r="C356" s="188"/>
      <c r="D356" s="224"/>
    </row>
    <row r="357" spans="1:4" s="13" customFormat="1">
      <c r="A357" s="224"/>
      <c r="B357" s="224"/>
      <c r="C357" s="188"/>
      <c r="D357" s="224"/>
    </row>
    <row r="358" spans="1:4" s="13" customFormat="1">
      <c r="A358" s="224"/>
      <c r="B358" s="224"/>
      <c r="C358" s="188"/>
      <c r="D358" s="224"/>
    </row>
    <row r="359" spans="1:4" s="13" customFormat="1">
      <c r="A359" s="224"/>
      <c r="B359" s="224"/>
      <c r="C359" s="188"/>
      <c r="D359" s="224"/>
    </row>
    <row r="360" spans="1:4" s="13" customFormat="1">
      <c r="A360" s="224"/>
      <c r="B360" s="224"/>
      <c r="C360" s="188"/>
      <c r="D360" s="224"/>
    </row>
    <row r="361" spans="1:4" s="13" customFormat="1">
      <c r="A361" s="224"/>
      <c r="B361" s="224"/>
      <c r="C361" s="188"/>
      <c r="D361" s="224"/>
    </row>
    <row r="362" spans="1:4" s="13" customFormat="1">
      <c r="A362" s="224"/>
      <c r="B362" s="224"/>
      <c r="C362" s="188"/>
      <c r="D362" s="224"/>
    </row>
    <row r="363" spans="1:4" s="13" customFormat="1">
      <c r="A363" s="224"/>
      <c r="B363" s="224"/>
      <c r="C363" s="188"/>
      <c r="D363" s="224"/>
    </row>
    <row r="364" spans="1:4" s="13" customFormat="1">
      <c r="A364" s="224"/>
      <c r="B364" s="224"/>
      <c r="C364" s="188"/>
      <c r="D364" s="224"/>
    </row>
    <row r="365" spans="1:4" s="13" customFormat="1">
      <c r="A365" s="224"/>
      <c r="B365" s="224"/>
      <c r="C365" s="188"/>
      <c r="D365" s="224"/>
    </row>
    <row r="366" spans="1:4" s="13" customFormat="1">
      <c r="A366" s="224"/>
      <c r="B366" s="224"/>
      <c r="C366" s="188"/>
      <c r="D366" s="224"/>
    </row>
    <row r="367" spans="1:4" s="13" customFormat="1">
      <c r="A367" s="224"/>
      <c r="B367" s="224"/>
      <c r="C367" s="188"/>
      <c r="D367" s="224"/>
    </row>
    <row r="368" spans="1:4" s="13" customFormat="1">
      <c r="A368" s="224"/>
      <c r="B368" s="224"/>
      <c r="C368" s="188"/>
      <c r="D368" s="224"/>
    </row>
    <row r="369" spans="1:4" s="13" customFormat="1">
      <c r="A369" s="224"/>
      <c r="B369" s="224"/>
      <c r="C369" s="188"/>
      <c r="D369" s="224"/>
    </row>
    <row r="370" spans="1:4" s="13" customFormat="1">
      <c r="A370" s="224"/>
      <c r="B370" s="224"/>
      <c r="C370" s="188"/>
      <c r="D370" s="224"/>
    </row>
    <row r="371" spans="1:4" s="13" customFormat="1">
      <c r="A371" s="224"/>
      <c r="B371" s="224"/>
      <c r="C371" s="188"/>
      <c r="D371" s="224"/>
    </row>
    <row r="372" spans="1:4" s="13" customFormat="1">
      <c r="A372" s="224"/>
      <c r="B372" s="224"/>
      <c r="C372" s="188"/>
      <c r="D372" s="224"/>
    </row>
    <row r="373" spans="1:4" s="13" customFormat="1">
      <c r="A373" s="224"/>
      <c r="B373" s="224"/>
      <c r="C373" s="188"/>
      <c r="D373" s="224"/>
    </row>
    <row r="374" spans="1:4" s="13" customFormat="1">
      <c r="A374" s="224"/>
      <c r="B374" s="224"/>
      <c r="C374" s="188"/>
      <c r="D374" s="224"/>
    </row>
    <row r="375" spans="1:4" s="13" customFormat="1">
      <c r="A375" s="224"/>
      <c r="B375" s="224"/>
      <c r="C375" s="188"/>
      <c r="D375" s="224"/>
    </row>
    <row r="376" spans="1:4" s="13" customFormat="1">
      <c r="A376" s="224"/>
      <c r="B376" s="224"/>
      <c r="C376" s="188"/>
      <c r="D376" s="224"/>
    </row>
    <row r="377" spans="1:4" s="13" customFormat="1">
      <c r="A377" s="224"/>
      <c r="B377" s="224"/>
      <c r="C377" s="188"/>
      <c r="D377" s="224"/>
    </row>
    <row r="378" spans="1:4" s="13" customFormat="1">
      <c r="A378" s="224"/>
      <c r="B378" s="224"/>
      <c r="C378" s="188"/>
      <c r="D378" s="224"/>
    </row>
    <row r="379" spans="1:4" s="13" customFormat="1">
      <c r="A379" s="224"/>
      <c r="B379" s="224"/>
      <c r="C379" s="188"/>
      <c r="D379" s="224"/>
    </row>
    <row r="380" spans="1:4" s="13" customFormat="1">
      <c r="A380" s="224"/>
      <c r="B380" s="224"/>
      <c r="C380" s="188"/>
      <c r="D380" s="224"/>
    </row>
    <row r="381" spans="1:4" s="13" customFormat="1">
      <c r="A381" s="224"/>
      <c r="B381" s="224"/>
      <c r="C381" s="188"/>
      <c r="D381" s="224"/>
    </row>
    <row r="382" spans="1:4" s="13" customFormat="1">
      <c r="A382" s="224"/>
      <c r="B382" s="224"/>
      <c r="C382" s="188"/>
      <c r="D382" s="224"/>
    </row>
    <row r="383" spans="1:4" s="13" customFormat="1">
      <c r="A383" s="224"/>
      <c r="B383" s="224"/>
      <c r="C383" s="188"/>
      <c r="D383" s="224"/>
    </row>
    <row r="384" spans="1:4" s="13" customFormat="1">
      <c r="A384" s="224"/>
      <c r="B384" s="224"/>
      <c r="C384" s="188"/>
      <c r="D384" s="224"/>
    </row>
    <row r="385" spans="1:4" s="13" customFormat="1">
      <c r="A385" s="224"/>
      <c r="B385" s="224"/>
      <c r="C385" s="188"/>
      <c r="D385" s="224"/>
    </row>
    <row r="386" spans="1:4" s="13" customFormat="1">
      <c r="A386" s="224"/>
      <c r="B386" s="224"/>
      <c r="C386" s="188"/>
      <c r="D386" s="224"/>
    </row>
    <row r="387" spans="1:4" s="13" customFormat="1">
      <c r="A387" s="224"/>
      <c r="B387" s="224"/>
      <c r="C387" s="188"/>
      <c r="D387" s="224"/>
    </row>
    <row r="388" spans="1:4" s="13" customFormat="1">
      <c r="A388" s="224"/>
      <c r="B388" s="224"/>
      <c r="C388" s="188"/>
      <c r="D388" s="224"/>
    </row>
    <row r="389" spans="1:4" s="13" customFormat="1">
      <c r="A389" s="224"/>
      <c r="B389" s="224"/>
      <c r="C389" s="188"/>
      <c r="D389" s="224"/>
    </row>
    <row r="390" spans="1:4" s="13" customFormat="1">
      <c r="A390" s="224"/>
      <c r="B390" s="224"/>
      <c r="C390" s="188"/>
      <c r="D390" s="224"/>
    </row>
    <row r="391" spans="1:4" s="13" customFormat="1">
      <c r="A391" s="224"/>
      <c r="B391" s="224"/>
      <c r="C391" s="188"/>
      <c r="D391" s="224"/>
    </row>
    <row r="392" spans="1:4" s="13" customFormat="1">
      <c r="A392" s="224"/>
      <c r="B392" s="224"/>
      <c r="C392" s="188"/>
      <c r="D392" s="224"/>
    </row>
    <row r="393" spans="1:4" s="13" customFormat="1">
      <c r="A393" s="224"/>
      <c r="B393" s="224"/>
      <c r="C393" s="188"/>
      <c r="D393" s="224"/>
    </row>
    <row r="394" spans="1:4" s="13" customFormat="1">
      <c r="A394" s="224"/>
      <c r="B394" s="224"/>
      <c r="C394" s="188"/>
      <c r="D394" s="224"/>
    </row>
    <row r="395" spans="1:4" s="13" customFormat="1">
      <c r="A395" s="224"/>
      <c r="B395" s="224"/>
      <c r="C395" s="188"/>
      <c r="D395" s="224"/>
    </row>
    <row r="396" spans="1:4" s="13" customFormat="1">
      <c r="A396" s="224"/>
      <c r="B396" s="224"/>
      <c r="C396" s="188"/>
      <c r="D396" s="224"/>
    </row>
    <row r="397" spans="1:4" s="13" customFormat="1">
      <c r="A397" s="224"/>
      <c r="B397" s="224"/>
      <c r="C397" s="188"/>
      <c r="D397" s="224"/>
    </row>
    <row r="398" spans="1:4" s="13" customFormat="1">
      <c r="A398" s="224"/>
      <c r="B398" s="224"/>
      <c r="C398" s="188"/>
      <c r="D398" s="224"/>
    </row>
    <row r="399" spans="1:4" s="13" customFormat="1">
      <c r="A399" s="224"/>
      <c r="B399" s="224"/>
      <c r="C399" s="188"/>
      <c r="D399" s="224"/>
    </row>
    <row r="400" spans="1:4" s="13" customFormat="1">
      <c r="A400" s="224"/>
      <c r="B400" s="224"/>
      <c r="C400" s="188"/>
      <c r="D400" s="224"/>
    </row>
    <row r="1048576" spans="2:2">
      <c r="B1048576" s="10"/>
    </row>
  </sheetData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50"/>
  <sheetViews>
    <sheetView workbookViewId="0">
      <selection activeCell="I37" sqref="I37"/>
    </sheetView>
  </sheetViews>
  <sheetFormatPr baseColWidth="10" defaultRowHeight="15"/>
  <cols>
    <col min="2" max="2" width="2.5" bestFit="1" customWidth="1"/>
  </cols>
  <sheetData>
    <row r="1" spans="1:17" ht="28">
      <c r="A1" t="s">
        <v>670</v>
      </c>
      <c r="P1" s="7" t="s">
        <v>582</v>
      </c>
    </row>
    <row r="2" spans="1:17">
      <c r="A2" s="231">
        <v>1</v>
      </c>
      <c r="B2" s="3"/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P2" t="s">
        <v>671</v>
      </c>
    </row>
    <row r="3" spans="1:17">
      <c r="A3" s="231"/>
      <c r="B3" s="15" t="s">
        <v>800</v>
      </c>
      <c r="C3" s="17">
        <v>1</v>
      </c>
      <c r="D3" s="17">
        <v>9</v>
      </c>
      <c r="E3" s="17">
        <v>15</v>
      </c>
      <c r="F3" s="17" t="s">
        <v>491</v>
      </c>
      <c r="G3" s="18">
        <v>25</v>
      </c>
      <c r="H3" s="18">
        <v>33</v>
      </c>
      <c r="I3" s="18">
        <v>41</v>
      </c>
      <c r="J3" s="18">
        <v>49</v>
      </c>
      <c r="K3" s="18">
        <v>57</v>
      </c>
      <c r="L3" s="22">
        <v>152</v>
      </c>
      <c r="M3" s="22">
        <v>160</v>
      </c>
      <c r="N3" s="22">
        <f t="shared" ref="N3" si="0">M3+8</f>
        <v>168</v>
      </c>
      <c r="P3" s="19">
        <v>42167</v>
      </c>
    </row>
    <row r="4" spans="1:17">
      <c r="A4" s="231"/>
      <c r="B4" s="15" t="s">
        <v>801</v>
      </c>
      <c r="C4" s="17">
        <v>2</v>
      </c>
      <c r="D4" s="17">
        <v>10</v>
      </c>
      <c r="E4" s="17">
        <v>18</v>
      </c>
      <c r="F4" s="17"/>
      <c r="G4" s="18">
        <v>26</v>
      </c>
      <c r="H4" s="18">
        <v>34</v>
      </c>
      <c r="I4" s="18">
        <v>42</v>
      </c>
      <c r="J4" s="18">
        <v>50</v>
      </c>
      <c r="K4" s="18" t="s">
        <v>491</v>
      </c>
      <c r="L4" s="22">
        <v>153</v>
      </c>
      <c r="M4" s="22">
        <v>161</v>
      </c>
      <c r="N4" s="139" t="s">
        <v>491</v>
      </c>
      <c r="P4" s="20">
        <v>42174</v>
      </c>
    </row>
    <row r="5" spans="1:17">
      <c r="A5" s="231"/>
      <c r="B5" s="15" t="s">
        <v>802</v>
      </c>
      <c r="C5" s="17">
        <v>3</v>
      </c>
      <c r="D5" s="17">
        <v>11</v>
      </c>
      <c r="E5" s="17">
        <v>19</v>
      </c>
      <c r="F5" s="17"/>
      <c r="G5" s="18">
        <v>27</v>
      </c>
      <c r="H5" s="18">
        <v>35</v>
      </c>
      <c r="I5" s="18">
        <v>43</v>
      </c>
      <c r="J5" s="18">
        <v>51</v>
      </c>
      <c r="K5" s="18"/>
      <c r="L5" s="22">
        <v>154</v>
      </c>
      <c r="M5" s="22">
        <v>162</v>
      </c>
      <c r="N5" s="22"/>
      <c r="P5" s="27">
        <v>42177</v>
      </c>
      <c r="Q5" t="s">
        <v>493</v>
      </c>
    </row>
    <row r="6" spans="1:17">
      <c r="A6" s="231"/>
      <c r="B6" s="15" t="s">
        <v>803</v>
      </c>
      <c r="C6" s="17">
        <v>4</v>
      </c>
      <c r="D6" s="17">
        <v>12</v>
      </c>
      <c r="E6" s="17">
        <v>20</v>
      </c>
      <c r="F6" s="17"/>
      <c r="G6" s="18">
        <v>28</v>
      </c>
      <c r="H6" s="18">
        <v>36</v>
      </c>
      <c r="I6" s="18">
        <v>44</v>
      </c>
      <c r="J6" s="18">
        <v>52</v>
      </c>
      <c r="K6" s="18"/>
      <c r="L6" s="22">
        <v>155</v>
      </c>
      <c r="M6" s="22">
        <v>163</v>
      </c>
      <c r="N6" s="22"/>
      <c r="P6" s="28">
        <v>42178</v>
      </c>
      <c r="Q6" t="s">
        <v>494</v>
      </c>
    </row>
    <row r="7" spans="1:17">
      <c r="A7" s="231"/>
      <c r="B7" s="15" t="s">
        <v>804</v>
      </c>
      <c r="C7" s="17">
        <v>5</v>
      </c>
      <c r="D7" s="17">
        <v>13</v>
      </c>
      <c r="E7" s="17">
        <v>21</v>
      </c>
      <c r="F7" s="17"/>
      <c r="G7" s="18">
        <v>29</v>
      </c>
      <c r="H7" s="18">
        <v>37</v>
      </c>
      <c r="I7" s="18">
        <v>45</v>
      </c>
      <c r="J7" s="18">
        <v>53</v>
      </c>
      <c r="K7" s="18"/>
      <c r="L7" s="22">
        <v>156</v>
      </c>
      <c r="M7" s="22">
        <v>164</v>
      </c>
      <c r="N7" s="22"/>
      <c r="P7" s="29">
        <v>42179</v>
      </c>
      <c r="Q7" t="s">
        <v>495</v>
      </c>
    </row>
    <row r="8" spans="1:17">
      <c r="A8" s="231"/>
      <c r="B8" s="15" t="s">
        <v>805</v>
      </c>
      <c r="C8" s="17">
        <v>6</v>
      </c>
      <c r="D8" s="17">
        <v>14</v>
      </c>
      <c r="E8" s="17">
        <v>22</v>
      </c>
      <c r="F8" s="17"/>
      <c r="G8" s="18">
        <v>30</v>
      </c>
      <c r="H8" s="18">
        <v>38</v>
      </c>
      <c r="I8" s="18">
        <v>46</v>
      </c>
      <c r="J8" s="18">
        <v>54</v>
      </c>
      <c r="K8" s="18"/>
      <c r="L8" s="22">
        <v>157</v>
      </c>
      <c r="M8" s="22">
        <v>165</v>
      </c>
      <c r="N8" s="22"/>
      <c r="P8" s="30">
        <v>42180</v>
      </c>
      <c r="Q8" t="s">
        <v>496</v>
      </c>
    </row>
    <row r="9" spans="1:17">
      <c r="A9" s="231"/>
      <c r="B9" s="15" t="s">
        <v>806</v>
      </c>
      <c r="C9" s="17">
        <v>7</v>
      </c>
      <c r="D9" s="17">
        <v>15</v>
      </c>
      <c r="E9" s="17">
        <v>23</v>
      </c>
      <c r="F9" s="17"/>
      <c r="G9" s="18">
        <v>31</v>
      </c>
      <c r="H9" s="18">
        <v>39</v>
      </c>
      <c r="I9" s="18">
        <v>47</v>
      </c>
      <c r="J9" s="18">
        <v>55</v>
      </c>
      <c r="K9" s="18"/>
      <c r="L9" s="22">
        <v>158</v>
      </c>
      <c r="M9" s="22">
        <v>166</v>
      </c>
      <c r="N9" s="22"/>
      <c r="P9" s="31">
        <v>42184</v>
      </c>
      <c r="Q9" t="s">
        <v>493</v>
      </c>
    </row>
    <row r="10" spans="1:17">
      <c r="A10" s="231"/>
      <c r="B10" s="15" t="s">
        <v>807</v>
      </c>
      <c r="C10" s="17">
        <v>8</v>
      </c>
      <c r="D10" s="17">
        <v>16</v>
      </c>
      <c r="E10" s="17">
        <v>24</v>
      </c>
      <c r="F10" s="17"/>
      <c r="G10" s="18">
        <v>32</v>
      </c>
      <c r="H10" s="18">
        <v>40</v>
      </c>
      <c r="I10" s="18">
        <v>48</v>
      </c>
      <c r="J10" s="18">
        <v>56</v>
      </c>
      <c r="K10" s="18"/>
      <c r="L10" s="22">
        <v>159</v>
      </c>
      <c r="M10" s="22">
        <v>167</v>
      </c>
      <c r="N10" s="22"/>
      <c r="P10" s="32">
        <v>42185</v>
      </c>
      <c r="Q10" t="s">
        <v>494</v>
      </c>
    </row>
    <row r="11" spans="1:17">
      <c r="B11" s="16"/>
    </row>
    <row r="12" spans="1:17">
      <c r="A12" s="231">
        <v>2</v>
      </c>
      <c r="B12" s="3"/>
      <c r="C12" s="15">
        <v>1</v>
      </c>
      <c r="D12" s="15">
        <v>2</v>
      </c>
      <c r="E12" s="15">
        <v>3</v>
      </c>
      <c r="F12" s="15">
        <v>4</v>
      </c>
      <c r="G12" s="15">
        <v>5</v>
      </c>
      <c r="H12" s="15">
        <v>6</v>
      </c>
      <c r="I12" s="15">
        <v>7</v>
      </c>
      <c r="J12" s="15">
        <v>8</v>
      </c>
      <c r="K12" s="15">
        <v>9</v>
      </c>
      <c r="L12" s="15">
        <v>10</v>
      </c>
      <c r="M12" s="15">
        <v>11</v>
      </c>
      <c r="N12" s="15">
        <v>12</v>
      </c>
    </row>
    <row r="13" spans="1:17">
      <c r="A13" s="231"/>
      <c r="B13" s="15" t="s">
        <v>800</v>
      </c>
      <c r="C13" s="117">
        <v>58</v>
      </c>
      <c r="D13" s="117">
        <v>66</v>
      </c>
      <c r="E13" s="21">
        <v>74</v>
      </c>
      <c r="F13" s="21">
        <v>82</v>
      </c>
      <c r="G13" s="21">
        <v>90</v>
      </c>
      <c r="H13" s="21">
        <v>98</v>
      </c>
      <c r="I13" s="22">
        <v>104</v>
      </c>
      <c r="J13" s="22">
        <v>112</v>
      </c>
      <c r="K13" s="22">
        <v>120</v>
      </c>
      <c r="L13" s="22">
        <v>128</v>
      </c>
      <c r="M13" s="22">
        <v>136</v>
      </c>
      <c r="N13" s="22">
        <v>144</v>
      </c>
    </row>
    <row r="14" spans="1:17">
      <c r="A14" s="231"/>
      <c r="B14" s="15" t="s">
        <v>801</v>
      </c>
      <c r="C14" s="117">
        <v>59</v>
      </c>
      <c r="D14" s="117">
        <v>67</v>
      </c>
      <c r="E14" s="21">
        <v>75</v>
      </c>
      <c r="F14" s="21">
        <v>83</v>
      </c>
      <c r="G14" s="21">
        <v>91</v>
      </c>
      <c r="H14" s="21">
        <v>99</v>
      </c>
      <c r="I14" s="22">
        <v>105</v>
      </c>
      <c r="J14" s="22">
        <v>113</v>
      </c>
      <c r="K14" s="22">
        <v>121</v>
      </c>
      <c r="L14" s="22">
        <v>129</v>
      </c>
      <c r="M14" s="22">
        <v>137</v>
      </c>
      <c r="N14" s="22">
        <v>145</v>
      </c>
    </row>
    <row r="15" spans="1:17">
      <c r="A15" s="231"/>
      <c r="B15" s="15" t="s">
        <v>802</v>
      </c>
      <c r="C15" s="117">
        <v>60</v>
      </c>
      <c r="D15" s="117">
        <v>68</v>
      </c>
      <c r="E15" s="21">
        <v>76</v>
      </c>
      <c r="F15" s="21">
        <v>84</v>
      </c>
      <c r="G15" s="21">
        <v>92</v>
      </c>
      <c r="H15" s="21">
        <v>100</v>
      </c>
      <c r="I15" s="22">
        <v>106</v>
      </c>
      <c r="J15" s="22">
        <v>114</v>
      </c>
      <c r="K15" s="22">
        <v>122</v>
      </c>
      <c r="L15" s="22">
        <v>130</v>
      </c>
      <c r="M15" s="22">
        <v>138</v>
      </c>
      <c r="N15" s="22">
        <v>146</v>
      </c>
    </row>
    <row r="16" spans="1:17">
      <c r="A16" s="231"/>
      <c r="B16" s="15" t="s">
        <v>803</v>
      </c>
      <c r="C16" s="117">
        <v>61</v>
      </c>
      <c r="D16" s="117">
        <v>69</v>
      </c>
      <c r="E16" s="21">
        <v>77</v>
      </c>
      <c r="F16" s="21">
        <v>85</v>
      </c>
      <c r="G16" s="21">
        <v>93</v>
      </c>
      <c r="H16" s="21">
        <v>101</v>
      </c>
      <c r="I16" s="22">
        <v>107</v>
      </c>
      <c r="J16" s="22">
        <v>115</v>
      </c>
      <c r="K16" s="22">
        <v>123</v>
      </c>
      <c r="L16" s="22">
        <v>131</v>
      </c>
      <c r="M16" s="22">
        <v>139</v>
      </c>
      <c r="N16" s="22">
        <v>147</v>
      </c>
    </row>
    <row r="17" spans="1:14">
      <c r="A17" s="231"/>
      <c r="B17" s="15" t="s">
        <v>804</v>
      </c>
      <c r="C17" s="117">
        <v>62</v>
      </c>
      <c r="D17" s="117">
        <v>70</v>
      </c>
      <c r="E17" s="21">
        <v>78</v>
      </c>
      <c r="F17" s="21">
        <v>86</v>
      </c>
      <c r="G17" s="21">
        <v>94</v>
      </c>
      <c r="H17" s="21">
        <v>102</v>
      </c>
      <c r="I17" s="22">
        <v>108</v>
      </c>
      <c r="J17" s="22">
        <v>116</v>
      </c>
      <c r="K17" s="22">
        <v>124</v>
      </c>
      <c r="L17" s="22">
        <v>132</v>
      </c>
      <c r="M17" s="22">
        <v>140</v>
      </c>
      <c r="N17" s="22">
        <v>148</v>
      </c>
    </row>
    <row r="18" spans="1:14">
      <c r="A18" s="231"/>
      <c r="B18" s="15" t="s">
        <v>805</v>
      </c>
      <c r="C18" s="117">
        <v>63</v>
      </c>
      <c r="D18" s="21">
        <v>71</v>
      </c>
      <c r="E18" s="21">
        <v>79</v>
      </c>
      <c r="F18" s="21">
        <v>87</v>
      </c>
      <c r="G18" s="21">
        <v>95</v>
      </c>
      <c r="H18" s="21">
        <v>103</v>
      </c>
      <c r="I18" s="22">
        <v>109</v>
      </c>
      <c r="J18" s="22">
        <v>117</v>
      </c>
      <c r="K18" s="22">
        <v>125</v>
      </c>
      <c r="L18" s="22">
        <v>133</v>
      </c>
      <c r="M18" s="22">
        <v>141</v>
      </c>
      <c r="N18" s="22">
        <v>149</v>
      </c>
    </row>
    <row r="19" spans="1:14">
      <c r="A19" s="231"/>
      <c r="B19" s="15" t="s">
        <v>806</v>
      </c>
      <c r="C19" s="117">
        <v>64</v>
      </c>
      <c r="D19" s="21">
        <v>72</v>
      </c>
      <c r="E19" s="21">
        <v>80</v>
      </c>
      <c r="F19" s="21">
        <v>88</v>
      </c>
      <c r="G19" s="21">
        <v>96</v>
      </c>
      <c r="H19" s="21"/>
      <c r="I19" s="22">
        <v>110</v>
      </c>
      <c r="J19" s="22">
        <v>118</v>
      </c>
      <c r="K19" s="22">
        <v>126</v>
      </c>
      <c r="L19" s="22">
        <v>134</v>
      </c>
      <c r="M19" s="22">
        <v>142</v>
      </c>
      <c r="N19" s="22">
        <v>150</v>
      </c>
    </row>
    <row r="20" spans="1:14">
      <c r="A20" s="231"/>
      <c r="B20" s="15" t="s">
        <v>807</v>
      </c>
      <c r="C20" s="117">
        <v>65</v>
      </c>
      <c r="D20" s="21">
        <v>73</v>
      </c>
      <c r="E20" s="21">
        <v>81</v>
      </c>
      <c r="F20" s="21">
        <v>89</v>
      </c>
      <c r="G20" s="21">
        <v>97</v>
      </c>
      <c r="H20" s="21"/>
      <c r="I20" s="22">
        <v>111</v>
      </c>
      <c r="J20" s="22">
        <v>119</v>
      </c>
      <c r="K20" s="22">
        <v>127</v>
      </c>
      <c r="L20" s="22">
        <v>135</v>
      </c>
      <c r="M20" s="22">
        <v>143</v>
      </c>
      <c r="N20" s="22">
        <v>151</v>
      </c>
    </row>
    <row r="22" spans="1:14">
      <c r="A22" s="231">
        <v>3</v>
      </c>
      <c r="B22" s="3"/>
      <c r="C22" s="15">
        <v>1</v>
      </c>
      <c r="D22" s="15">
        <v>2</v>
      </c>
      <c r="E22" s="15">
        <v>3</v>
      </c>
      <c r="F22" s="15">
        <v>4</v>
      </c>
      <c r="G22" s="15">
        <v>5</v>
      </c>
      <c r="H22" s="15">
        <v>6</v>
      </c>
      <c r="I22" s="15">
        <v>7</v>
      </c>
      <c r="J22" s="15">
        <v>8</v>
      </c>
      <c r="K22" s="15">
        <v>9</v>
      </c>
      <c r="L22" s="15">
        <v>10</v>
      </c>
      <c r="M22" s="15">
        <v>11</v>
      </c>
      <c r="N22" s="15">
        <v>12</v>
      </c>
    </row>
    <row r="23" spans="1:14">
      <c r="A23" s="231"/>
      <c r="B23" s="15" t="s">
        <v>800</v>
      </c>
      <c r="C23" s="24">
        <v>169</v>
      </c>
      <c r="D23" s="24">
        <f t="shared" ref="D23:D30" si="1">C23+8</f>
        <v>177</v>
      </c>
      <c r="E23" s="24">
        <f t="shared" ref="E23:E30" si="2">D23+8</f>
        <v>185</v>
      </c>
      <c r="F23" s="24">
        <f t="shared" ref="F23:K23" si="3">E23+8</f>
        <v>193</v>
      </c>
      <c r="G23" s="24">
        <f t="shared" si="3"/>
        <v>201</v>
      </c>
      <c r="H23" s="24">
        <f t="shared" si="3"/>
        <v>209</v>
      </c>
      <c r="I23" s="24">
        <f t="shared" si="3"/>
        <v>217</v>
      </c>
      <c r="J23" s="24">
        <f t="shared" si="3"/>
        <v>225</v>
      </c>
      <c r="K23" s="24">
        <f t="shared" si="3"/>
        <v>233</v>
      </c>
      <c r="L23" s="160"/>
      <c r="M23" s="160"/>
      <c r="N23" s="160"/>
    </row>
    <row r="24" spans="1:14">
      <c r="A24" s="231"/>
      <c r="B24" s="15" t="s">
        <v>801</v>
      </c>
      <c r="C24" s="24">
        <v>170</v>
      </c>
      <c r="D24" s="24">
        <f t="shared" si="1"/>
        <v>178</v>
      </c>
      <c r="E24" s="24">
        <f t="shared" si="2"/>
        <v>186</v>
      </c>
      <c r="F24" s="24">
        <f t="shared" ref="F24:I30" si="4">E24+8</f>
        <v>194</v>
      </c>
      <c r="G24" s="24">
        <f t="shared" si="4"/>
        <v>202</v>
      </c>
      <c r="H24" s="24">
        <f t="shared" si="4"/>
        <v>210</v>
      </c>
      <c r="I24" s="24">
        <f t="shared" si="4"/>
        <v>218</v>
      </c>
      <c r="J24" s="24">
        <f t="shared" ref="J24:K24" si="5">I24+8</f>
        <v>226</v>
      </c>
      <c r="K24" s="24">
        <f t="shared" si="5"/>
        <v>234</v>
      </c>
      <c r="L24" s="160"/>
      <c r="M24" s="160"/>
      <c r="N24" s="160"/>
    </row>
    <row r="25" spans="1:14">
      <c r="A25" s="231"/>
      <c r="B25" s="15" t="s">
        <v>802</v>
      </c>
      <c r="C25" s="24">
        <v>171</v>
      </c>
      <c r="D25" s="24">
        <f t="shared" si="1"/>
        <v>179</v>
      </c>
      <c r="E25" s="24">
        <f t="shared" si="2"/>
        <v>187</v>
      </c>
      <c r="F25" s="24">
        <f t="shared" si="4"/>
        <v>195</v>
      </c>
      <c r="G25" s="24">
        <f t="shared" si="4"/>
        <v>203</v>
      </c>
      <c r="H25" s="24">
        <f t="shared" si="4"/>
        <v>211</v>
      </c>
      <c r="I25" s="24">
        <f t="shared" si="4"/>
        <v>219</v>
      </c>
      <c r="J25" s="24">
        <f t="shared" ref="J25:K25" si="6">I25+8</f>
        <v>227</v>
      </c>
      <c r="K25" s="24">
        <f t="shared" si="6"/>
        <v>235</v>
      </c>
      <c r="L25" s="160"/>
      <c r="M25" s="160"/>
      <c r="N25" s="160"/>
    </row>
    <row r="26" spans="1:14">
      <c r="A26" s="231"/>
      <c r="B26" s="15" t="s">
        <v>803</v>
      </c>
      <c r="C26" s="24">
        <v>172</v>
      </c>
      <c r="D26" s="24">
        <f t="shared" si="1"/>
        <v>180</v>
      </c>
      <c r="E26" s="24">
        <f t="shared" si="2"/>
        <v>188</v>
      </c>
      <c r="F26" s="24">
        <f t="shared" si="4"/>
        <v>196</v>
      </c>
      <c r="G26" s="24">
        <f t="shared" si="4"/>
        <v>204</v>
      </c>
      <c r="H26" s="24">
        <f t="shared" si="4"/>
        <v>212</v>
      </c>
      <c r="I26" s="24">
        <f t="shared" si="4"/>
        <v>220</v>
      </c>
      <c r="J26" s="24">
        <f t="shared" ref="J26:K26" si="7">I26+8</f>
        <v>228</v>
      </c>
      <c r="K26" s="24">
        <f t="shared" si="7"/>
        <v>236</v>
      </c>
      <c r="L26" s="160"/>
      <c r="M26" s="160"/>
      <c r="N26" s="160"/>
    </row>
    <row r="27" spans="1:14">
      <c r="A27" s="231"/>
      <c r="B27" s="15" t="s">
        <v>804</v>
      </c>
      <c r="C27" s="24">
        <v>173</v>
      </c>
      <c r="D27" s="24">
        <f t="shared" si="1"/>
        <v>181</v>
      </c>
      <c r="E27" s="24">
        <f t="shared" si="2"/>
        <v>189</v>
      </c>
      <c r="F27" s="24">
        <f t="shared" si="4"/>
        <v>197</v>
      </c>
      <c r="G27" s="24">
        <f t="shared" si="4"/>
        <v>205</v>
      </c>
      <c r="H27" s="24">
        <f t="shared" si="4"/>
        <v>213</v>
      </c>
      <c r="I27" s="24">
        <f t="shared" si="4"/>
        <v>221</v>
      </c>
      <c r="J27" s="24">
        <f t="shared" ref="J27:K27" si="8">I27+8</f>
        <v>229</v>
      </c>
      <c r="K27" s="24">
        <f t="shared" si="8"/>
        <v>237</v>
      </c>
      <c r="L27" s="160"/>
      <c r="M27" s="160"/>
      <c r="N27" s="160"/>
    </row>
    <row r="28" spans="1:14">
      <c r="A28" s="231"/>
      <c r="B28" s="15" t="s">
        <v>805</v>
      </c>
      <c r="C28" s="24">
        <v>174</v>
      </c>
      <c r="D28" s="24">
        <f t="shared" si="1"/>
        <v>182</v>
      </c>
      <c r="E28" s="24">
        <f t="shared" si="2"/>
        <v>190</v>
      </c>
      <c r="F28" s="24">
        <f t="shared" si="4"/>
        <v>198</v>
      </c>
      <c r="G28" s="24">
        <f t="shared" si="4"/>
        <v>206</v>
      </c>
      <c r="H28" s="24">
        <f t="shared" si="4"/>
        <v>214</v>
      </c>
      <c r="I28" s="24">
        <f t="shared" si="4"/>
        <v>222</v>
      </c>
      <c r="J28" s="24">
        <f t="shared" ref="J28:K30" si="9">I28+8</f>
        <v>230</v>
      </c>
      <c r="K28" s="24">
        <f t="shared" si="9"/>
        <v>238</v>
      </c>
      <c r="L28" s="160"/>
      <c r="M28" s="160"/>
      <c r="N28" s="160"/>
    </row>
    <row r="29" spans="1:14">
      <c r="A29" s="231"/>
      <c r="B29" s="15" t="s">
        <v>806</v>
      </c>
      <c r="C29" s="24">
        <v>175</v>
      </c>
      <c r="D29" s="24">
        <f t="shared" si="1"/>
        <v>183</v>
      </c>
      <c r="E29" s="24">
        <f t="shared" si="2"/>
        <v>191</v>
      </c>
      <c r="F29" s="24">
        <f t="shared" si="4"/>
        <v>199</v>
      </c>
      <c r="G29" s="24">
        <f t="shared" si="4"/>
        <v>207</v>
      </c>
      <c r="H29" s="24">
        <f t="shared" si="4"/>
        <v>215</v>
      </c>
      <c r="I29" s="24">
        <f t="shared" si="4"/>
        <v>223</v>
      </c>
      <c r="J29" s="24">
        <f t="shared" si="9"/>
        <v>231</v>
      </c>
      <c r="K29" s="24"/>
      <c r="L29" s="160"/>
      <c r="M29" s="160"/>
      <c r="N29" s="160"/>
    </row>
    <row r="30" spans="1:14">
      <c r="A30" s="231"/>
      <c r="B30" s="15" t="s">
        <v>807</v>
      </c>
      <c r="C30" s="24">
        <v>176</v>
      </c>
      <c r="D30" s="24">
        <f t="shared" si="1"/>
        <v>184</v>
      </c>
      <c r="E30" s="24">
        <f t="shared" si="2"/>
        <v>192</v>
      </c>
      <c r="F30" s="24">
        <f t="shared" si="4"/>
        <v>200</v>
      </c>
      <c r="G30" s="24">
        <f t="shared" si="4"/>
        <v>208</v>
      </c>
      <c r="H30" s="24">
        <f t="shared" si="4"/>
        <v>216</v>
      </c>
      <c r="I30" s="24">
        <f t="shared" si="4"/>
        <v>224</v>
      </c>
      <c r="J30" s="24">
        <f t="shared" si="9"/>
        <v>232</v>
      </c>
      <c r="K30" s="24"/>
      <c r="L30" s="160"/>
      <c r="M30" s="160"/>
      <c r="N30" s="160"/>
    </row>
    <row r="32" spans="1:14">
      <c r="A32" s="231">
        <v>4</v>
      </c>
      <c r="B32" s="3"/>
      <c r="C32" s="15">
        <v>1</v>
      </c>
      <c r="D32" s="15">
        <v>2</v>
      </c>
      <c r="E32" s="15">
        <v>3</v>
      </c>
      <c r="F32" s="15">
        <v>4</v>
      </c>
      <c r="G32" s="15">
        <v>5</v>
      </c>
      <c r="H32" s="15">
        <v>6</v>
      </c>
      <c r="I32" s="15">
        <v>7</v>
      </c>
      <c r="J32" s="15">
        <v>8</v>
      </c>
      <c r="K32" s="15">
        <v>9</v>
      </c>
      <c r="L32" s="15">
        <v>10</v>
      </c>
      <c r="M32" s="15">
        <v>11</v>
      </c>
      <c r="N32" s="15">
        <v>12</v>
      </c>
    </row>
    <row r="33" spans="1:14">
      <c r="A33" s="231"/>
      <c r="B33" s="15" t="s">
        <v>800</v>
      </c>
      <c r="C33" s="25">
        <v>239</v>
      </c>
      <c r="D33" s="161">
        <f>C33+8</f>
        <v>247</v>
      </c>
      <c r="E33" s="161">
        <f t="shared" ref="E33:H33" si="10">D33+8</f>
        <v>255</v>
      </c>
      <c r="F33" s="161">
        <f t="shared" si="10"/>
        <v>263</v>
      </c>
      <c r="G33" s="161">
        <f t="shared" si="10"/>
        <v>271</v>
      </c>
      <c r="H33" s="161">
        <f t="shared" si="10"/>
        <v>279</v>
      </c>
      <c r="I33" s="25">
        <v>287</v>
      </c>
      <c r="J33" s="160"/>
      <c r="K33" s="160"/>
      <c r="L33" s="160"/>
      <c r="M33" s="160"/>
      <c r="N33" s="160"/>
    </row>
    <row r="34" spans="1:14">
      <c r="A34" s="231"/>
      <c r="B34" s="15" t="s">
        <v>801</v>
      </c>
      <c r="C34" s="25">
        <v>240</v>
      </c>
      <c r="D34" s="161">
        <f t="shared" ref="D34:H34" si="11">C34+8</f>
        <v>248</v>
      </c>
      <c r="E34" s="161">
        <f t="shared" si="11"/>
        <v>256</v>
      </c>
      <c r="F34" s="161">
        <f t="shared" si="11"/>
        <v>264</v>
      </c>
      <c r="G34" s="161">
        <f t="shared" si="11"/>
        <v>272</v>
      </c>
      <c r="H34" s="161">
        <f t="shared" si="11"/>
        <v>280</v>
      </c>
      <c r="I34" s="25"/>
      <c r="J34" s="160"/>
      <c r="K34" s="160"/>
      <c r="L34" s="160"/>
      <c r="M34" s="160"/>
      <c r="N34" s="160"/>
    </row>
    <row r="35" spans="1:14">
      <c r="A35" s="231"/>
      <c r="B35" s="15" t="s">
        <v>802</v>
      </c>
      <c r="C35" s="25">
        <v>241</v>
      </c>
      <c r="D35" s="161">
        <f t="shared" ref="D35:H35" si="12">C35+8</f>
        <v>249</v>
      </c>
      <c r="E35" s="161">
        <f t="shared" si="12"/>
        <v>257</v>
      </c>
      <c r="F35" s="161">
        <f t="shared" si="12"/>
        <v>265</v>
      </c>
      <c r="G35" s="161">
        <f t="shared" si="12"/>
        <v>273</v>
      </c>
      <c r="H35" s="161">
        <f t="shared" si="12"/>
        <v>281</v>
      </c>
      <c r="I35" s="25"/>
      <c r="J35" s="160"/>
      <c r="K35" s="160"/>
      <c r="L35" s="160"/>
      <c r="M35" s="160"/>
      <c r="N35" s="160"/>
    </row>
    <row r="36" spans="1:14">
      <c r="A36" s="231"/>
      <c r="B36" s="15" t="s">
        <v>803</v>
      </c>
      <c r="C36" s="25">
        <v>242</v>
      </c>
      <c r="D36" s="161">
        <f t="shared" ref="D36:H36" si="13">C36+8</f>
        <v>250</v>
      </c>
      <c r="E36" s="161">
        <f t="shared" si="13"/>
        <v>258</v>
      </c>
      <c r="F36" s="161">
        <f t="shared" si="13"/>
        <v>266</v>
      </c>
      <c r="G36" s="161">
        <f t="shared" si="13"/>
        <v>274</v>
      </c>
      <c r="H36" s="161">
        <f t="shared" si="13"/>
        <v>282</v>
      </c>
      <c r="I36" s="25"/>
      <c r="J36" s="160"/>
      <c r="K36" s="160"/>
      <c r="L36" s="160"/>
      <c r="M36" s="160"/>
      <c r="N36" s="160"/>
    </row>
    <row r="37" spans="1:14">
      <c r="A37" s="231"/>
      <c r="B37" s="15" t="s">
        <v>804</v>
      </c>
      <c r="C37" s="25">
        <v>243</v>
      </c>
      <c r="D37" s="161">
        <f t="shared" ref="D37:H37" si="14">C37+8</f>
        <v>251</v>
      </c>
      <c r="E37" s="161">
        <f t="shared" si="14"/>
        <v>259</v>
      </c>
      <c r="F37" s="161">
        <f t="shared" si="14"/>
        <v>267</v>
      </c>
      <c r="G37" s="161">
        <f t="shared" si="14"/>
        <v>275</v>
      </c>
      <c r="H37" s="161">
        <f t="shared" si="14"/>
        <v>283</v>
      </c>
      <c r="I37" s="25"/>
      <c r="J37" s="160"/>
      <c r="K37" s="160"/>
      <c r="L37" s="160"/>
      <c r="M37" s="160"/>
      <c r="N37" s="160"/>
    </row>
    <row r="38" spans="1:14">
      <c r="A38" s="231"/>
      <c r="B38" s="15" t="s">
        <v>805</v>
      </c>
      <c r="C38" s="25">
        <v>244</v>
      </c>
      <c r="D38" s="161">
        <f t="shared" ref="D38:H38" si="15">C38+8</f>
        <v>252</v>
      </c>
      <c r="E38" s="161">
        <f t="shared" si="15"/>
        <v>260</v>
      </c>
      <c r="F38" s="161">
        <f t="shared" si="15"/>
        <v>268</v>
      </c>
      <c r="G38" s="161">
        <f t="shared" si="15"/>
        <v>276</v>
      </c>
      <c r="H38" s="161">
        <f t="shared" si="15"/>
        <v>284</v>
      </c>
      <c r="I38" s="25"/>
      <c r="J38" s="160"/>
      <c r="K38" s="160"/>
      <c r="L38" s="160"/>
      <c r="M38" s="160"/>
      <c r="N38" s="160"/>
    </row>
    <row r="39" spans="1:14">
      <c r="A39" s="231"/>
      <c r="B39" s="15" t="s">
        <v>806</v>
      </c>
      <c r="C39" s="25">
        <v>245</v>
      </c>
      <c r="D39" s="161">
        <f t="shared" ref="D39:H40" si="16">C39+8</f>
        <v>253</v>
      </c>
      <c r="E39" s="161">
        <f t="shared" si="16"/>
        <v>261</v>
      </c>
      <c r="F39" s="161">
        <f t="shared" si="16"/>
        <v>269</v>
      </c>
      <c r="G39" s="161">
        <f t="shared" si="16"/>
        <v>277</v>
      </c>
      <c r="H39" s="161">
        <f t="shared" si="16"/>
        <v>285</v>
      </c>
      <c r="I39" s="25"/>
      <c r="J39" s="160"/>
      <c r="K39" s="160"/>
      <c r="L39" s="160"/>
      <c r="M39" s="160"/>
      <c r="N39" s="160"/>
    </row>
    <row r="40" spans="1:14">
      <c r="A40" s="231"/>
      <c r="B40" s="15" t="s">
        <v>807</v>
      </c>
      <c r="C40" s="25">
        <v>246</v>
      </c>
      <c r="D40" s="161">
        <f>C40+8</f>
        <v>254</v>
      </c>
      <c r="E40" s="161">
        <f t="shared" si="16"/>
        <v>262</v>
      </c>
      <c r="F40" s="161">
        <f t="shared" si="16"/>
        <v>270</v>
      </c>
      <c r="G40" s="161">
        <f t="shared" si="16"/>
        <v>278</v>
      </c>
      <c r="H40" s="161">
        <f t="shared" si="16"/>
        <v>286</v>
      </c>
      <c r="I40" s="25"/>
      <c r="J40" s="160"/>
      <c r="K40" s="160"/>
      <c r="L40" s="160"/>
      <c r="M40" s="160"/>
      <c r="N40" s="160"/>
    </row>
    <row r="42" spans="1:14">
      <c r="A42" s="231">
        <v>5</v>
      </c>
      <c r="B42" s="3"/>
      <c r="C42" s="15">
        <v>1</v>
      </c>
      <c r="D42" s="15">
        <v>2</v>
      </c>
      <c r="E42" s="15">
        <v>3</v>
      </c>
      <c r="F42" s="15">
        <v>4</v>
      </c>
      <c r="G42" s="15">
        <v>5</v>
      </c>
      <c r="H42" s="15">
        <v>6</v>
      </c>
      <c r="I42" s="15">
        <v>7</v>
      </c>
      <c r="J42" s="15">
        <v>8</v>
      </c>
      <c r="K42" s="15">
        <v>9</v>
      </c>
      <c r="L42" s="15">
        <v>10</v>
      </c>
      <c r="M42" s="15">
        <v>11</v>
      </c>
      <c r="N42" s="15">
        <v>12</v>
      </c>
    </row>
    <row r="43" spans="1:14">
      <c r="A43" s="231"/>
      <c r="B43" s="15" t="s">
        <v>800</v>
      </c>
      <c r="C43" s="26"/>
      <c r="D43" s="26"/>
      <c r="E43" s="26"/>
      <c r="F43" s="26"/>
      <c r="G43" s="26"/>
      <c r="H43" s="26"/>
      <c r="I43" s="26"/>
      <c r="J43" s="26"/>
      <c r="K43" s="26"/>
      <c r="L43" s="23"/>
      <c r="M43" s="23"/>
      <c r="N43" s="23"/>
    </row>
    <row r="44" spans="1:14">
      <c r="A44" s="231"/>
      <c r="B44" s="15" t="s">
        <v>801</v>
      </c>
      <c r="C44" s="26"/>
      <c r="D44" s="26"/>
      <c r="E44" s="26"/>
      <c r="F44" s="26"/>
      <c r="G44" s="26"/>
      <c r="H44" s="26"/>
      <c r="I44" s="26"/>
      <c r="J44" s="26"/>
      <c r="K44" s="26"/>
      <c r="L44" s="23"/>
      <c r="M44" s="23"/>
      <c r="N44" s="23"/>
    </row>
    <row r="45" spans="1:14">
      <c r="A45" s="231"/>
      <c r="B45" s="15" t="s">
        <v>802</v>
      </c>
      <c r="C45" s="26"/>
      <c r="D45" s="26"/>
      <c r="E45" s="26"/>
      <c r="F45" s="26"/>
      <c r="G45" s="26"/>
      <c r="H45" s="26"/>
      <c r="I45" s="26"/>
      <c r="J45" s="26"/>
      <c r="K45" s="26"/>
      <c r="L45" s="23"/>
      <c r="M45" s="23"/>
      <c r="N45" s="23"/>
    </row>
    <row r="46" spans="1:14">
      <c r="A46" s="231"/>
      <c r="B46" s="15" t="s">
        <v>803</v>
      </c>
      <c r="C46" s="26"/>
      <c r="D46" s="26"/>
      <c r="E46" s="26"/>
      <c r="F46" s="26"/>
      <c r="G46" s="26"/>
      <c r="H46" s="26"/>
      <c r="I46" s="26"/>
      <c r="J46" s="26"/>
      <c r="K46" s="26"/>
      <c r="L46" s="23"/>
      <c r="M46" s="23"/>
      <c r="N46" s="23"/>
    </row>
    <row r="47" spans="1:14">
      <c r="A47" s="231"/>
      <c r="B47" s="15" t="s">
        <v>804</v>
      </c>
      <c r="C47" s="26"/>
      <c r="D47" s="26"/>
      <c r="E47" s="26"/>
      <c r="F47" s="26"/>
      <c r="G47" s="26"/>
      <c r="H47" s="26"/>
      <c r="I47" s="26"/>
      <c r="J47" s="26"/>
      <c r="K47" s="26"/>
      <c r="L47" s="23"/>
      <c r="M47" s="23"/>
      <c r="N47" s="23"/>
    </row>
    <row r="48" spans="1:14">
      <c r="A48" s="231"/>
      <c r="B48" s="15" t="s">
        <v>805</v>
      </c>
      <c r="C48" s="26"/>
      <c r="D48" s="26"/>
      <c r="E48" s="26"/>
      <c r="F48" s="26"/>
      <c r="G48" s="26"/>
      <c r="H48" s="26"/>
      <c r="I48" s="26"/>
      <c r="J48" s="26"/>
      <c r="K48" s="26"/>
      <c r="L48" s="23"/>
      <c r="M48" s="23"/>
      <c r="N48" s="23"/>
    </row>
    <row r="49" spans="1:14">
      <c r="A49" s="231"/>
      <c r="B49" s="15" t="s">
        <v>806</v>
      </c>
      <c r="C49" s="26"/>
      <c r="D49" s="26"/>
      <c r="E49" s="26"/>
      <c r="F49" s="26"/>
      <c r="G49" s="26"/>
      <c r="H49" s="26"/>
      <c r="I49" s="26"/>
      <c r="J49" s="26"/>
      <c r="K49" s="26"/>
      <c r="L49" s="23"/>
      <c r="M49" s="23"/>
      <c r="N49" s="23"/>
    </row>
    <row r="50" spans="1:14">
      <c r="A50" s="231"/>
      <c r="B50" s="15" t="s">
        <v>807</v>
      </c>
      <c r="C50" s="26"/>
      <c r="D50" s="26"/>
      <c r="E50" s="26"/>
      <c r="F50" s="26"/>
      <c r="G50" s="26"/>
      <c r="H50" s="26"/>
      <c r="I50" s="26"/>
      <c r="J50" s="26"/>
      <c r="K50" s="26"/>
      <c r="L50" s="23"/>
      <c r="M50" s="23"/>
      <c r="N50" s="23"/>
    </row>
  </sheetData>
  <sheetCalcPr fullCalcOnLoad="1"/>
  <mergeCells count="5">
    <mergeCell ref="A2:A10"/>
    <mergeCell ref="A12:A20"/>
    <mergeCell ref="A22:A30"/>
    <mergeCell ref="A32:A40"/>
    <mergeCell ref="A42:A50"/>
  </mergeCells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R283"/>
  <sheetViews>
    <sheetView topLeftCell="A241" workbookViewId="0">
      <selection activeCell="M282" sqref="M282:M283"/>
    </sheetView>
  </sheetViews>
  <sheetFormatPr baseColWidth="10" defaultRowHeight="15"/>
  <cols>
    <col min="1" max="1" width="8.83203125" customWidth="1"/>
    <col min="3" max="3" width="11.83203125" bestFit="1" customWidth="1"/>
    <col min="15" max="15" width="12.5" bestFit="1" customWidth="1"/>
    <col min="16" max="16" width="19.33203125" customWidth="1"/>
  </cols>
  <sheetData>
    <row r="1" spans="1:18" ht="30">
      <c r="A1" s="11" t="s">
        <v>589</v>
      </c>
      <c r="B1" s="104" t="s">
        <v>590</v>
      </c>
      <c r="C1" s="105" t="s">
        <v>591</v>
      </c>
      <c r="D1" s="106" t="s">
        <v>592</v>
      </c>
      <c r="E1" s="107" t="s">
        <v>593</v>
      </c>
      <c r="F1" s="108" t="s">
        <v>594</v>
      </c>
      <c r="G1" s="109" t="s">
        <v>595</v>
      </c>
      <c r="H1" s="104" t="s">
        <v>590</v>
      </c>
      <c r="I1" s="105" t="s">
        <v>591</v>
      </c>
      <c r="J1" s="106" t="s">
        <v>592</v>
      </c>
      <c r="K1" s="107" t="s">
        <v>593</v>
      </c>
      <c r="L1" s="108" t="s">
        <v>594</v>
      </c>
      <c r="M1" s="109" t="s">
        <v>595</v>
      </c>
      <c r="O1" s="16" t="s">
        <v>409</v>
      </c>
    </row>
    <row r="2" spans="1:18" ht="16" thickBot="1">
      <c r="A2" s="12"/>
      <c r="B2" s="43">
        <v>1</v>
      </c>
      <c r="C2" s="45">
        <v>2</v>
      </c>
      <c r="D2" s="47">
        <v>3</v>
      </c>
      <c r="E2" s="49">
        <v>4</v>
      </c>
      <c r="F2" s="51">
        <v>5</v>
      </c>
      <c r="G2" s="53">
        <v>6</v>
      </c>
      <c r="H2" s="43">
        <v>7</v>
      </c>
      <c r="I2" s="45">
        <v>8</v>
      </c>
      <c r="J2" s="47">
        <v>9</v>
      </c>
      <c r="K2" s="49">
        <v>10</v>
      </c>
      <c r="L2" s="51">
        <v>11</v>
      </c>
      <c r="M2" s="53">
        <v>12</v>
      </c>
      <c r="O2" s="236">
        <v>42167</v>
      </c>
    </row>
    <row r="3" spans="1:18" ht="16" thickBot="1">
      <c r="A3" s="14" t="s">
        <v>800</v>
      </c>
      <c r="B3" s="35"/>
      <c r="C3" s="36"/>
      <c r="D3" s="37" t="s">
        <v>596</v>
      </c>
      <c r="E3" s="35"/>
      <c r="F3" s="35"/>
      <c r="G3" s="35"/>
      <c r="H3" s="35"/>
      <c r="I3" s="36"/>
      <c r="J3" s="37" t="s">
        <v>597</v>
      </c>
      <c r="K3" s="35"/>
      <c r="L3" s="35"/>
      <c r="M3" s="35"/>
      <c r="O3" s="237"/>
    </row>
    <row r="4" spans="1:18" ht="16" thickBot="1">
      <c r="A4" s="14" t="s">
        <v>801</v>
      </c>
      <c r="B4" s="38"/>
      <c r="C4" s="39"/>
      <c r="D4" s="37" t="s">
        <v>598</v>
      </c>
      <c r="E4" s="35"/>
      <c r="F4" s="38"/>
      <c r="G4" s="38"/>
      <c r="H4" s="38"/>
      <c r="I4" s="39"/>
      <c r="J4" s="37" t="s">
        <v>599</v>
      </c>
      <c r="K4" s="35"/>
      <c r="L4" s="38"/>
      <c r="M4" s="38"/>
      <c r="O4" s="237"/>
      <c r="Q4" s="112" t="s">
        <v>771</v>
      </c>
      <c r="R4" s="112" t="s">
        <v>771</v>
      </c>
    </row>
    <row r="5" spans="1:18" ht="16" thickBot="1">
      <c r="A5" s="14" t="s">
        <v>802</v>
      </c>
      <c r="B5" s="35"/>
      <c r="C5" s="36"/>
      <c r="D5" s="37" t="s">
        <v>600</v>
      </c>
      <c r="E5" s="35"/>
      <c r="F5" s="35"/>
      <c r="G5" s="35"/>
      <c r="H5" s="35"/>
      <c r="I5" s="36"/>
      <c r="J5" s="37" t="s">
        <v>601</v>
      </c>
      <c r="K5" s="35"/>
      <c r="L5" s="35"/>
      <c r="M5" s="35"/>
      <c r="O5" s="237"/>
      <c r="Q5" s="112">
        <v>5</v>
      </c>
      <c r="R5" s="112">
        <v>10</v>
      </c>
    </row>
    <row r="6" spans="1:18" ht="16" thickBot="1">
      <c r="A6" s="14" t="s">
        <v>803</v>
      </c>
      <c r="B6" s="38"/>
      <c r="C6" s="39"/>
      <c r="D6" s="37" t="s">
        <v>602</v>
      </c>
      <c r="E6" s="35"/>
      <c r="F6" s="38"/>
      <c r="G6" s="38"/>
      <c r="H6" s="38"/>
      <c r="I6" s="39"/>
      <c r="J6" s="37" t="s">
        <v>603</v>
      </c>
      <c r="K6" s="35"/>
      <c r="L6" s="38"/>
      <c r="M6" s="38"/>
      <c r="O6" s="237"/>
      <c r="P6" s="111"/>
      <c r="Q6" s="112">
        <f>Q5*5</f>
        <v>25</v>
      </c>
      <c r="R6" s="112">
        <v>100</v>
      </c>
    </row>
    <row r="7" spans="1:18" ht="16" thickBot="1">
      <c r="A7" s="14" t="s">
        <v>804</v>
      </c>
      <c r="B7" s="35"/>
      <c r="C7" s="36"/>
      <c r="D7" s="37" t="s">
        <v>391</v>
      </c>
      <c r="E7" s="35"/>
      <c r="F7" s="35"/>
      <c r="G7" s="35"/>
      <c r="H7" s="35"/>
      <c r="I7" s="36"/>
      <c r="J7" s="37" t="s">
        <v>392</v>
      </c>
      <c r="K7" s="35"/>
      <c r="L7" s="35"/>
      <c r="M7" s="35"/>
      <c r="O7" s="237"/>
      <c r="Q7" s="112">
        <f>Q6*5</f>
        <v>125</v>
      </c>
      <c r="R7" s="112">
        <v>1000</v>
      </c>
    </row>
    <row r="8" spans="1:18" ht="16" thickBot="1">
      <c r="A8" s="14" t="s">
        <v>805</v>
      </c>
      <c r="B8" s="38"/>
      <c r="C8" s="39"/>
      <c r="D8" s="37" t="s">
        <v>393</v>
      </c>
      <c r="E8" s="35"/>
      <c r="F8" s="38"/>
      <c r="G8" s="38"/>
      <c r="H8" s="38"/>
      <c r="I8" s="39"/>
      <c r="J8" s="37" t="s">
        <v>394</v>
      </c>
      <c r="K8" s="35"/>
      <c r="L8" s="38"/>
      <c r="M8" s="38"/>
      <c r="O8" s="237"/>
      <c r="P8" s="110"/>
      <c r="Q8" s="112">
        <f t="shared" ref="Q8:Q9" si="0">Q7*5</f>
        <v>625</v>
      </c>
      <c r="R8" s="112">
        <v>10000</v>
      </c>
    </row>
    <row r="9" spans="1:18" ht="16" thickBot="1">
      <c r="A9" s="14" t="s">
        <v>806</v>
      </c>
      <c r="B9" s="35"/>
      <c r="C9" s="36"/>
      <c r="D9" s="37" t="s">
        <v>395</v>
      </c>
      <c r="E9" s="35"/>
      <c r="F9" s="35"/>
      <c r="G9" s="35"/>
      <c r="H9" s="35"/>
      <c r="I9" s="36"/>
      <c r="J9" s="37" t="s">
        <v>396</v>
      </c>
      <c r="K9" s="35"/>
      <c r="L9" s="35"/>
      <c r="M9" s="35"/>
      <c r="O9" s="237"/>
      <c r="Q9" s="112">
        <f t="shared" si="0"/>
        <v>3125</v>
      </c>
      <c r="R9" s="112">
        <v>100000</v>
      </c>
    </row>
    <row r="10" spans="1:18" ht="16" thickBot="1">
      <c r="A10" s="14" t="s">
        <v>807</v>
      </c>
      <c r="B10" s="40"/>
      <c r="C10" s="41"/>
      <c r="D10" s="37" t="s">
        <v>397</v>
      </c>
      <c r="E10" s="35"/>
      <c r="F10" s="40"/>
      <c r="G10" s="35"/>
      <c r="H10" s="40"/>
      <c r="I10" s="41"/>
      <c r="J10" s="37" t="s">
        <v>398</v>
      </c>
      <c r="K10" s="35"/>
      <c r="L10" s="40"/>
      <c r="M10" s="35"/>
      <c r="O10" s="237"/>
    </row>
    <row r="11" spans="1:18">
      <c r="G11" s="13"/>
      <c r="O11" s="237"/>
    </row>
    <row r="12" spans="1:18" ht="30">
      <c r="A12" s="11" t="s">
        <v>589</v>
      </c>
      <c r="B12" s="42" t="s">
        <v>590</v>
      </c>
      <c r="C12" s="44" t="s">
        <v>591</v>
      </c>
      <c r="D12" s="46" t="s">
        <v>592</v>
      </c>
      <c r="E12" s="48" t="s">
        <v>593</v>
      </c>
      <c r="F12" s="50" t="s">
        <v>594</v>
      </c>
      <c r="G12" s="52" t="s">
        <v>595</v>
      </c>
      <c r="H12" s="42" t="s">
        <v>590</v>
      </c>
      <c r="I12" s="44" t="s">
        <v>591</v>
      </c>
      <c r="J12" s="46" t="s">
        <v>592</v>
      </c>
      <c r="K12" s="48" t="s">
        <v>593</v>
      </c>
      <c r="L12" s="50" t="s">
        <v>594</v>
      </c>
      <c r="M12" s="52" t="s">
        <v>595</v>
      </c>
      <c r="O12" s="237"/>
    </row>
    <row r="13" spans="1:18" ht="16" thickBot="1">
      <c r="A13" s="12"/>
      <c r="B13" s="43">
        <v>1</v>
      </c>
      <c r="C13" s="45">
        <v>2</v>
      </c>
      <c r="D13" s="47">
        <v>3</v>
      </c>
      <c r="E13" s="49">
        <v>4</v>
      </c>
      <c r="F13" s="51">
        <v>5</v>
      </c>
      <c r="G13" s="53">
        <v>6</v>
      </c>
      <c r="H13" s="43">
        <v>7</v>
      </c>
      <c r="I13" s="45">
        <v>8</v>
      </c>
      <c r="J13" s="47">
        <v>9</v>
      </c>
      <c r="K13" s="49">
        <v>10</v>
      </c>
      <c r="L13" s="51">
        <v>11</v>
      </c>
      <c r="M13" s="53">
        <v>12</v>
      </c>
      <c r="O13" s="237"/>
    </row>
    <row r="14" spans="1:18" ht="16" thickBot="1">
      <c r="A14" s="14" t="s">
        <v>800</v>
      </c>
      <c r="B14" s="35"/>
      <c r="C14" s="36"/>
      <c r="D14" s="37" t="s">
        <v>399</v>
      </c>
      <c r="E14" s="35"/>
      <c r="F14" s="35"/>
      <c r="G14" s="35"/>
      <c r="H14" s="35"/>
      <c r="I14" s="36"/>
      <c r="J14" s="37" t="s">
        <v>407</v>
      </c>
      <c r="K14" s="35"/>
      <c r="L14" s="35"/>
      <c r="M14" s="35"/>
      <c r="O14" s="237"/>
    </row>
    <row r="15" spans="1:18" ht="16" thickBot="1">
      <c r="A15" s="14" t="s">
        <v>801</v>
      </c>
      <c r="B15" s="38"/>
      <c r="C15" s="39"/>
      <c r="D15" s="37" t="s">
        <v>400</v>
      </c>
      <c r="E15" s="35"/>
      <c r="F15" s="38"/>
      <c r="G15" s="38"/>
      <c r="H15" s="38"/>
      <c r="I15" s="39"/>
      <c r="J15" s="37" t="s">
        <v>408</v>
      </c>
      <c r="K15" s="35"/>
      <c r="L15" s="38"/>
      <c r="M15" s="38"/>
      <c r="O15" s="237"/>
    </row>
    <row r="16" spans="1:18" ht="16" thickBot="1">
      <c r="A16" s="14" t="s">
        <v>802</v>
      </c>
      <c r="B16" s="35"/>
      <c r="C16" s="36"/>
      <c r="D16" s="37" t="s">
        <v>401</v>
      </c>
      <c r="E16" s="35"/>
      <c r="F16" s="35"/>
      <c r="G16" s="35"/>
      <c r="H16" s="35"/>
      <c r="I16" s="36"/>
      <c r="J16" s="37"/>
      <c r="K16" s="35"/>
      <c r="L16" s="35"/>
      <c r="M16" s="35"/>
      <c r="O16" s="237"/>
    </row>
    <row r="17" spans="1:16" ht="16" thickBot="1">
      <c r="A17" s="14" t="s">
        <v>803</v>
      </c>
      <c r="B17" s="38"/>
      <c r="C17" s="39"/>
      <c r="D17" s="37" t="s">
        <v>402</v>
      </c>
      <c r="E17" s="35"/>
      <c r="F17" s="38"/>
      <c r="G17" s="38"/>
      <c r="H17" s="38"/>
      <c r="I17" s="39"/>
      <c r="J17" s="37"/>
      <c r="K17" s="35"/>
      <c r="L17" s="38"/>
      <c r="M17" s="38"/>
      <c r="O17" s="237"/>
    </row>
    <row r="18" spans="1:16" ht="16" thickBot="1">
      <c r="A18" s="14" t="s">
        <v>804</v>
      </c>
      <c r="B18" s="35"/>
      <c r="C18" s="36"/>
      <c r="D18" s="37" t="s">
        <v>403</v>
      </c>
      <c r="E18" s="35"/>
      <c r="F18" s="35"/>
      <c r="G18" s="35"/>
      <c r="H18" s="35"/>
      <c r="I18" s="36"/>
      <c r="J18" s="37"/>
      <c r="K18" s="35"/>
      <c r="L18" s="35"/>
      <c r="M18" s="35"/>
      <c r="O18" s="237"/>
    </row>
    <row r="19" spans="1:16" ht="16" thickBot="1">
      <c r="A19" s="14" t="s">
        <v>805</v>
      </c>
      <c r="B19" s="38"/>
      <c r="C19" s="39"/>
      <c r="D19" s="37" t="s">
        <v>404</v>
      </c>
      <c r="E19" s="35"/>
      <c r="F19" s="38"/>
      <c r="G19" s="38"/>
      <c r="H19" s="38"/>
      <c r="I19" s="39"/>
      <c r="J19" s="37"/>
      <c r="K19" s="35"/>
      <c r="L19" s="38"/>
      <c r="M19" s="38"/>
      <c r="O19" s="237"/>
    </row>
    <row r="20" spans="1:16" ht="16" thickBot="1">
      <c r="A20" s="14" t="s">
        <v>806</v>
      </c>
      <c r="B20" s="35"/>
      <c r="C20" s="36"/>
      <c r="D20" s="37" t="s">
        <v>405</v>
      </c>
      <c r="E20" s="35"/>
      <c r="F20" s="35"/>
      <c r="G20" s="35"/>
      <c r="H20" s="35"/>
      <c r="I20" s="36"/>
      <c r="J20" s="37"/>
      <c r="K20" s="35"/>
      <c r="L20" s="35"/>
      <c r="M20" s="35"/>
      <c r="O20" s="237"/>
    </row>
    <row r="21" spans="1:16" ht="16" thickBot="1">
      <c r="A21" s="14" t="s">
        <v>807</v>
      </c>
      <c r="B21" s="40"/>
      <c r="C21" s="41"/>
      <c r="D21" s="37" t="s">
        <v>406</v>
      </c>
      <c r="E21" s="35"/>
      <c r="F21" s="40"/>
      <c r="G21" s="35"/>
      <c r="H21" s="40"/>
      <c r="I21" s="41"/>
      <c r="J21" s="37"/>
      <c r="K21" s="35"/>
      <c r="L21" s="40"/>
      <c r="M21" s="35"/>
      <c r="O21" s="237"/>
    </row>
    <row r="22" spans="1:16" s="57" customFormat="1">
      <c r="A22" s="54"/>
      <c r="B22" s="55"/>
      <c r="C22" s="55"/>
      <c r="D22" s="56"/>
      <c r="E22" s="55"/>
      <c r="F22" s="55"/>
      <c r="G22" s="55"/>
      <c r="H22" s="55"/>
      <c r="I22" s="55"/>
      <c r="J22" s="56"/>
      <c r="K22" s="55"/>
      <c r="L22" s="55"/>
      <c r="M22" s="55"/>
      <c r="O22" s="58"/>
    </row>
    <row r="23" spans="1:16" s="57" customFormat="1">
      <c r="A23" s="54"/>
      <c r="B23" s="55"/>
      <c r="C23" s="55"/>
      <c r="D23" s="56"/>
      <c r="E23" s="55"/>
      <c r="F23" s="55"/>
      <c r="G23" s="55"/>
      <c r="H23" s="55"/>
      <c r="I23" s="55"/>
      <c r="J23" s="56"/>
      <c r="K23" s="55"/>
      <c r="L23" s="55"/>
      <c r="M23" s="55"/>
      <c r="O23" s="58"/>
    </row>
    <row r="24" spans="1:16" ht="30">
      <c r="A24" s="11" t="s">
        <v>589</v>
      </c>
      <c r="B24" s="42" t="s">
        <v>590</v>
      </c>
      <c r="C24" s="105" t="s">
        <v>766</v>
      </c>
      <c r="D24" s="106" t="s">
        <v>767</v>
      </c>
      <c r="E24" s="107" t="s">
        <v>768</v>
      </c>
      <c r="F24" s="108" t="s">
        <v>769</v>
      </c>
      <c r="G24" s="109" t="s">
        <v>770</v>
      </c>
      <c r="H24" s="42" t="s">
        <v>590</v>
      </c>
      <c r="I24" s="105" t="s">
        <v>766</v>
      </c>
      <c r="J24" s="106" t="s">
        <v>767</v>
      </c>
      <c r="K24" s="107" t="s">
        <v>768</v>
      </c>
      <c r="L24" s="108" t="s">
        <v>769</v>
      </c>
      <c r="M24" s="109" t="s">
        <v>770</v>
      </c>
      <c r="O24" s="238">
        <v>42174</v>
      </c>
    </row>
    <row r="25" spans="1:16" ht="16" thickBot="1">
      <c r="A25" s="12"/>
      <c r="B25" s="43">
        <v>1</v>
      </c>
      <c r="C25" s="45">
        <v>2</v>
      </c>
      <c r="D25" s="47">
        <v>3</v>
      </c>
      <c r="E25" s="49">
        <v>4</v>
      </c>
      <c r="F25" s="51">
        <v>5</v>
      </c>
      <c r="G25" s="53">
        <v>6</v>
      </c>
      <c r="H25" s="43">
        <v>7</v>
      </c>
      <c r="I25" s="45">
        <v>8</v>
      </c>
      <c r="J25" s="47">
        <v>9</v>
      </c>
      <c r="K25" s="49">
        <v>10</v>
      </c>
      <c r="L25" s="51">
        <v>11</v>
      </c>
      <c r="M25" s="53">
        <v>12</v>
      </c>
      <c r="O25" s="239"/>
    </row>
    <row r="26" spans="1:16" ht="16" thickBot="1">
      <c r="A26" s="14" t="s">
        <v>800</v>
      </c>
      <c r="B26" s="59"/>
      <c r="C26" s="60"/>
      <c r="D26" s="61" t="s">
        <v>410</v>
      </c>
      <c r="E26" s="59"/>
      <c r="F26" s="59"/>
      <c r="G26" s="59"/>
      <c r="H26" s="59"/>
      <c r="I26" s="60"/>
      <c r="J26" s="61" t="s">
        <v>418</v>
      </c>
      <c r="K26" s="59"/>
      <c r="L26" s="59"/>
      <c r="M26" s="59"/>
      <c r="O26" s="239"/>
    </row>
    <row r="27" spans="1:16" ht="16" thickBot="1">
      <c r="A27" s="14" t="s">
        <v>801</v>
      </c>
      <c r="B27" s="62"/>
      <c r="C27" s="63"/>
      <c r="D27" s="61" t="s">
        <v>411</v>
      </c>
      <c r="E27" s="59"/>
      <c r="F27" s="62"/>
      <c r="G27" s="62"/>
      <c r="H27" s="62"/>
      <c r="I27" s="63"/>
      <c r="J27" s="61" t="s">
        <v>419</v>
      </c>
      <c r="K27" s="59"/>
      <c r="L27" s="62"/>
      <c r="M27" s="62"/>
      <c r="O27" s="239"/>
    </row>
    <row r="28" spans="1:16" ht="16" thickBot="1">
      <c r="A28" s="14" t="s">
        <v>802</v>
      </c>
      <c r="B28" s="59"/>
      <c r="C28" s="60"/>
      <c r="D28" s="61" t="s">
        <v>412</v>
      </c>
      <c r="E28" s="59"/>
      <c r="F28" s="59"/>
      <c r="G28" s="59"/>
      <c r="H28" s="59"/>
      <c r="I28" s="60"/>
      <c r="J28" s="61" t="s">
        <v>420</v>
      </c>
      <c r="K28" s="59"/>
      <c r="L28" s="59"/>
      <c r="M28" s="59"/>
      <c r="O28" s="239"/>
    </row>
    <row r="29" spans="1:16" ht="16" thickBot="1">
      <c r="A29" s="14" t="s">
        <v>803</v>
      </c>
      <c r="B29" s="62"/>
      <c r="C29" s="63"/>
      <c r="D29" s="61" t="s">
        <v>413</v>
      </c>
      <c r="E29" s="59"/>
      <c r="F29" s="62"/>
      <c r="G29" s="62"/>
      <c r="H29" s="62"/>
      <c r="I29" s="63"/>
      <c r="J29" s="61" t="s">
        <v>421</v>
      </c>
      <c r="K29" s="59"/>
      <c r="L29" s="62"/>
      <c r="M29" s="62"/>
      <c r="O29" s="239"/>
      <c r="P29" s="16" t="s">
        <v>510</v>
      </c>
    </row>
    <row r="30" spans="1:16" ht="16" thickBot="1">
      <c r="A30" s="14" t="s">
        <v>804</v>
      </c>
      <c r="B30" s="59"/>
      <c r="C30" s="60"/>
      <c r="D30" s="61" t="s">
        <v>414</v>
      </c>
      <c r="E30" s="59"/>
      <c r="F30" s="59"/>
      <c r="G30" s="59"/>
      <c r="H30" s="59"/>
      <c r="I30" s="60"/>
      <c r="J30" s="61" t="s">
        <v>422</v>
      </c>
      <c r="K30" s="59"/>
      <c r="L30" s="59"/>
      <c r="M30" s="59"/>
      <c r="O30" s="239"/>
      <c r="P30" s="16" t="s">
        <v>511</v>
      </c>
    </row>
    <row r="31" spans="1:16" ht="16" thickBot="1">
      <c r="A31" s="14" t="s">
        <v>805</v>
      </c>
      <c r="B31" s="62"/>
      <c r="C31" s="63"/>
      <c r="D31" s="61" t="s">
        <v>415</v>
      </c>
      <c r="E31" s="59"/>
      <c r="F31" s="62"/>
      <c r="G31" s="62"/>
      <c r="H31" s="62"/>
      <c r="I31" s="63"/>
      <c r="J31" s="61" t="s">
        <v>423</v>
      </c>
      <c r="K31" s="59"/>
      <c r="L31" s="62"/>
      <c r="M31" s="62"/>
      <c r="O31" s="239"/>
    </row>
    <row r="32" spans="1:16" ht="16" thickBot="1">
      <c r="A32" s="14" t="s">
        <v>806</v>
      </c>
      <c r="B32" s="59"/>
      <c r="C32" s="60"/>
      <c r="D32" s="61" t="s">
        <v>416</v>
      </c>
      <c r="E32" s="59"/>
      <c r="F32" s="59"/>
      <c r="G32" s="59"/>
      <c r="H32" s="59"/>
      <c r="I32" s="60"/>
      <c r="J32" s="61" t="s">
        <v>424</v>
      </c>
      <c r="K32" s="59"/>
      <c r="L32" s="59"/>
      <c r="M32" s="59"/>
      <c r="O32" s="239"/>
    </row>
    <row r="33" spans="1:15" ht="16" thickBot="1">
      <c r="A33" s="14" t="s">
        <v>807</v>
      </c>
      <c r="B33" s="64"/>
      <c r="C33" s="65"/>
      <c r="D33" s="61" t="s">
        <v>417</v>
      </c>
      <c r="E33" s="59"/>
      <c r="F33" s="64"/>
      <c r="G33" s="59"/>
      <c r="H33" s="64"/>
      <c r="I33" s="65"/>
      <c r="J33" s="61" t="s">
        <v>425</v>
      </c>
      <c r="K33" s="59"/>
      <c r="L33" s="64"/>
      <c r="M33" s="59"/>
      <c r="O33" s="239"/>
    </row>
    <row r="34" spans="1:15">
      <c r="G34" s="13"/>
      <c r="O34" s="239"/>
    </row>
    <row r="35" spans="1:15" ht="30">
      <c r="A35" s="11" t="s">
        <v>589</v>
      </c>
      <c r="B35" s="42" t="s">
        <v>590</v>
      </c>
      <c r="C35" s="105" t="s">
        <v>766</v>
      </c>
      <c r="D35" s="106" t="s">
        <v>767</v>
      </c>
      <c r="E35" s="107" t="s">
        <v>768</v>
      </c>
      <c r="F35" s="108" t="s">
        <v>769</v>
      </c>
      <c r="G35" s="109" t="s">
        <v>770</v>
      </c>
      <c r="H35" s="42" t="s">
        <v>590</v>
      </c>
      <c r="I35" s="105" t="s">
        <v>766</v>
      </c>
      <c r="J35" s="106" t="s">
        <v>767</v>
      </c>
      <c r="K35" s="107" t="s">
        <v>768</v>
      </c>
      <c r="L35" s="108" t="s">
        <v>769</v>
      </c>
      <c r="M35" s="109" t="s">
        <v>770</v>
      </c>
      <c r="O35" s="239"/>
    </row>
    <row r="36" spans="1:15" ht="16" thickBot="1">
      <c r="A36" s="12"/>
      <c r="B36" s="43">
        <v>1</v>
      </c>
      <c r="C36" s="45">
        <v>2</v>
      </c>
      <c r="D36" s="47">
        <v>3</v>
      </c>
      <c r="E36" s="49">
        <v>4</v>
      </c>
      <c r="F36" s="51">
        <v>5</v>
      </c>
      <c r="G36" s="53">
        <v>6</v>
      </c>
      <c r="H36" s="43">
        <v>7</v>
      </c>
      <c r="I36" s="45">
        <v>8</v>
      </c>
      <c r="J36" s="47">
        <v>9</v>
      </c>
      <c r="K36" s="49">
        <v>10</v>
      </c>
      <c r="L36" s="51">
        <v>11</v>
      </c>
      <c r="M36" s="53">
        <v>12</v>
      </c>
      <c r="O36" s="239"/>
    </row>
    <row r="37" spans="1:15" ht="16" thickBot="1">
      <c r="A37" s="14" t="s">
        <v>800</v>
      </c>
      <c r="B37" s="59"/>
      <c r="C37" s="60"/>
      <c r="D37" s="61" t="s">
        <v>662</v>
      </c>
      <c r="E37" s="59"/>
      <c r="F37" s="59"/>
      <c r="G37" s="59"/>
      <c r="H37" s="59"/>
      <c r="I37" s="60"/>
      <c r="J37" s="61" t="s">
        <v>674</v>
      </c>
      <c r="K37" s="59"/>
      <c r="L37" s="59"/>
      <c r="M37" s="59"/>
      <c r="O37" s="239"/>
    </row>
    <row r="38" spans="1:15" ht="16" thickBot="1">
      <c r="A38" s="14" t="s">
        <v>801</v>
      </c>
      <c r="B38" s="62"/>
      <c r="C38" s="63"/>
      <c r="D38" s="61" t="s">
        <v>663</v>
      </c>
      <c r="E38" s="59"/>
      <c r="F38" s="62"/>
      <c r="G38" s="62"/>
      <c r="H38" s="62"/>
      <c r="I38" s="63"/>
      <c r="J38" s="61" t="s">
        <v>439</v>
      </c>
      <c r="K38" s="59"/>
      <c r="L38" s="62"/>
      <c r="M38" s="62"/>
      <c r="O38" s="239"/>
    </row>
    <row r="39" spans="1:15" ht="16" thickBot="1">
      <c r="A39" s="14" t="s">
        <v>802</v>
      </c>
      <c r="B39" s="59"/>
      <c r="C39" s="60"/>
      <c r="D39" s="61" t="s">
        <v>664</v>
      </c>
      <c r="E39" s="59"/>
      <c r="F39" s="59"/>
      <c r="G39" s="59"/>
      <c r="H39" s="59"/>
      <c r="I39" s="60"/>
      <c r="J39" s="61" t="s">
        <v>440</v>
      </c>
      <c r="K39" s="59"/>
      <c r="L39" s="59"/>
      <c r="M39" s="59"/>
      <c r="O39" s="239"/>
    </row>
    <row r="40" spans="1:15" ht="16" thickBot="1">
      <c r="A40" s="14" t="s">
        <v>803</v>
      </c>
      <c r="B40" s="62"/>
      <c r="C40" s="63"/>
      <c r="D40" s="61" t="s">
        <v>665</v>
      </c>
      <c r="E40" s="59"/>
      <c r="F40" s="62"/>
      <c r="G40" s="62"/>
      <c r="H40" s="62"/>
      <c r="I40" s="63"/>
      <c r="J40" s="61" t="s">
        <v>441</v>
      </c>
      <c r="K40" s="59"/>
      <c r="L40" s="62"/>
      <c r="M40" s="62"/>
      <c r="O40" s="239"/>
    </row>
    <row r="41" spans="1:15" ht="16" thickBot="1">
      <c r="A41" s="14" t="s">
        <v>804</v>
      </c>
      <c r="B41" s="59"/>
      <c r="C41" s="60"/>
      <c r="D41" s="61" t="s">
        <v>666</v>
      </c>
      <c r="E41" s="59"/>
      <c r="F41" s="59"/>
      <c r="G41" s="59"/>
      <c r="H41" s="59"/>
      <c r="I41" s="60"/>
      <c r="J41" s="61" t="s">
        <v>442</v>
      </c>
      <c r="K41" s="59"/>
      <c r="L41" s="59"/>
      <c r="M41" s="59"/>
      <c r="O41" s="239"/>
    </row>
    <row r="42" spans="1:15" ht="16" thickBot="1">
      <c r="A42" s="14" t="s">
        <v>805</v>
      </c>
      <c r="B42" s="62"/>
      <c r="C42" s="63"/>
      <c r="D42" s="61" t="s">
        <v>667</v>
      </c>
      <c r="E42" s="59"/>
      <c r="F42" s="62"/>
      <c r="G42" s="62"/>
      <c r="H42" s="62"/>
      <c r="I42" s="63"/>
      <c r="J42" s="61" t="s">
        <v>443</v>
      </c>
      <c r="K42" s="59"/>
      <c r="L42" s="62"/>
      <c r="M42" s="62"/>
      <c r="O42" s="239"/>
    </row>
    <row r="43" spans="1:15" ht="16" thickBot="1">
      <c r="A43" s="14" t="s">
        <v>806</v>
      </c>
      <c r="B43" s="59"/>
      <c r="C43" s="60"/>
      <c r="D43" s="61" t="s">
        <v>668</v>
      </c>
      <c r="E43" s="59"/>
      <c r="F43" s="59"/>
      <c r="G43" s="59"/>
      <c r="H43" s="59"/>
      <c r="I43" s="60"/>
      <c r="J43" s="61" t="s">
        <v>444</v>
      </c>
      <c r="K43" s="59"/>
      <c r="L43" s="59"/>
      <c r="M43" s="59"/>
      <c r="O43" s="239"/>
    </row>
    <row r="44" spans="1:15" ht="16" thickBot="1">
      <c r="A44" s="14" t="s">
        <v>807</v>
      </c>
      <c r="B44" s="64"/>
      <c r="C44" s="65"/>
      <c r="D44" s="61" t="s">
        <v>669</v>
      </c>
      <c r="E44" s="59"/>
      <c r="F44" s="64"/>
      <c r="G44" s="59"/>
      <c r="H44" s="64"/>
      <c r="I44" s="65"/>
      <c r="J44" s="61" t="s">
        <v>445</v>
      </c>
      <c r="K44" s="59"/>
      <c r="L44" s="64"/>
      <c r="M44" s="59"/>
      <c r="O44" s="239"/>
    </row>
    <row r="45" spans="1:15">
      <c r="O45" s="239"/>
    </row>
    <row r="46" spans="1:15" ht="30">
      <c r="A46" s="11" t="s">
        <v>589</v>
      </c>
      <c r="B46" s="42" t="s">
        <v>590</v>
      </c>
      <c r="C46" s="105" t="s">
        <v>766</v>
      </c>
      <c r="D46" s="106" t="s">
        <v>767</v>
      </c>
      <c r="E46" s="107" t="s">
        <v>768</v>
      </c>
      <c r="F46" s="108" t="s">
        <v>769</v>
      </c>
      <c r="G46" s="109" t="s">
        <v>770</v>
      </c>
      <c r="H46" s="42" t="s">
        <v>590</v>
      </c>
      <c r="I46" s="105" t="s">
        <v>766</v>
      </c>
      <c r="J46" s="106" t="s">
        <v>767</v>
      </c>
      <c r="K46" s="107" t="s">
        <v>768</v>
      </c>
      <c r="L46" s="108" t="s">
        <v>769</v>
      </c>
      <c r="M46" s="109" t="s">
        <v>770</v>
      </c>
      <c r="O46" s="239"/>
    </row>
    <row r="47" spans="1:15" ht="16" thickBot="1">
      <c r="A47" s="12"/>
      <c r="B47" s="43">
        <v>1</v>
      </c>
      <c r="C47" s="45">
        <v>2</v>
      </c>
      <c r="D47" s="47">
        <v>3</v>
      </c>
      <c r="E47" s="49">
        <v>4</v>
      </c>
      <c r="F47" s="51">
        <v>5</v>
      </c>
      <c r="G47" s="53">
        <v>6</v>
      </c>
      <c r="H47" s="43">
        <v>7</v>
      </c>
      <c r="I47" s="45">
        <v>8</v>
      </c>
      <c r="J47" s="47">
        <v>9</v>
      </c>
      <c r="K47" s="49">
        <v>10</v>
      </c>
      <c r="L47" s="51">
        <v>11</v>
      </c>
      <c r="M47" s="53">
        <v>12</v>
      </c>
      <c r="O47" s="239"/>
    </row>
    <row r="48" spans="1:15" ht="16" thickBot="1">
      <c r="A48" s="14" t="s">
        <v>800</v>
      </c>
      <c r="B48" s="59"/>
      <c r="C48" s="60"/>
      <c r="D48" s="61" t="s">
        <v>673</v>
      </c>
      <c r="E48" s="59"/>
      <c r="F48" s="59"/>
      <c r="G48" s="59"/>
      <c r="H48" s="59"/>
      <c r="I48" s="60"/>
      <c r="J48" s="61" t="s">
        <v>481</v>
      </c>
      <c r="K48" s="59"/>
      <c r="L48" s="59"/>
      <c r="M48" s="59"/>
      <c r="O48" s="239"/>
    </row>
    <row r="49" spans="1:15" ht="16" thickBot="1">
      <c r="A49" s="14" t="s">
        <v>801</v>
      </c>
      <c r="B49" s="62"/>
      <c r="C49" s="63"/>
      <c r="D49" s="61" t="s">
        <v>474</v>
      </c>
      <c r="E49" s="59"/>
      <c r="F49" s="62"/>
      <c r="G49" s="62"/>
      <c r="H49" s="62"/>
      <c r="I49" s="63"/>
      <c r="J49" s="61" t="s">
        <v>482</v>
      </c>
      <c r="K49" s="59"/>
      <c r="L49" s="62"/>
      <c r="M49" s="62"/>
      <c r="O49" s="239"/>
    </row>
    <row r="50" spans="1:15" ht="16" thickBot="1">
      <c r="A50" s="14" t="s">
        <v>802</v>
      </c>
      <c r="B50" s="59"/>
      <c r="C50" s="60"/>
      <c r="D50" s="61" t="s">
        <v>475</v>
      </c>
      <c r="E50" s="59"/>
      <c r="F50" s="59"/>
      <c r="G50" s="59"/>
      <c r="H50" s="59"/>
      <c r="I50" s="60"/>
      <c r="J50" s="61" t="s">
        <v>483</v>
      </c>
      <c r="K50" s="59"/>
      <c r="L50" s="59"/>
      <c r="M50" s="59"/>
      <c r="O50" s="239"/>
    </row>
    <row r="51" spans="1:15" ht="16" thickBot="1">
      <c r="A51" s="14" t="s">
        <v>803</v>
      </c>
      <c r="B51" s="62"/>
      <c r="C51" s="63"/>
      <c r="D51" s="61" t="s">
        <v>476</v>
      </c>
      <c r="E51" s="59"/>
      <c r="F51" s="62"/>
      <c r="G51" s="62"/>
      <c r="H51" s="62"/>
      <c r="I51" s="63"/>
      <c r="J51" s="61" t="s">
        <v>484</v>
      </c>
      <c r="K51" s="59"/>
      <c r="L51" s="62"/>
      <c r="M51" s="62"/>
      <c r="O51" s="239"/>
    </row>
    <row r="52" spans="1:15" ht="16" thickBot="1">
      <c r="A52" s="14" t="s">
        <v>804</v>
      </c>
      <c r="B52" s="59"/>
      <c r="C52" s="60"/>
      <c r="D52" s="61" t="s">
        <v>477</v>
      </c>
      <c r="E52" s="59"/>
      <c r="F52" s="59"/>
      <c r="G52" s="59"/>
      <c r="H52" s="59"/>
      <c r="I52" s="60"/>
      <c r="J52" s="61" t="s">
        <v>485</v>
      </c>
      <c r="K52" s="59"/>
      <c r="L52" s="59"/>
      <c r="M52" s="59"/>
      <c r="O52" s="239"/>
    </row>
    <row r="53" spans="1:15" ht="16" thickBot="1">
      <c r="A53" s="14" t="s">
        <v>805</v>
      </c>
      <c r="B53" s="62"/>
      <c r="C53" s="63"/>
      <c r="D53" s="61" t="s">
        <v>478</v>
      </c>
      <c r="E53" s="59"/>
      <c r="F53" s="62"/>
      <c r="G53" s="62"/>
      <c r="H53" s="62"/>
      <c r="I53" s="63"/>
      <c r="J53" s="61" t="s">
        <v>486</v>
      </c>
      <c r="K53" s="59"/>
      <c r="L53" s="62"/>
      <c r="M53" s="62"/>
      <c r="O53" s="239"/>
    </row>
    <row r="54" spans="1:15" ht="16" thickBot="1">
      <c r="A54" s="14" t="s">
        <v>806</v>
      </c>
      <c r="B54" s="59"/>
      <c r="C54" s="60"/>
      <c r="D54" s="61" t="s">
        <v>479</v>
      </c>
      <c r="E54" s="59"/>
      <c r="F54" s="59"/>
      <c r="G54" s="59"/>
      <c r="H54" s="59"/>
      <c r="I54" s="60"/>
      <c r="J54" s="61" t="s">
        <v>447</v>
      </c>
      <c r="K54" s="59"/>
      <c r="L54" s="59"/>
      <c r="M54" s="59"/>
      <c r="O54" s="239"/>
    </row>
    <row r="55" spans="1:15" ht="16" thickBot="1">
      <c r="A55" s="14" t="s">
        <v>807</v>
      </c>
      <c r="B55" s="64"/>
      <c r="C55" s="65"/>
      <c r="D55" s="61" t="s">
        <v>480</v>
      </c>
      <c r="E55" s="59"/>
      <c r="F55" s="64"/>
      <c r="G55" s="59"/>
      <c r="H55" s="64"/>
      <c r="I55" s="65"/>
      <c r="J55" s="61" t="s">
        <v>448</v>
      </c>
      <c r="K55" s="59"/>
      <c r="L55" s="64"/>
      <c r="M55" s="59"/>
      <c r="O55" s="239"/>
    </row>
    <row r="57" spans="1:15" ht="30">
      <c r="A57" s="131" t="s">
        <v>269</v>
      </c>
      <c r="B57" s="128">
        <v>10</v>
      </c>
      <c r="C57" s="128">
        <v>50</v>
      </c>
      <c r="D57" s="128">
        <v>250</v>
      </c>
      <c r="E57" s="128">
        <v>1250</v>
      </c>
      <c r="F57" s="128">
        <v>6250</v>
      </c>
      <c r="G57" s="128">
        <v>31250</v>
      </c>
      <c r="H57" s="128">
        <v>10</v>
      </c>
      <c r="I57" s="128">
        <v>50</v>
      </c>
      <c r="J57" s="128">
        <v>250</v>
      </c>
      <c r="K57" s="128">
        <v>1250</v>
      </c>
      <c r="L57" s="128">
        <v>6250</v>
      </c>
      <c r="M57" s="128">
        <v>31250</v>
      </c>
    </row>
    <row r="58" spans="1:15" ht="30">
      <c r="A58" s="11" t="s">
        <v>589</v>
      </c>
      <c r="B58" s="42" t="s">
        <v>590</v>
      </c>
      <c r="C58" s="105" t="s">
        <v>766</v>
      </c>
      <c r="D58" s="106" t="s">
        <v>767</v>
      </c>
      <c r="E58" s="107" t="s">
        <v>768</v>
      </c>
      <c r="F58" s="108" t="s">
        <v>769</v>
      </c>
      <c r="G58" s="109" t="s">
        <v>770</v>
      </c>
      <c r="H58" s="42" t="s">
        <v>590</v>
      </c>
      <c r="I58" s="105" t="s">
        <v>766</v>
      </c>
      <c r="J58" s="106" t="s">
        <v>767</v>
      </c>
      <c r="K58" s="107" t="s">
        <v>768</v>
      </c>
      <c r="L58" s="108" t="s">
        <v>769</v>
      </c>
      <c r="M58" s="109" t="s">
        <v>770</v>
      </c>
      <c r="O58" s="240">
        <v>42177</v>
      </c>
    </row>
    <row r="59" spans="1:15" ht="16" thickBot="1">
      <c r="A59" s="12"/>
      <c r="B59" s="43">
        <v>1</v>
      </c>
      <c r="C59" s="45">
        <v>2</v>
      </c>
      <c r="D59" s="47">
        <v>3</v>
      </c>
      <c r="E59" s="49">
        <v>4</v>
      </c>
      <c r="F59" s="51">
        <v>5</v>
      </c>
      <c r="G59" s="53">
        <v>6</v>
      </c>
      <c r="H59" s="43">
        <v>7</v>
      </c>
      <c r="I59" s="45">
        <v>8</v>
      </c>
      <c r="J59" s="47">
        <v>9</v>
      </c>
      <c r="K59" s="49">
        <v>10</v>
      </c>
      <c r="L59" s="51">
        <v>11</v>
      </c>
      <c r="M59" s="53">
        <v>12</v>
      </c>
      <c r="O59" s="241"/>
    </row>
    <row r="60" spans="1:15" ht="16" thickBot="1">
      <c r="A60" s="14" t="s">
        <v>800</v>
      </c>
      <c r="B60" s="67"/>
      <c r="C60" s="68"/>
      <c r="D60" s="69" t="s">
        <v>497</v>
      </c>
      <c r="E60" s="67"/>
      <c r="F60" s="67"/>
      <c r="G60" s="67"/>
      <c r="H60" s="67"/>
      <c r="I60" s="68"/>
      <c r="J60" s="69" t="s">
        <v>505</v>
      </c>
      <c r="K60" s="67"/>
      <c r="L60" s="67"/>
      <c r="M60" s="67"/>
      <c r="O60" s="241"/>
    </row>
    <row r="61" spans="1:15" ht="16" thickBot="1">
      <c r="A61" s="14" t="s">
        <v>801</v>
      </c>
      <c r="B61" s="70"/>
      <c r="C61" s="71"/>
      <c r="D61" s="69" t="s">
        <v>498</v>
      </c>
      <c r="E61" s="67"/>
      <c r="F61" s="70"/>
      <c r="G61" s="70"/>
      <c r="H61" s="70"/>
      <c r="I61" s="71"/>
      <c r="J61" s="69" t="s">
        <v>264</v>
      </c>
      <c r="K61" s="67"/>
      <c r="L61" s="70"/>
      <c r="M61" s="70"/>
      <c r="O61" s="241"/>
    </row>
    <row r="62" spans="1:15" ht="16" thickBot="1">
      <c r="A62" s="14" t="s">
        <v>802</v>
      </c>
      <c r="B62" s="67"/>
      <c r="C62" s="68"/>
      <c r="D62" s="69" t="s">
        <v>499</v>
      </c>
      <c r="E62" s="67"/>
      <c r="F62" s="67"/>
      <c r="G62" s="67"/>
      <c r="H62" s="67"/>
      <c r="I62" s="68"/>
      <c r="J62" s="69" t="s">
        <v>265</v>
      </c>
      <c r="K62" s="67"/>
      <c r="L62" s="67"/>
      <c r="M62" s="67"/>
      <c r="O62" s="241"/>
    </row>
    <row r="63" spans="1:15" ht="16" thickBot="1">
      <c r="A63" s="14" t="s">
        <v>803</v>
      </c>
      <c r="B63" s="70"/>
      <c r="C63" s="71"/>
      <c r="D63" s="69" t="s">
        <v>500</v>
      </c>
      <c r="E63" s="67"/>
      <c r="F63" s="70"/>
      <c r="G63" s="70"/>
      <c r="H63" s="70"/>
      <c r="I63" s="71"/>
      <c r="J63" s="69" t="s">
        <v>266</v>
      </c>
      <c r="K63" s="67"/>
      <c r="L63" s="70"/>
      <c r="M63" s="70"/>
      <c r="O63" s="241"/>
    </row>
    <row r="64" spans="1:15" ht="16" thickBot="1">
      <c r="A64" s="14" t="s">
        <v>804</v>
      </c>
      <c r="B64" s="67"/>
      <c r="C64" s="68"/>
      <c r="D64" s="69" t="s">
        <v>501</v>
      </c>
      <c r="E64" s="67"/>
      <c r="F64" s="67"/>
      <c r="G64" s="67"/>
      <c r="H64" s="67"/>
      <c r="I64" s="68"/>
      <c r="J64" s="69" t="s">
        <v>267</v>
      </c>
      <c r="K64" s="67"/>
      <c r="L64" s="67"/>
      <c r="M64" s="67"/>
      <c r="O64" s="241"/>
    </row>
    <row r="65" spans="1:16" ht="16" thickBot="1">
      <c r="A65" s="14" t="s">
        <v>805</v>
      </c>
      <c r="B65" s="70"/>
      <c r="C65" s="71"/>
      <c r="D65" s="69" t="s">
        <v>502</v>
      </c>
      <c r="E65" s="67"/>
      <c r="F65" s="70"/>
      <c r="G65" s="70"/>
      <c r="H65" s="70"/>
      <c r="I65" s="71"/>
      <c r="J65" s="69" t="s">
        <v>446</v>
      </c>
      <c r="K65" s="67"/>
      <c r="L65" s="70"/>
      <c r="M65" s="70"/>
      <c r="O65" s="241"/>
      <c r="P65" s="16" t="s">
        <v>510</v>
      </c>
    </row>
    <row r="66" spans="1:16" ht="16" thickBot="1">
      <c r="A66" s="14" t="s">
        <v>806</v>
      </c>
      <c r="B66" s="67"/>
      <c r="C66" s="68"/>
      <c r="D66" s="69" t="s">
        <v>503</v>
      </c>
      <c r="E66" s="67"/>
      <c r="F66" s="67"/>
      <c r="G66" s="67"/>
      <c r="H66" s="67"/>
      <c r="I66" s="68"/>
      <c r="J66" s="69" t="s">
        <v>268</v>
      </c>
      <c r="K66" s="67"/>
      <c r="L66" s="67"/>
      <c r="M66" s="67"/>
      <c r="O66" s="241"/>
      <c r="P66" s="16" t="s">
        <v>511</v>
      </c>
    </row>
    <row r="67" spans="1:16" ht="16" thickBot="1">
      <c r="A67" s="14" t="s">
        <v>807</v>
      </c>
      <c r="B67" s="72"/>
      <c r="C67" s="73"/>
      <c r="D67" s="69" t="s">
        <v>504</v>
      </c>
      <c r="E67" s="67"/>
      <c r="F67" s="72"/>
      <c r="G67" s="67"/>
      <c r="H67" s="72"/>
      <c r="I67" s="73"/>
      <c r="J67" s="69" t="s">
        <v>451</v>
      </c>
      <c r="K67" s="67"/>
      <c r="L67" s="72"/>
      <c r="M67" s="67"/>
      <c r="O67" s="241"/>
    </row>
    <row r="68" spans="1:16">
      <c r="G68" s="13"/>
      <c r="O68" s="241"/>
    </row>
    <row r="69" spans="1:16" ht="30">
      <c r="A69" s="11" t="s">
        <v>589</v>
      </c>
      <c r="B69" s="42" t="s">
        <v>590</v>
      </c>
      <c r="C69" s="105" t="s">
        <v>766</v>
      </c>
      <c r="D69" s="106" t="s">
        <v>767</v>
      </c>
      <c r="E69" s="107" t="s">
        <v>768</v>
      </c>
      <c r="F69" s="108" t="s">
        <v>769</v>
      </c>
      <c r="G69" s="109" t="s">
        <v>770</v>
      </c>
      <c r="H69" s="42" t="s">
        <v>590</v>
      </c>
      <c r="I69" s="105" t="s">
        <v>766</v>
      </c>
      <c r="J69" s="106" t="s">
        <v>767</v>
      </c>
      <c r="K69" s="107" t="s">
        <v>768</v>
      </c>
      <c r="L69" s="108" t="s">
        <v>769</v>
      </c>
      <c r="M69" s="109" t="s">
        <v>770</v>
      </c>
      <c r="O69" s="241"/>
    </row>
    <row r="70" spans="1:16" ht="16" thickBot="1">
      <c r="A70" s="12"/>
      <c r="B70" s="43">
        <v>1</v>
      </c>
      <c r="C70" s="45">
        <v>2</v>
      </c>
      <c r="D70" s="47">
        <v>3</v>
      </c>
      <c r="E70" s="49">
        <v>4</v>
      </c>
      <c r="F70" s="51">
        <v>5</v>
      </c>
      <c r="G70" s="53">
        <v>6</v>
      </c>
      <c r="H70" s="43">
        <v>7</v>
      </c>
      <c r="I70" s="45">
        <v>8</v>
      </c>
      <c r="J70" s="47">
        <v>9</v>
      </c>
      <c r="K70" s="49">
        <v>10</v>
      </c>
      <c r="L70" s="51">
        <v>11</v>
      </c>
      <c r="M70" s="53">
        <v>12</v>
      </c>
      <c r="O70" s="241"/>
    </row>
    <row r="71" spans="1:16" ht="16" thickBot="1">
      <c r="A71" s="14" t="s">
        <v>800</v>
      </c>
      <c r="B71" s="67"/>
      <c r="C71" s="68"/>
      <c r="D71" s="69" t="s">
        <v>452</v>
      </c>
      <c r="E71" s="67"/>
      <c r="F71" s="67"/>
      <c r="G71" s="67"/>
      <c r="H71" s="67"/>
      <c r="I71" s="68"/>
      <c r="J71" s="69" t="s">
        <v>744</v>
      </c>
      <c r="K71" s="67"/>
      <c r="L71" s="67"/>
      <c r="M71" s="67"/>
      <c r="O71" s="241"/>
    </row>
    <row r="72" spans="1:16" ht="16" thickBot="1">
      <c r="A72" s="14" t="s">
        <v>801</v>
      </c>
      <c r="B72" s="70"/>
      <c r="C72" s="71"/>
      <c r="D72" s="69" t="s">
        <v>453</v>
      </c>
      <c r="E72" s="67"/>
      <c r="F72" s="70"/>
      <c r="G72" s="70"/>
      <c r="H72" s="70"/>
      <c r="I72" s="71"/>
      <c r="J72" s="69" t="s">
        <v>745</v>
      </c>
      <c r="K72" s="67"/>
      <c r="L72" s="70"/>
      <c r="M72" s="70"/>
      <c r="O72" s="241"/>
    </row>
    <row r="73" spans="1:16" ht="16" thickBot="1">
      <c r="A73" s="14" t="s">
        <v>802</v>
      </c>
      <c r="B73" s="67"/>
      <c r="C73" s="68"/>
      <c r="D73" s="69" t="s">
        <v>680</v>
      </c>
      <c r="E73" s="67"/>
      <c r="F73" s="67"/>
      <c r="G73" s="67"/>
      <c r="H73" s="67"/>
      <c r="I73" s="68"/>
      <c r="J73" s="69" t="s">
        <v>746</v>
      </c>
      <c r="K73" s="67"/>
      <c r="L73" s="67"/>
      <c r="M73" s="67"/>
      <c r="O73" s="241"/>
    </row>
    <row r="74" spans="1:16" ht="16" thickBot="1">
      <c r="A74" s="14" t="s">
        <v>803</v>
      </c>
      <c r="B74" s="70"/>
      <c r="C74" s="71"/>
      <c r="D74" s="69" t="s">
        <v>681</v>
      </c>
      <c r="E74" s="67"/>
      <c r="F74" s="70"/>
      <c r="G74" s="70"/>
      <c r="H74" s="70"/>
      <c r="I74" s="71"/>
      <c r="J74" s="69" t="s">
        <v>747</v>
      </c>
      <c r="K74" s="67"/>
      <c r="L74" s="70"/>
      <c r="M74" s="70"/>
      <c r="O74" s="241"/>
    </row>
    <row r="75" spans="1:16" ht="16" thickBot="1">
      <c r="A75" s="14" t="s">
        <v>804</v>
      </c>
      <c r="B75" s="67"/>
      <c r="C75" s="68"/>
      <c r="D75" s="69" t="s">
        <v>740</v>
      </c>
      <c r="E75" s="67"/>
      <c r="F75" s="67"/>
      <c r="G75" s="67"/>
      <c r="H75" s="67"/>
      <c r="I75" s="68"/>
      <c r="J75" s="69" t="s">
        <v>748</v>
      </c>
      <c r="K75" s="67"/>
      <c r="L75" s="67"/>
      <c r="M75" s="67"/>
      <c r="O75" s="241"/>
    </row>
    <row r="76" spans="1:16" ht="16" thickBot="1">
      <c r="A76" s="14" t="s">
        <v>805</v>
      </c>
      <c r="B76" s="70"/>
      <c r="C76" s="71"/>
      <c r="D76" s="69" t="s">
        <v>741</v>
      </c>
      <c r="E76" s="67"/>
      <c r="F76" s="70"/>
      <c r="G76" s="70"/>
      <c r="H76" s="70"/>
      <c r="I76" s="71"/>
      <c r="J76" s="69" t="s">
        <v>749</v>
      </c>
      <c r="K76" s="67"/>
      <c r="L76" s="70"/>
      <c r="M76" s="70"/>
      <c r="O76" s="241"/>
    </row>
    <row r="77" spans="1:16" ht="16" thickBot="1">
      <c r="A77" s="14" t="s">
        <v>806</v>
      </c>
      <c r="B77" s="67"/>
      <c r="C77" s="68"/>
      <c r="D77" s="69" t="s">
        <v>742</v>
      </c>
      <c r="E77" s="67"/>
      <c r="F77" s="67"/>
      <c r="G77" s="67"/>
      <c r="H77" s="67"/>
      <c r="I77" s="68"/>
      <c r="J77" s="69" t="s">
        <v>750</v>
      </c>
      <c r="K77" s="67"/>
      <c r="L77" s="67"/>
      <c r="M77" s="67"/>
      <c r="O77" s="241"/>
    </row>
    <row r="78" spans="1:16" ht="16" thickBot="1">
      <c r="A78" s="14" t="s">
        <v>807</v>
      </c>
      <c r="B78" s="72"/>
      <c r="C78" s="73"/>
      <c r="D78" s="69" t="s">
        <v>743</v>
      </c>
      <c r="E78" s="67"/>
      <c r="F78" s="72"/>
      <c r="G78" s="67"/>
      <c r="H78" s="72"/>
      <c r="I78" s="73"/>
      <c r="J78" s="69" t="s">
        <v>751</v>
      </c>
      <c r="K78" s="67"/>
      <c r="L78" s="72"/>
      <c r="M78" s="67"/>
      <c r="O78" s="241"/>
    </row>
    <row r="79" spans="1:16">
      <c r="O79" s="241"/>
    </row>
    <row r="80" spans="1:16" ht="30">
      <c r="A80" s="11" t="s">
        <v>589</v>
      </c>
      <c r="B80" s="42" t="s">
        <v>590</v>
      </c>
      <c r="C80" s="105" t="s">
        <v>766</v>
      </c>
      <c r="D80" s="106" t="s">
        <v>767</v>
      </c>
      <c r="E80" s="107" t="s">
        <v>768</v>
      </c>
      <c r="F80" s="108" t="s">
        <v>769</v>
      </c>
      <c r="G80" s="109" t="s">
        <v>770</v>
      </c>
      <c r="H80" s="42" t="s">
        <v>590</v>
      </c>
      <c r="I80" s="105" t="s">
        <v>766</v>
      </c>
      <c r="J80" s="106" t="s">
        <v>767</v>
      </c>
      <c r="K80" s="107" t="s">
        <v>768</v>
      </c>
      <c r="L80" s="108" t="s">
        <v>769</v>
      </c>
      <c r="M80" s="109" t="s">
        <v>770</v>
      </c>
      <c r="O80" s="241"/>
    </row>
    <row r="81" spans="1:15" ht="16" thickBot="1">
      <c r="A81" s="12"/>
      <c r="B81" s="43">
        <v>1</v>
      </c>
      <c r="C81" s="45">
        <v>2</v>
      </c>
      <c r="D81" s="47">
        <v>3</v>
      </c>
      <c r="E81" s="49">
        <v>4</v>
      </c>
      <c r="F81" s="51">
        <v>5</v>
      </c>
      <c r="G81" s="53">
        <v>6</v>
      </c>
      <c r="H81" s="43">
        <v>7</v>
      </c>
      <c r="I81" s="45">
        <v>8</v>
      </c>
      <c r="J81" s="47">
        <v>9</v>
      </c>
      <c r="K81" s="49">
        <v>10</v>
      </c>
      <c r="L81" s="51">
        <v>11</v>
      </c>
      <c r="M81" s="53">
        <v>12</v>
      </c>
      <c r="O81" s="241"/>
    </row>
    <row r="82" spans="1:15" ht="16" thickBot="1">
      <c r="A82" s="14" t="s">
        <v>800</v>
      </c>
      <c r="B82" s="67"/>
      <c r="C82" s="68"/>
      <c r="D82" s="69" t="s">
        <v>752</v>
      </c>
      <c r="E82" s="67"/>
      <c r="F82" s="67"/>
      <c r="G82" s="67"/>
      <c r="H82" s="67"/>
      <c r="I82" s="68"/>
      <c r="J82" s="69" t="s">
        <v>760</v>
      </c>
      <c r="K82" s="67"/>
      <c r="L82" s="67"/>
      <c r="M82" s="67"/>
      <c r="O82" s="241"/>
    </row>
    <row r="83" spans="1:15" ht="16" thickBot="1">
      <c r="A83" s="14" t="s">
        <v>801</v>
      </c>
      <c r="B83" s="70"/>
      <c r="C83" s="71"/>
      <c r="D83" s="69" t="s">
        <v>753</v>
      </c>
      <c r="E83" s="67"/>
      <c r="F83" s="70"/>
      <c r="G83" s="70"/>
      <c r="H83" s="70"/>
      <c r="I83" s="71"/>
      <c r="J83" s="69" t="s">
        <v>761</v>
      </c>
      <c r="K83" s="67"/>
      <c r="L83" s="70"/>
      <c r="M83" s="70"/>
      <c r="O83" s="241"/>
    </row>
    <row r="84" spans="1:15" ht="16" thickBot="1">
      <c r="A84" s="14" t="s">
        <v>802</v>
      </c>
      <c r="B84" s="67"/>
      <c r="C84" s="68"/>
      <c r="D84" s="69" t="s">
        <v>754</v>
      </c>
      <c r="E84" s="67"/>
      <c r="F84" s="67"/>
      <c r="G84" s="67"/>
      <c r="H84" s="67"/>
      <c r="I84" s="68"/>
      <c r="J84" s="69" t="s">
        <v>762</v>
      </c>
      <c r="K84" s="67"/>
      <c r="L84" s="67"/>
      <c r="M84" s="67"/>
      <c r="O84" s="241"/>
    </row>
    <row r="85" spans="1:15" ht="16" thickBot="1">
      <c r="A85" s="14" t="s">
        <v>803</v>
      </c>
      <c r="B85" s="70"/>
      <c r="C85" s="71"/>
      <c r="D85" s="69" t="s">
        <v>755</v>
      </c>
      <c r="E85" s="67"/>
      <c r="F85" s="70"/>
      <c r="G85" s="70"/>
      <c r="H85" s="70"/>
      <c r="I85" s="71"/>
      <c r="J85" s="69" t="s">
        <v>763</v>
      </c>
      <c r="K85" s="67"/>
      <c r="L85" s="70"/>
      <c r="M85" s="70"/>
      <c r="O85" s="241"/>
    </row>
    <row r="86" spans="1:15" ht="16" thickBot="1">
      <c r="A86" s="14" t="s">
        <v>804</v>
      </c>
      <c r="B86" s="67"/>
      <c r="C86" s="68"/>
      <c r="D86" s="69" t="s">
        <v>756</v>
      </c>
      <c r="E86" s="67"/>
      <c r="F86" s="67"/>
      <c r="G86" s="67"/>
      <c r="H86" s="67"/>
      <c r="I86" s="68"/>
      <c r="J86" s="69" t="s">
        <v>764</v>
      </c>
      <c r="K86" s="67"/>
      <c r="L86" s="67"/>
      <c r="M86" s="67"/>
      <c r="O86" s="241"/>
    </row>
    <row r="87" spans="1:15" ht="16" thickBot="1">
      <c r="A87" s="14" t="s">
        <v>805</v>
      </c>
      <c r="B87" s="70"/>
      <c r="C87" s="71"/>
      <c r="D87" s="69" t="s">
        <v>757</v>
      </c>
      <c r="E87" s="67"/>
      <c r="F87" s="70"/>
      <c r="G87" s="70"/>
      <c r="H87" s="70"/>
      <c r="I87" s="71"/>
      <c r="J87" s="69" t="s">
        <v>765</v>
      </c>
      <c r="K87" s="67"/>
      <c r="L87" s="70"/>
      <c r="M87" s="70"/>
      <c r="O87" s="241"/>
    </row>
    <row r="88" spans="1:15" ht="16" thickBot="1">
      <c r="A88" s="14" t="s">
        <v>806</v>
      </c>
      <c r="B88" s="67"/>
      <c r="C88" s="68"/>
      <c r="D88" s="69" t="s">
        <v>758</v>
      </c>
      <c r="E88" s="67"/>
      <c r="F88" s="67"/>
      <c r="G88" s="67"/>
      <c r="H88" s="67"/>
      <c r="I88" s="68"/>
      <c r="J88" s="69" t="s">
        <v>447</v>
      </c>
      <c r="K88" s="67"/>
      <c r="L88" s="67"/>
      <c r="M88" s="67"/>
      <c r="O88" s="241"/>
    </row>
    <row r="89" spans="1:15" ht="16" thickBot="1">
      <c r="A89" s="14" t="s">
        <v>807</v>
      </c>
      <c r="B89" s="72"/>
      <c r="C89" s="73"/>
      <c r="D89" s="69" t="s">
        <v>759</v>
      </c>
      <c r="E89" s="67"/>
      <c r="F89" s="72"/>
      <c r="G89" s="67"/>
      <c r="H89" s="72"/>
      <c r="I89" s="73"/>
      <c r="J89" s="69" t="s">
        <v>448</v>
      </c>
      <c r="K89" s="67"/>
      <c r="L89" s="72"/>
      <c r="M89" s="67"/>
      <c r="O89" s="241"/>
    </row>
    <row r="92" spans="1:15" ht="30">
      <c r="A92" s="11" t="s">
        <v>589</v>
      </c>
      <c r="B92" s="42" t="s">
        <v>590</v>
      </c>
      <c r="C92" s="105" t="s">
        <v>766</v>
      </c>
      <c r="D92" s="106" t="s">
        <v>767</v>
      </c>
      <c r="E92" s="107" t="s">
        <v>768</v>
      </c>
      <c r="F92" s="108" t="s">
        <v>769</v>
      </c>
      <c r="G92" s="109" t="s">
        <v>770</v>
      </c>
      <c r="H92" s="42" t="s">
        <v>590</v>
      </c>
      <c r="I92" s="105" t="s">
        <v>766</v>
      </c>
      <c r="J92" s="106" t="s">
        <v>767</v>
      </c>
      <c r="K92" s="107" t="s">
        <v>768</v>
      </c>
      <c r="L92" s="108" t="s">
        <v>769</v>
      </c>
      <c r="M92" s="109" t="s">
        <v>770</v>
      </c>
      <c r="O92" s="242">
        <v>42178</v>
      </c>
    </row>
    <row r="93" spans="1:15" ht="16" thickBot="1">
      <c r="A93" s="12"/>
      <c r="B93" s="43">
        <v>1</v>
      </c>
      <c r="C93" s="45">
        <v>2</v>
      </c>
      <c r="D93" s="47">
        <v>3</v>
      </c>
      <c r="E93" s="49">
        <v>4</v>
      </c>
      <c r="F93" s="51">
        <v>5</v>
      </c>
      <c r="G93" s="53">
        <v>6</v>
      </c>
      <c r="H93" s="43">
        <v>7</v>
      </c>
      <c r="I93" s="45">
        <v>8</v>
      </c>
      <c r="J93" s="47">
        <v>9</v>
      </c>
      <c r="K93" s="49">
        <v>10</v>
      </c>
      <c r="L93" s="51">
        <v>11</v>
      </c>
      <c r="M93" s="53">
        <v>12</v>
      </c>
      <c r="O93" s="243"/>
    </row>
    <row r="94" spans="1:15" ht="16" thickBot="1">
      <c r="A94" s="14" t="s">
        <v>800</v>
      </c>
      <c r="B94" s="74"/>
      <c r="C94" s="75"/>
      <c r="D94" s="76" t="s">
        <v>274</v>
      </c>
      <c r="E94" s="74"/>
      <c r="F94" s="74"/>
      <c r="G94" s="74"/>
      <c r="H94" s="74"/>
      <c r="I94" s="75"/>
      <c r="J94" s="76" t="s">
        <v>282</v>
      </c>
      <c r="K94" s="74"/>
      <c r="L94" s="74"/>
      <c r="M94" s="74"/>
      <c r="O94" s="243"/>
    </row>
    <row r="95" spans="1:15" ht="16" thickBot="1">
      <c r="A95" s="14" t="s">
        <v>801</v>
      </c>
      <c r="B95" s="77"/>
      <c r="C95" s="78"/>
      <c r="D95" s="76" t="s">
        <v>275</v>
      </c>
      <c r="E95" s="74"/>
      <c r="F95" s="77"/>
      <c r="G95" s="77"/>
      <c r="H95" s="77"/>
      <c r="I95" s="78"/>
      <c r="J95" s="76" t="s">
        <v>283</v>
      </c>
      <c r="K95" s="74"/>
      <c r="L95" s="77"/>
      <c r="M95" s="77"/>
      <c r="O95" s="243"/>
    </row>
    <row r="96" spans="1:15" ht="16" thickBot="1">
      <c r="A96" s="14" t="s">
        <v>802</v>
      </c>
      <c r="B96" s="74"/>
      <c r="C96" s="75"/>
      <c r="D96" s="76" t="s">
        <v>276</v>
      </c>
      <c r="E96" s="74"/>
      <c r="F96" s="74"/>
      <c r="G96" s="74"/>
      <c r="H96" s="74"/>
      <c r="I96" s="75"/>
      <c r="J96" s="76" t="s">
        <v>284</v>
      </c>
      <c r="K96" s="74"/>
      <c r="L96" s="74"/>
      <c r="M96" s="74"/>
      <c r="O96" s="243"/>
    </row>
    <row r="97" spans="1:16" ht="16" thickBot="1">
      <c r="A97" s="14" t="s">
        <v>803</v>
      </c>
      <c r="B97" s="77"/>
      <c r="C97" s="78"/>
      <c r="D97" s="76" t="s">
        <v>277</v>
      </c>
      <c r="E97" s="74"/>
      <c r="F97" s="77"/>
      <c r="G97" s="77"/>
      <c r="H97" s="77"/>
      <c r="I97" s="78"/>
      <c r="J97" s="76" t="s">
        <v>285</v>
      </c>
      <c r="K97" s="74"/>
      <c r="L97" s="77"/>
      <c r="M97" s="77"/>
      <c r="O97" s="243"/>
    </row>
    <row r="98" spans="1:16" ht="16" thickBot="1">
      <c r="A98" s="14" t="s">
        <v>804</v>
      </c>
      <c r="B98" s="74"/>
      <c r="C98" s="75"/>
      <c r="D98" s="76" t="s">
        <v>278</v>
      </c>
      <c r="E98" s="74"/>
      <c r="F98" s="74"/>
      <c r="G98" s="74"/>
      <c r="H98" s="74"/>
      <c r="I98" s="75"/>
      <c r="J98" s="76" t="s">
        <v>286</v>
      </c>
      <c r="K98" s="74"/>
      <c r="L98" s="74"/>
      <c r="M98" s="74"/>
      <c r="O98" s="243"/>
    </row>
    <row r="99" spans="1:16" ht="16" thickBot="1">
      <c r="A99" s="14" t="s">
        <v>805</v>
      </c>
      <c r="B99" s="77"/>
      <c r="C99" s="78"/>
      <c r="D99" s="76" t="s">
        <v>279</v>
      </c>
      <c r="E99" s="74"/>
      <c r="F99" s="77"/>
      <c r="G99" s="77"/>
      <c r="H99" s="77"/>
      <c r="I99" s="78"/>
      <c r="J99" s="76" t="s">
        <v>683</v>
      </c>
      <c r="K99" s="74"/>
      <c r="L99" s="77"/>
      <c r="M99" s="77"/>
      <c r="O99" s="243"/>
    </row>
    <row r="100" spans="1:16" ht="16" thickBot="1">
      <c r="A100" s="14" t="s">
        <v>806</v>
      </c>
      <c r="B100" s="74"/>
      <c r="C100" s="75"/>
      <c r="D100" s="76" t="s">
        <v>280</v>
      </c>
      <c r="E100" s="74"/>
      <c r="F100" s="74"/>
      <c r="G100" s="74"/>
      <c r="H100" s="74"/>
      <c r="I100" s="75"/>
      <c r="J100" s="76" t="s">
        <v>684</v>
      </c>
      <c r="K100" s="74"/>
      <c r="L100" s="74"/>
      <c r="M100" s="74"/>
      <c r="O100" s="243"/>
    </row>
    <row r="101" spans="1:16" ht="16" thickBot="1">
      <c r="A101" s="14" t="s">
        <v>807</v>
      </c>
      <c r="B101" s="79"/>
      <c r="C101" s="80"/>
      <c r="D101" s="76" t="s">
        <v>281</v>
      </c>
      <c r="E101" s="74"/>
      <c r="F101" s="79"/>
      <c r="G101" s="74"/>
      <c r="H101" s="79"/>
      <c r="I101" s="80"/>
      <c r="J101" s="76" t="s">
        <v>685</v>
      </c>
      <c r="K101" s="74"/>
      <c r="L101" s="79"/>
      <c r="M101" s="74"/>
      <c r="O101" s="243"/>
    </row>
    <row r="102" spans="1:16">
      <c r="G102" s="13"/>
      <c r="O102" s="243"/>
    </row>
    <row r="103" spans="1:16" ht="30">
      <c r="A103" s="11" t="s">
        <v>589</v>
      </c>
      <c r="B103" s="42" t="s">
        <v>590</v>
      </c>
      <c r="C103" s="105" t="s">
        <v>766</v>
      </c>
      <c r="D103" s="106" t="s">
        <v>767</v>
      </c>
      <c r="E103" s="107" t="s">
        <v>768</v>
      </c>
      <c r="F103" s="108" t="s">
        <v>769</v>
      </c>
      <c r="G103" s="109" t="s">
        <v>770</v>
      </c>
      <c r="H103" s="42" t="s">
        <v>590</v>
      </c>
      <c r="I103" s="105" t="s">
        <v>766</v>
      </c>
      <c r="J103" s="106" t="s">
        <v>767</v>
      </c>
      <c r="K103" s="107" t="s">
        <v>768</v>
      </c>
      <c r="L103" s="108" t="s">
        <v>769</v>
      </c>
      <c r="M103" s="109" t="s">
        <v>770</v>
      </c>
      <c r="O103" s="243"/>
    </row>
    <row r="104" spans="1:16" ht="16" thickBot="1">
      <c r="A104" s="12"/>
      <c r="B104" s="43">
        <v>1</v>
      </c>
      <c r="C104" s="45">
        <v>2</v>
      </c>
      <c r="D104" s="47">
        <v>3</v>
      </c>
      <c r="E104" s="49">
        <v>4</v>
      </c>
      <c r="F104" s="51">
        <v>5</v>
      </c>
      <c r="G104" s="53">
        <v>6</v>
      </c>
      <c r="H104" s="43">
        <v>7</v>
      </c>
      <c r="I104" s="45">
        <v>8</v>
      </c>
      <c r="J104" s="47">
        <v>9</v>
      </c>
      <c r="K104" s="49">
        <v>10</v>
      </c>
      <c r="L104" s="51">
        <v>11</v>
      </c>
      <c r="M104" s="53">
        <v>12</v>
      </c>
      <c r="O104" s="243"/>
      <c r="P104" s="16" t="s">
        <v>510</v>
      </c>
    </row>
    <row r="105" spans="1:16" ht="16" thickBot="1">
      <c r="A105" s="14" t="s">
        <v>800</v>
      </c>
      <c r="B105" s="74"/>
      <c r="C105" s="75"/>
      <c r="D105" s="76" t="s">
        <v>686</v>
      </c>
      <c r="E105" s="74"/>
      <c r="F105" s="74"/>
      <c r="G105" s="74"/>
      <c r="H105" s="74"/>
      <c r="I105" s="75"/>
      <c r="J105" s="76" t="s">
        <v>466</v>
      </c>
      <c r="K105" s="74"/>
      <c r="L105" s="74"/>
      <c r="M105" s="74"/>
      <c r="O105" s="243"/>
      <c r="P105" s="16" t="s">
        <v>511</v>
      </c>
    </row>
    <row r="106" spans="1:16" ht="16" thickBot="1">
      <c r="A106" s="14" t="s">
        <v>801</v>
      </c>
      <c r="B106" s="77"/>
      <c r="C106" s="78"/>
      <c r="D106" s="76" t="s">
        <v>687</v>
      </c>
      <c r="E106" s="74"/>
      <c r="F106" s="77"/>
      <c r="G106" s="77"/>
      <c r="H106" s="77"/>
      <c r="I106" s="78"/>
      <c r="J106" s="76" t="s">
        <v>467</v>
      </c>
      <c r="K106" s="74"/>
      <c r="L106" s="77"/>
      <c r="M106" s="77"/>
      <c r="O106" s="243"/>
    </row>
    <row r="107" spans="1:16" ht="16" thickBot="1">
      <c r="A107" s="14" t="s">
        <v>802</v>
      </c>
      <c r="B107" s="74"/>
      <c r="C107" s="75"/>
      <c r="D107" s="76" t="s">
        <v>688</v>
      </c>
      <c r="E107" s="74"/>
      <c r="F107" s="74"/>
      <c r="G107" s="74"/>
      <c r="H107" s="74"/>
      <c r="I107" s="75"/>
      <c r="J107" s="76" t="s">
        <v>468</v>
      </c>
      <c r="K107" s="74"/>
      <c r="L107" s="74"/>
      <c r="M107" s="74"/>
      <c r="O107" s="243"/>
    </row>
    <row r="108" spans="1:16" ht="16" thickBot="1">
      <c r="A108" s="14" t="s">
        <v>803</v>
      </c>
      <c r="B108" s="77"/>
      <c r="C108" s="78"/>
      <c r="D108" s="76" t="s">
        <v>689</v>
      </c>
      <c r="E108" s="74"/>
      <c r="F108" s="77"/>
      <c r="G108" s="77"/>
      <c r="H108" s="77"/>
      <c r="I108" s="78"/>
      <c r="J108" s="76" t="s">
        <v>469</v>
      </c>
      <c r="K108" s="74"/>
      <c r="L108" s="77"/>
      <c r="M108" s="77"/>
      <c r="O108" s="243"/>
    </row>
    <row r="109" spans="1:16" ht="16" thickBot="1">
      <c r="A109" s="14" t="s">
        <v>804</v>
      </c>
      <c r="B109" s="74"/>
      <c r="C109" s="75"/>
      <c r="D109" s="76" t="s">
        <v>690</v>
      </c>
      <c r="E109" s="74"/>
      <c r="F109" s="74"/>
      <c r="G109" s="74"/>
      <c r="H109" s="74"/>
      <c r="I109" s="75"/>
      <c r="J109" s="76" t="s">
        <v>470</v>
      </c>
      <c r="K109" s="74"/>
      <c r="L109" s="74"/>
      <c r="M109" s="74"/>
      <c r="O109" s="243"/>
    </row>
    <row r="110" spans="1:16" ht="16" thickBot="1">
      <c r="A110" s="14" t="s">
        <v>805</v>
      </c>
      <c r="B110" s="77"/>
      <c r="C110" s="78"/>
      <c r="D110" s="76" t="s">
        <v>691</v>
      </c>
      <c r="E110" s="74"/>
      <c r="F110" s="77"/>
      <c r="G110" s="77"/>
      <c r="H110" s="77"/>
      <c r="I110" s="78"/>
      <c r="J110" s="76" t="s">
        <v>471</v>
      </c>
      <c r="K110" s="74"/>
      <c r="L110" s="77"/>
      <c r="M110" s="77"/>
      <c r="O110" s="243"/>
    </row>
    <row r="111" spans="1:16" ht="16" thickBot="1">
      <c r="A111" s="14" t="s">
        <v>806</v>
      </c>
      <c r="B111" s="74"/>
      <c r="C111" s="75"/>
      <c r="D111" s="76" t="s">
        <v>692</v>
      </c>
      <c r="E111" s="74"/>
      <c r="F111" s="74"/>
      <c r="G111" s="74"/>
      <c r="H111" s="74"/>
      <c r="I111" s="75"/>
      <c r="J111" s="76" t="s">
        <v>472</v>
      </c>
      <c r="K111" s="74"/>
      <c r="L111" s="74"/>
      <c r="M111" s="74"/>
      <c r="O111" s="243"/>
    </row>
    <row r="112" spans="1:16" ht="16" thickBot="1">
      <c r="A112" s="14" t="s">
        <v>807</v>
      </c>
      <c r="B112" s="79"/>
      <c r="C112" s="80"/>
      <c r="D112" s="76" t="s">
        <v>693</v>
      </c>
      <c r="E112" s="74"/>
      <c r="F112" s="79"/>
      <c r="G112" s="74"/>
      <c r="H112" s="79"/>
      <c r="I112" s="80"/>
      <c r="J112" s="76" t="s">
        <v>473</v>
      </c>
      <c r="K112" s="74"/>
      <c r="L112" s="79"/>
      <c r="M112" s="74"/>
      <c r="O112" s="243"/>
    </row>
    <row r="113" spans="1:15">
      <c r="O113" s="243"/>
    </row>
    <row r="114" spans="1:15" ht="30">
      <c r="A114" s="11" t="s">
        <v>589</v>
      </c>
      <c r="B114" s="42" t="s">
        <v>590</v>
      </c>
      <c r="C114" s="105" t="s">
        <v>766</v>
      </c>
      <c r="D114" s="106" t="s">
        <v>767</v>
      </c>
      <c r="E114" s="107" t="s">
        <v>768</v>
      </c>
      <c r="F114" s="108" t="s">
        <v>769</v>
      </c>
      <c r="G114" s="109" t="s">
        <v>770</v>
      </c>
      <c r="H114" s="42" t="s">
        <v>590</v>
      </c>
      <c r="I114" s="105" t="s">
        <v>766</v>
      </c>
      <c r="J114" s="106" t="s">
        <v>767</v>
      </c>
      <c r="K114" s="107" t="s">
        <v>768</v>
      </c>
      <c r="L114" s="108" t="s">
        <v>769</v>
      </c>
      <c r="M114" s="109" t="s">
        <v>770</v>
      </c>
      <c r="O114" s="243"/>
    </row>
    <row r="115" spans="1:15" ht="16" thickBot="1">
      <c r="A115" s="12"/>
      <c r="B115" s="43">
        <v>1</v>
      </c>
      <c r="C115" s="45">
        <v>2</v>
      </c>
      <c r="D115" s="47">
        <v>3</v>
      </c>
      <c r="E115" s="49">
        <v>4</v>
      </c>
      <c r="F115" s="51">
        <v>5</v>
      </c>
      <c r="G115" s="53">
        <v>6</v>
      </c>
      <c r="H115" s="43">
        <v>7</v>
      </c>
      <c r="I115" s="45">
        <v>8</v>
      </c>
      <c r="J115" s="47">
        <v>9</v>
      </c>
      <c r="K115" s="49">
        <v>10</v>
      </c>
      <c r="L115" s="51">
        <v>11</v>
      </c>
      <c r="M115" s="53">
        <v>12</v>
      </c>
      <c r="O115" s="243"/>
    </row>
    <row r="116" spans="1:15" ht="16" thickBot="1">
      <c r="A116" s="14" t="s">
        <v>800</v>
      </c>
      <c r="B116" s="74"/>
      <c r="C116" s="75"/>
      <c r="D116" s="76" t="s">
        <v>512</v>
      </c>
      <c r="E116" s="74"/>
      <c r="F116" s="74"/>
      <c r="G116" s="74"/>
      <c r="H116" s="74"/>
      <c r="I116" s="75"/>
      <c r="J116" s="76" t="s">
        <v>520</v>
      </c>
      <c r="K116" s="74"/>
      <c r="L116" s="74"/>
      <c r="M116" s="74"/>
      <c r="O116" s="243"/>
    </row>
    <row r="117" spans="1:15" ht="16" thickBot="1">
      <c r="A117" s="14" t="s">
        <v>801</v>
      </c>
      <c r="B117" s="77"/>
      <c r="C117" s="78"/>
      <c r="D117" s="76" t="s">
        <v>513</v>
      </c>
      <c r="E117" s="74"/>
      <c r="F117" s="77"/>
      <c r="G117" s="77"/>
      <c r="H117" s="77"/>
      <c r="I117" s="78"/>
      <c r="J117" s="76" t="s">
        <v>521</v>
      </c>
      <c r="K117" s="74"/>
      <c r="L117" s="77"/>
      <c r="M117" s="77"/>
      <c r="O117" s="243"/>
    </row>
    <row r="118" spans="1:15" ht="16" thickBot="1">
      <c r="A118" s="14" t="s">
        <v>802</v>
      </c>
      <c r="B118" s="74"/>
      <c r="C118" s="75"/>
      <c r="D118" s="76" t="s">
        <v>514</v>
      </c>
      <c r="E118" s="74"/>
      <c r="F118" s="74"/>
      <c r="G118" s="74"/>
      <c r="H118" s="74"/>
      <c r="I118" s="75"/>
      <c r="J118" s="76" t="s">
        <v>522</v>
      </c>
      <c r="K118" s="74"/>
      <c r="L118" s="74"/>
      <c r="M118" s="74"/>
      <c r="O118" s="243"/>
    </row>
    <row r="119" spans="1:15" ht="16" thickBot="1">
      <c r="A119" s="14" t="s">
        <v>803</v>
      </c>
      <c r="B119" s="77"/>
      <c r="C119" s="78"/>
      <c r="D119" s="76" t="s">
        <v>515</v>
      </c>
      <c r="E119" s="74"/>
      <c r="F119" s="77"/>
      <c r="G119" s="77"/>
      <c r="H119" s="77"/>
      <c r="I119" s="78"/>
      <c r="J119" s="76" t="s">
        <v>523</v>
      </c>
      <c r="K119" s="74"/>
      <c r="L119" s="77"/>
      <c r="M119" s="77"/>
      <c r="O119" s="243"/>
    </row>
    <row r="120" spans="1:15" ht="16" thickBot="1">
      <c r="A120" s="14" t="s">
        <v>804</v>
      </c>
      <c r="B120" s="74"/>
      <c r="C120" s="75"/>
      <c r="D120" s="76" t="s">
        <v>516</v>
      </c>
      <c r="E120" s="74"/>
      <c r="F120" s="74"/>
      <c r="G120" s="74"/>
      <c r="H120" s="74"/>
      <c r="I120" s="75"/>
      <c r="J120" s="76" t="s">
        <v>524</v>
      </c>
      <c r="K120" s="74"/>
      <c r="L120" s="74"/>
      <c r="M120" s="74"/>
      <c r="O120" s="243"/>
    </row>
    <row r="121" spans="1:15" ht="16" thickBot="1">
      <c r="A121" s="14" t="s">
        <v>805</v>
      </c>
      <c r="B121" s="77"/>
      <c r="C121" s="78"/>
      <c r="D121" s="76" t="s">
        <v>517</v>
      </c>
      <c r="E121" s="74"/>
      <c r="F121" s="77"/>
      <c r="G121" s="77"/>
      <c r="H121" s="77"/>
      <c r="I121" s="78"/>
      <c r="J121" s="76" t="s">
        <v>525</v>
      </c>
      <c r="K121" s="74"/>
      <c r="L121" s="77"/>
      <c r="M121" s="77"/>
      <c r="O121" s="243"/>
    </row>
    <row r="122" spans="1:15" ht="16" thickBot="1">
      <c r="A122" s="14" t="s">
        <v>806</v>
      </c>
      <c r="B122" s="74"/>
      <c r="C122" s="75"/>
      <c r="D122" s="76" t="s">
        <v>518</v>
      </c>
      <c r="E122" s="74"/>
      <c r="F122" s="74"/>
      <c r="G122" s="74"/>
      <c r="H122" s="74"/>
      <c r="I122" s="75"/>
      <c r="J122" s="76" t="s">
        <v>526</v>
      </c>
      <c r="K122" s="74"/>
      <c r="L122" s="74"/>
      <c r="M122" s="74"/>
      <c r="O122" s="243"/>
    </row>
    <row r="123" spans="1:15" ht="16" thickBot="1">
      <c r="A123" s="14" t="s">
        <v>807</v>
      </c>
      <c r="B123" s="79"/>
      <c r="C123" s="80"/>
      <c r="D123" s="76" t="s">
        <v>519</v>
      </c>
      <c r="E123" s="74"/>
      <c r="F123" s="79"/>
      <c r="G123" s="74"/>
      <c r="H123" s="79"/>
      <c r="I123" s="80"/>
      <c r="J123" s="76" t="s">
        <v>527</v>
      </c>
      <c r="K123" s="74"/>
      <c r="L123" s="79"/>
      <c r="M123" s="74"/>
      <c r="O123" s="243"/>
    </row>
    <row r="124" spans="1:15">
      <c r="A124" s="14"/>
      <c r="B124" s="55"/>
      <c r="C124" s="55"/>
      <c r="D124" s="56"/>
      <c r="E124" s="55"/>
      <c r="F124" s="55"/>
      <c r="G124" s="55"/>
      <c r="H124" s="55"/>
      <c r="I124" s="55"/>
      <c r="J124" s="56"/>
      <c r="K124" s="55"/>
      <c r="L124" s="55"/>
      <c r="M124" s="55"/>
      <c r="O124" s="137"/>
    </row>
    <row r="125" spans="1:15" ht="30">
      <c r="A125" s="11" t="s">
        <v>589</v>
      </c>
      <c r="B125" s="42" t="s">
        <v>590</v>
      </c>
      <c r="C125" s="105" t="s">
        <v>766</v>
      </c>
      <c r="D125" s="106" t="s">
        <v>767</v>
      </c>
      <c r="E125" s="107" t="s">
        <v>768</v>
      </c>
      <c r="F125" s="108" t="s">
        <v>769</v>
      </c>
      <c r="G125" s="109" t="s">
        <v>770</v>
      </c>
      <c r="H125" s="42" t="s">
        <v>590</v>
      </c>
      <c r="I125" s="105" t="s">
        <v>766</v>
      </c>
      <c r="J125" s="106" t="s">
        <v>767</v>
      </c>
      <c r="K125" s="107" t="s">
        <v>768</v>
      </c>
      <c r="L125" s="108" t="s">
        <v>769</v>
      </c>
      <c r="M125" s="109" t="s">
        <v>770</v>
      </c>
      <c r="O125" s="137"/>
    </row>
    <row r="126" spans="1:15" ht="16" thickBot="1">
      <c r="A126" s="12"/>
      <c r="B126" s="43">
        <v>1</v>
      </c>
      <c r="C126" s="45">
        <v>2</v>
      </c>
      <c r="D126" s="47">
        <v>3</v>
      </c>
      <c r="E126" s="49">
        <v>4</v>
      </c>
      <c r="F126" s="51">
        <v>5</v>
      </c>
      <c r="G126" s="53">
        <v>6</v>
      </c>
      <c r="H126" s="43">
        <v>7</v>
      </c>
      <c r="I126" s="45">
        <v>8</v>
      </c>
      <c r="J126" s="47">
        <v>9</v>
      </c>
      <c r="K126" s="49">
        <v>10</v>
      </c>
      <c r="L126" s="51">
        <v>11</v>
      </c>
      <c r="M126" s="53">
        <v>12</v>
      </c>
      <c r="O126" s="137"/>
    </row>
    <row r="127" spans="1:15" ht="16" thickBot="1">
      <c r="A127" s="14" t="s">
        <v>800</v>
      </c>
      <c r="B127" s="74"/>
      <c r="C127" s="75"/>
      <c r="D127" s="76" t="s">
        <v>528</v>
      </c>
      <c r="E127" s="74"/>
      <c r="F127" s="74"/>
      <c r="G127" s="74"/>
      <c r="H127" s="74"/>
      <c r="I127" s="75"/>
      <c r="J127" s="76" t="s">
        <v>536</v>
      </c>
      <c r="K127" s="74"/>
      <c r="L127" s="74"/>
      <c r="M127" s="74"/>
      <c r="O127" s="137"/>
    </row>
    <row r="128" spans="1:15" ht="16" thickBot="1">
      <c r="A128" s="14" t="s">
        <v>801</v>
      </c>
      <c r="B128" s="77"/>
      <c r="C128" s="78"/>
      <c r="D128" s="76" t="s">
        <v>529</v>
      </c>
      <c r="E128" s="74"/>
      <c r="F128" s="77"/>
      <c r="G128" s="77"/>
      <c r="H128" s="77"/>
      <c r="I128" s="78"/>
      <c r="J128" s="76" t="s">
        <v>537</v>
      </c>
      <c r="K128" s="74"/>
      <c r="L128" s="77"/>
      <c r="M128" s="77"/>
      <c r="O128" s="137"/>
    </row>
    <row r="129" spans="1:15" ht="16" thickBot="1">
      <c r="A129" s="14" t="s">
        <v>802</v>
      </c>
      <c r="B129" s="74"/>
      <c r="C129" s="75"/>
      <c r="D129" s="76" t="s">
        <v>530</v>
      </c>
      <c r="E129" s="74"/>
      <c r="F129" s="74"/>
      <c r="G129" s="74"/>
      <c r="H129" s="74"/>
      <c r="I129" s="75"/>
      <c r="J129" s="76" t="s">
        <v>538</v>
      </c>
      <c r="K129" s="74"/>
      <c r="L129" s="74"/>
      <c r="M129" s="74"/>
      <c r="O129" s="137"/>
    </row>
    <row r="130" spans="1:15" ht="16" thickBot="1">
      <c r="A130" s="14" t="s">
        <v>803</v>
      </c>
      <c r="B130" s="77"/>
      <c r="C130" s="78"/>
      <c r="D130" s="76" t="s">
        <v>531</v>
      </c>
      <c r="E130" s="74"/>
      <c r="F130" s="77"/>
      <c r="G130" s="77"/>
      <c r="H130" s="77"/>
      <c r="I130" s="78"/>
      <c r="J130" s="76" t="s">
        <v>557</v>
      </c>
      <c r="K130" s="74"/>
      <c r="L130" s="77"/>
      <c r="M130" s="77"/>
      <c r="O130" s="137"/>
    </row>
    <row r="131" spans="1:15" ht="16" thickBot="1">
      <c r="A131" s="14" t="s">
        <v>804</v>
      </c>
      <c r="B131" s="74"/>
      <c r="C131" s="75"/>
      <c r="D131" s="76" t="s">
        <v>532</v>
      </c>
      <c r="E131" s="74"/>
      <c r="F131" s="74"/>
      <c r="G131" s="74"/>
      <c r="H131" s="74"/>
      <c r="I131" s="75"/>
      <c r="J131" s="76" t="s">
        <v>539</v>
      </c>
      <c r="K131" s="74"/>
      <c r="L131" s="74"/>
      <c r="M131" s="74"/>
      <c r="O131" s="137"/>
    </row>
    <row r="132" spans="1:15" ht="16" thickBot="1">
      <c r="A132" s="14" t="s">
        <v>805</v>
      </c>
      <c r="B132" s="77"/>
      <c r="C132" s="78"/>
      <c r="D132" s="76" t="s">
        <v>533</v>
      </c>
      <c r="E132" s="74"/>
      <c r="F132" s="77"/>
      <c r="G132" s="77"/>
      <c r="H132" s="77"/>
      <c r="I132" s="78"/>
      <c r="J132" s="76" t="s">
        <v>540</v>
      </c>
      <c r="K132" s="74"/>
      <c r="L132" s="77"/>
      <c r="M132" s="77"/>
      <c r="O132" s="137"/>
    </row>
    <row r="133" spans="1:15" ht="16" thickBot="1">
      <c r="A133" s="14" t="s">
        <v>806</v>
      </c>
      <c r="B133" s="74"/>
      <c r="C133" s="75"/>
      <c r="D133" s="76" t="s">
        <v>534</v>
      </c>
      <c r="E133" s="74"/>
      <c r="F133" s="74"/>
      <c r="G133" s="74"/>
      <c r="H133" s="74"/>
      <c r="I133" s="75"/>
      <c r="J133" s="76" t="s">
        <v>541</v>
      </c>
      <c r="K133" s="74"/>
      <c r="L133" s="74"/>
      <c r="M133" s="74"/>
      <c r="O133" s="137"/>
    </row>
    <row r="134" spans="1:15" ht="16" thickBot="1">
      <c r="A134" s="14" t="s">
        <v>807</v>
      </c>
      <c r="B134" s="79"/>
      <c r="C134" s="80"/>
      <c r="D134" s="76" t="s">
        <v>535</v>
      </c>
      <c r="E134" s="74"/>
      <c r="F134" s="79"/>
      <c r="G134" s="74"/>
      <c r="H134" s="79"/>
      <c r="I134" s="80"/>
      <c r="J134" s="76" t="s">
        <v>542</v>
      </c>
      <c r="K134" s="74"/>
      <c r="L134" s="79"/>
      <c r="M134" s="74"/>
      <c r="O134" s="137"/>
    </row>
    <row r="135" spans="1:15">
      <c r="A135" s="14"/>
      <c r="B135" s="55"/>
      <c r="C135" s="55"/>
      <c r="D135" s="56"/>
      <c r="E135" s="55"/>
      <c r="F135" s="55"/>
      <c r="G135" s="55"/>
      <c r="H135" s="55"/>
      <c r="I135" s="55"/>
      <c r="J135" s="56"/>
      <c r="K135" s="55"/>
      <c r="L135" s="55"/>
      <c r="M135" s="55"/>
      <c r="O135" s="137"/>
    </row>
    <row r="136" spans="1:15" ht="30">
      <c r="A136" s="11" t="s">
        <v>589</v>
      </c>
      <c r="B136" s="42" t="s">
        <v>590</v>
      </c>
      <c r="C136" s="105" t="s">
        <v>766</v>
      </c>
      <c r="D136" s="106" t="s">
        <v>767</v>
      </c>
      <c r="E136" s="107" t="s">
        <v>768</v>
      </c>
      <c r="F136" s="108" t="s">
        <v>769</v>
      </c>
      <c r="G136" s="109" t="s">
        <v>770</v>
      </c>
      <c r="H136" s="42" t="s">
        <v>590</v>
      </c>
      <c r="I136" s="105" t="s">
        <v>766</v>
      </c>
      <c r="J136" s="106" t="s">
        <v>767</v>
      </c>
      <c r="K136" s="107" t="s">
        <v>768</v>
      </c>
      <c r="L136" s="108" t="s">
        <v>769</v>
      </c>
      <c r="M136" s="109" t="s">
        <v>770</v>
      </c>
      <c r="O136" s="137"/>
    </row>
    <row r="137" spans="1:15" ht="16" thickBot="1">
      <c r="A137" s="12"/>
      <c r="B137" s="43">
        <v>1</v>
      </c>
      <c r="C137" s="45">
        <v>2</v>
      </c>
      <c r="D137" s="47">
        <v>3</v>
      </c>
      <c r="E137" s="49">
        <v>4</v>
      </c>
      <c r="F137" s="51">
        <v>5</v>
      </c>
      <c r="G137" s="53">
        <v>6</v>
      </c>
      <c r="H137" s="43">
        <v>7</v>
      </c>
      <c r="I137" s="45">
        <v>8</v>
      </c>
      <c r="J137" s="47">
        <v>9</v>
      </c>
      <c r="K137" s="49">
        <v>10</v>
      </c>
      <c r="L137" s="51">
        <v>11</v>
      </c>
      <c r="M137" s="53">
        <v>12</v>
      </c>
      <c r="O137" s="137"/>
    </row>
    <row r="138" spans="1:15" ht="16" thickBot="1">
      <c r="A138" s="14" t="s">
        <v>800</v>
      </c>
      <c r="B138" s="74"/>
      <c r="C138" s="75"/>
      <c r="D138" s="76" t="s">
        <v>543</v>
      </c>
      <c r="E138" s="74"/>
      <c r="F138" s="74"/>
      <c r="G138" s="74"/>
      <c r="H138" s="74"/>
      <c r="I138" s="75"/>
      <c r="J138" s="76"/>
      <c r="K138" s="74"/>
      <c r="L138" s="74"/>
      <c r="M138" s="74"/>
      <c r="O138" s="137"/>
    </row>
    <row r="139" spans="1:15" ht="16" thickBot="1">
      <c r="A139" s="14" t="s">
        <v>801</v>
      </c>
      <c r="B139" s="77"/>
      <c r="C139" s="78"/>
      <c r="D139" s="76" t="s">
        <v>273</v>
      </c>
      <c r="E139" s="74"/>
      <c r="F139" s="77"/>
      <c r="G139" s="77"/>
      <c r="H139" s="77"/>
      <c r="I139" s="78"/>
      <c r="J139" s="76"/>
      <c r="K139" s="74"/>
      <c r="L139" s="77"/>
      <c r="M139" s="77"/>
      <c r="O139" s="137"/>
    </row>
    <row r="140" spans="1:15" ht="16" thickBot="1">
      <c r="A140" s="14" t="s">
        <v>802</v>
      </c>
      <c r="B140" s="74"/>
      <c r="C140" s="75"/>
      <c r="D140" s="76" t="s">
        <v>287</v>
      </c>
      <c r="E140" s="74"/>
      <c r="F140" s="74"/>
      <c r="G140" s="74"/>
      <c r="H140" s="74"/>
      <c r="I140" s="75"/>
      <c r="J140" s="76"/>
      <c r="K140" s="74"/>
      <c r="L140" s="74"/>
      <c r="M140" s="74"/>
      <c r="O140" s="137"/>
    </row>
    <row r="141" spans="1:15" ht="16" thickBot="1">
      <c r="A141" s="14" t="s">
        <v>803</v>
      </c>
      <c r="B141" s="77"/>
      <c r="C141" s="78"/>
      <c r="D141" s="76"/>
      <c r="E141" s="74"/>
      <c r="F141" s="77"/>
      <c r="G141" s="77"/>
      <c r="H141" s="77"/>
      <c r="I141" s="78"/>
      <c r="J141" s="76"/>
      <c r="K141" s="74"/>
      <c r="L141" s="77"/>
      <c r="M141" s="77"/>
      <c r="O141" s="137"/>
    </row>
    <row r="142" spans="1:15" ht="16" thickBot="1">
      <c r="A142" s="14" t="s">
        <v>804</v>
      </c>
      <c r="B142" s="74"/>
      <c r="C142" s="75"/>
      <c r="D142" s="76"/>
      <c r="E142" s="74"/>
      <c r="F142" s="74"/>
      <c r="G142" s="74"/>
      <c r="H142" s="74"/>
      <c r="I142" s="75"/>
      <c r="J142" s="76"/>
      <c r="K142" s="74"/>
      <c r="L142" s="74"/>
      <c r="M142" s="74"/>
      <c r="O142" s="137"/>
    </row>
    <row r="143" spans="1:15" ht="16" thickBot="1">
      <c r="A143" s="14" t="s">
        <v>805</v>
      </c>
      <c r="B143" s="77"/>
      <c r="C143" s="78"/>
      <c r="D143" s="76"/>
      <c r="E143" s="74"/>
      <c r="F143" s="77"/>
      <c r="G143" s="77"/>
      <c r="H143" s="77"/>
      <c r="I143" s="78"/>
      <c r="J143" s="76"/>
      <c r="K143" s="74"/>
      <c r="L143" s="77"/>
      <c r="M143" s="77"/>
      <c r="O143" s="137"/>
    </row>
    <row r="144" spans="1:15" ht="16" thickBot="1">
      <c r="A144" s="14" t="s">
        <v>806</v>
      </c>
      <c r="B144" s="74"/>
      <c r="C144" s="75"/>
      <c r="D144" s="76"/>
      <c r="E144" s="74"/>
      <c r="F144" s="74"/>
      <c r="G144" s="74"/>
      <c r="H144" s="74"/>
      <c r="I144" s="75"/>
      <c r="J144" s="76"/>
      <c r="K144" s="74"/>
      <c r="L144" s="74"/>
      <c r="M144" s="74"/>
      <c r="O144" s="137"/>
    </row>
    <row r="145" spans="1:15" ht="16" thickBot="1">
      <c r="A145" s="14" t="s">
        <v>807</v>
      </c>
      <c r="B145" s="79"/>
      <c r="C145" s="80"/>
      <c r="D145" s="76"/>
      <c r="E145" s="74"/>
      <c r="F145" s="79"/>
      <c r="G145" s="74"/>
      <c r="H145" s="79"/>
      <c r="I145" s="80"/>
      <c r="J145" s="76"/>
      <c r="K145" s="74"/>
      <c r="L145" s="79"/>
      <c r="M145" s="74"/>
      <c r="O145" s="137"/>
    </row>
    <row r="146" spans="1:15">
      <c r="O146" s="137"/>
    </row>
    <row r="148" spans="1:15" ht="30">
      <c r="A148" s="11" t="s">
        <v>589</v>
      </c>
      <c r="B148" s="42" t="s">
        <v>590</v>
      </c>
      <c r="C148" s="105" t="s">
        <v>766</v>
      </c>
      <c r="D148" s="106" t="s">
        <v>767</v>
      </c>
      <c r="E148" s="107" t="s">
        <v>768</v>
      </c>
      <c r="F148" s="108" t="s">
        <v>769</v>
      </c>
      <c r="G148" s="109" t="s">
        <v>770</v>
      </c>
      <c r="H148" s="42" t="s">
        <v>590</v>
      </c>
      <c r="I148" s="105" t="s">
        <v>766</v>
      </c>
      <c r="J148" s="106" t="s">
        <v>767</v>
      </c>
      <c r="K148" s="107" t="s">
        <v>768</v>
      </c>
      <c r="L148" s="108" t="s">
        <v>769</v>
      </c>
      <c r="M148" s="109" t="s">
        <v>770</v>
      </c>
    </row>
    <row r="149" spans="1:15" ht="16" thickBot="1">
      <c r="A149" s="12"/>
      <c r="B149" s="43">
        <v>1</v>
      </c>
      <c r="C149" s="45">
        <v>2</v>
      </c>
      <c r="D149" s="47">
        <v>3</v>
      </c>
      <c r="E149" s="49">
        <v>4</v>
      </c>
      <c r="F149" s="51">
        <v>5</v>
      </c>
      <c r="G149" s="53">
        <v>6</v>
      </c>
      <c r="H149" s="43">
        <v>7</v>
      </c>
      <c r="I149" s="45">
        <v>8</v>
      </c>
      <c r="J149" s="47">
        <v>9</v>
      </c>
      <c r="K149" s="49">
        <v>10</v>
      </c>
      <c r="L149" s="51">
        <v>11</v>
      </c>
      <c r="M149" s="53">
        <v>12</v>
      </c>
      <c r="O149" s="244" t="s">
        <v>292</v>
      </c>
    </row>
    <row r="150" spans="1:15" ht="16" thickBot="1">
      <c r="A150" s="14" t="s">
        <v>800</v>
      </c>
      <c r="B150" s="81"/>
      <c r="C150" s="82"/>
      <c r="D150" s="83" t="s">
        <v>784</v>
      </c>
      <c r="E150" s="81"/>
      <c r="F150" s="81"/>
      <c r="G150" s="81"/>
      <c r="H150" s="81"/>
      <c r="I150" s="82"/>
      <c r="J150" s="83" t="s">
        <v>792</v>
      </c>
      <c r="K150" s="81"/>
      <c r="L150" s="81"/>
      <c r="M150" s="81"/>
      <c r="O150" s="244"/>
    </row>
    <row r="151" spans="1:15" ht="16" thickBot="1">
      <c r="A151" s="14" t="s">
        <v>801</v>
      </c>
      <c r="B151" s="84"/>
      <c r="C151" s="85"/>
      <c r="D151" s="83" t="s">
        <v>785</v>
      </c>
      <c r="E151" s="81"/>
      <c r="F151" s="84"/>
      <c r="G151" s="84"/>
      <c r="H151" s="84"/>
      <c r="I151" s="85"/>
      <c r="J151" s="83" t="s">
        <v>558</v>
      </c>
      <c r="K151" s="81"/>
      <c r="L151" s="84"/>
      <c r="M151" s="84"/>
      <c r="O151" s="244"/>
    </row>
    <row r="152" spans="1:15" ht="16" thickBot="1">
      <c r="A152" s="14" t="s">
        <v>802</v>
      </c>
      <c r="B152" s="81"/>
      <c r="C152" s="82"/>
      <c r="D152" s="83" t="s">
        <v>786</v>
      </c>
      <c r="E152" s="81"/>
      <c r="F152" s="81"/>
      <c r="G152" s="81"/>
      <c r="H152" s="81"/>
      <c r="I152" s="82"/>
      <c r="J152" s="83" t="s">
        <v>559</v>
      </c>
      <c r="K152" s="81"/>
      <c r="L152" s="81"/>
      <c r="M152" s="81"/>
      <c r="O152" s="244"/>
    </row>
    <row r="153" spans="1:15" ht="16" thickBot="1">
      <c r="A153" s="14" t="s">
        <v>803</v>
      </c>
      <c r="B153" s="84"/>
      <c r="C153" s="85"/>
      <c r="D153" s="83" t="s">
        <v>787</v>
      </c>
      <c r="E153" s="81"/>
      <c r="F153" s="84"/>
      <c r="G153" s="84"/>
      <c r="H153" s="84"/>
      <c r="I153" s="85"/>
      <c r="J153" s="83" t="s">
        <v>560</v>
      </c>
      <c r="K153" s="81"/>
      <c r="L153" s="84"/>
      <c r="M153" s="84"/>
      <c r="O153" s="244"/>
    </row>
    <row r="154" spans="1:15" ht="16" thickBot="1">
      <c r="A154" s="14" t="s">
        <v>804</v>
      </c>
      <c r="B154" s="81"/>
      <c r="C154" s="82"/>
      <c r="D154" s="83" t="s">
        <v>788</v>
      </c>
      <c r="E154" s="81"/>
      <c r="F154" s="81"/>
      <c r="G154" s="81"/>
      <c r="H154" s="81"/>
      <c r="I154" s="82"/>
      <c r="J154" s="83" t="s">
        <v>561</v>
      </c>
      <c r="K154" s="81"/>
      <c r="L154" s="81"/>
      <c r="M154" s="81"/>
      <c r="O154" s="244"/>
    </row>
    <row r="155" spans="1:15" ht="16" thickBot="1">
      <c r="A155" s="14" t="s">
        <v>805</v>
      </c>
      <c r="B155" s="84"/>
      <c r="C155" s="85"/>
      <c r="D155" s="83" t="s">
        <v>789</v>
      </c>
      <c r="E155" s="81"/>
      <c r="F155" s="84"/>
      <c r="G155" s="84"/>
      <c r="H155" s="84"/>
      <c r="I155" s="85"/>
      <c r="J155" s="83" t="s">
        <v>562</v>
      </c>
      <c r="K155" s="81"/>
      <c r="L155" s="84"/>
      <c r="M155" s="84"/>
      <c r="O155" s="244"/>
    </row>
    <row r="156" spans="1:15" ht="16" thickBot="1">
      <c r="A156" s="14" t="s">
        <v>806</v>
      </c>
      <c r="B156" s="81"/>
      <c r="C156" s="82"/>
      <c r="D156" s="83" t="s">
        <v>790</v>
      </c>
      <c r="E156" s="81"/>
      <c r="F156" s="81"/>
      <c r="G156" s="81"/>
      <c r="H156" s="81"/>
      <c r="I156" s="82"/>
      <c r="J156" s="83" t="s">
        <v>563</v>
      </c>
      <c r="K156" s="81"/>
      <c r="L156" s="81"/>
      <c r="M156" s="81"/>
      <c r="O156" s="244"/>
    </row>
    <row r="157" spans="1:15" ht="16" thickBot="1">
      <c r="A157" s="14" t="s">
        <v>807</v>
      </c>
      <c r="B157" s="86"/>
      <c r="C157" s="87"/>
      <c r="D157" s="83" t="s">
        <v>791</v>
      </c>
      <c r="E157" s="81"/>
      <c r="F157" s="86"/>
      <c r="G157" s="81"/>
      <c r="H157" s="86"/>
      <c r="I157" s="87"/>
      <c r="J157" s="83" t="s">
        <v>564</v>
      </c>
      <c r="K157" s="81"/>
      <c r="L157" s="86"/>
      <c r="M157" s="81"/>
      <c r="O157" s="244"/>
    </row>
    <row r="158" spans="1:15">
      <c r="G158" s="13"/>
      <c r="O158" s="244"/>
    </row>
    <row r="159" spans="1:15" ht="30">
      <c r="A159" s="11" t="s">
        <v>589</v>
      </c>
      <c r="B159" s="42" t="s">
        <v>590</v>
      </c>
      <c r="C159" s="105" t="s">
        <v>766</v>
      </c>
      <c r="D159" s="106" t="s">
        <v>767</v>
      </c>
      <c r="E159" s="107" t="s">
        <v>768</v>
      </c>
      <c r="F159" s="108" t="s">
        <v>769</v>
      </c>
      <c r="G159" s="109" t="s">
        <v>770</v>
      </c>
      <c r="H159" s="42" t="s">
        <v>590</v>
      </c>
      <c r="I159" s="105" t="s">
        <v>766</v>
      </c>
      <c r="J159" s="106" t="s">
        <v>767</v>
      </c>
      <c r="K159" s="107" t="s">
        <v>768</v>
      </c>
      <c r="L159" s="108" t="s">
        <v>769</v>
      </c>
      <c r="M159" s="109" t="s">
        <v>770</v>
      </c>
      <c r="O159" s="244"/>
    </row>
    <row r="160" spans="1:15" ht="16" thickBot="1">
      <c r="A160" s="12"/>
      <c r="B160" s="43">
        <v>1</v>
      </c>
      <c r="C160" s="45">
        <v>2</v>
      </c>
      <c r="D160" s="47">
        <v>3</v>
      </c>
      <c r="E160" s="49">
        <v>4</v>
      </c>
      <c r="F160" s="51">
        <v>5</v>
      </c>
      <c r="G160" s="53">
        <v>6</v>
      </c>
      <c r="H160" s="43">
        <v>7</v>
      </c>
      <c r="I160" s="45">
        <v>8</v>
      </c>
      <c r="J160" s="47">
        <v>9</v>
      </c>
      <c r="K160" s="49">
        <v>10</v>
      </c>
      <c r="L160" s="51">
        <v>11</v>
      </c>
      <c r="M160" s="53">
        <v>12</v>
      </c>
      <c r="O160" s="244"/>
    </row>
    <row r="161" spans="1:15" ht="16" thickBot="1">
      <c r="A161" s="14" t="s">
        <v>800</v>
      </c>
      <c r="B161" s="81"/>
      <c r="C161" s="82"/>
      <c r="D161" s="83" t="s">
        <v>565</v>
      </c>
      <c r="E161" s="81"/>
      <c r="F161" s="81"/>
      <c r="G161" s="81"/>
      <c r="H161" s="81"/>
      <c r="I161" s="82"/>
      <c r="J161" s="83" t="s">
        <v>795</v>
      </c>
      <c r="K161" s="81"/>
      <c r="L161" s="81"/>
      <c r="M161" s="81"/>
      <c r="O161" s="244"/>
    </row>
    <row r="162" spans="1:15" ht="16" thickBot="1">
      <c r="A162" s="14" t="s">
        <v>801</v>
      </c>
      <c r="B162" s="84"/>
      <c r="C162" s="85"/>
      <c r="D162" s="83" t="s">
        <v>566</v>
      </c>
      <c r="E162" s="81"/>
      <c r="F162" s="84"/>
      <c r="G162" s="84"/>
      <c r="H162" s="84"/>
      <c r="I162" s="85"/>
      <c r="J162" s="83" t="s">
        <v>796</v>
      </c>
      <c r="K162" s="81"/>
      <c r="L162" s="84"/>
      <c r="M162" s="84"/>
      <c r="O162" s="244"/>
    </row>
    <row r="163" spans="1:15" ht="16" thickBot="1">
      <c r="A163" s="14" t="s">
        <v>802</v>
      </c>
      <c r="B163" s="81"/>
      <c r="C163" s="82"/>
      <c r="D163" s="83" t="s">
        <v>567</v>
      </c>
      <c r="E163" s="81"/>
      <c r="F163" s="81"/>
      <c r="G163" s="81"/>
      <c r="H163" s="81"/>
      <c r="I163" s="82"/>
      <c r="J163" s="83" t="s">
        <v>797</v>
      </c>
      <c r="K163" s="81"/>
      <c r="L163" s="81"/>
      <c r="M163" s="81"/>
      <c r="O163" s="244"/>
    </row>
    <row r="164" spans="1:15" ht="16" thickBot="1">
      <c r="A164" s="14" t="s">
        <v>803</v>
      </c>
      <c r="B164" s="84"/>
      <c r="C164" s="85"/>
      <c r="D164" s="83" t="s">
        <v>568</v>
      </c>
      <c r="E164" s="81"/>
      <c r="F164" s="84"/>
      <c r="G164" s="84"/>
      <c r="H164" s="84"/>
      <c r="I164" s="85"/>
      <c r="J164" s="83" t="s">
        <v>798</v>
      </c>
      <c r="K164" s="81"/>
      <c r="L164" s="84"/>
      <c r="M164" s="84"/>
      <c r="O164" s="244"/>
    </row>
    <row r="165" spans="1:15" ht="16" thickBot="1">
      <c r="A165" s="14" t="s">
        <v>804</v>
      </c>
      <c r="B165" s="81"/>
      <c r="C165" s="82"/>
      <c r="D165" s="83" t="s">
        <v>569</v>
      </c>
      <c r="E165" s="81"/>
      <c r="F165" s="81"/>
      <c r="G165" s="81"/>
      <c r="H165" s="81"/>
      <c r="I165" s="82"/>
      <c r="J165" s="83" t="s">
        <v>799</v>
      </c>
      <c r="K165" s="81"/>
      <c r="L165" s="81"/>
      <c r="M165" s="81"/>
      <c r="O165" s="244"/>
    </row>
    <row r="166" spans="1:15" ht="16" thickBot="1">
      <c r="A166" s="14" t="s">
        <v>805</v>
      </c>
      <c r="B166" s="84"/>
      <c r="C166" s="85"/>
      <c r="D166" s="83" t="s">
        <v>570</v>
      </c>
      <c r="E166" s="81"/>
      <c r="F166" s="84"/>
      <c r="G166" s="84"/>
      <c r="H166" s="84"/>
      <c r="I166" s="85"/>
      <c r="J166" s="83" t="s">
        <v>604</v>
      </c>
      <c r="K166" s="81"/>
      <c r="L166" s="84"/>
      <c r="M166" s="84"/>
      <c r="O166" s="244"/>
    </row>
    <row r="167" spans="1:15" ht="16" thickBot="1">
      <c r="A167" s="14" t="s">
        <v>806</v>
      </c>
      <c r="B167" s="81"/>
      <c r="C167" s="82"/>
      <c r="D167" s="83" t="s">
        <v>793</v>
      </c>
      <c r="E167" s="81"/>
      <c r="F167" s="81"/>
      <c r="G167" s="81"/>
      <c r="H167" s="81"/>
      <c r="I167" s="82"/>
      <c r="J167" s="83" t="s">
        <v>605</v>
      </c>
      <c r="K167" s="81"/>
      <c r="L167" s="81"/>
      <c r="M167" s="81"/>
      <c r="O167" s="244"/>
    </row>
    <row r="168" spans="1:15" ht="16" thickBot="1">
      <c r="A168" s="14" t="s">
        <v>807</v>
      </c>
      <c r="B168" s="86"/>
      <c r="C168" s="87"/>
      <c r="D168" s="83" t="s">
        <v>794</v>
      </c>
      <c r="E168" s="81"/>
      <c r="F168" s="86"/>
      <c r="G168" s="81"/>
      <c r="H168" s="86"/>
      <c r="I168" s="87"/>
      <c r="J168" s="83" t="s">
        <v>606</v>
      </c>
      <c r="K168" s="81"/>
      <c r="L168" s="86"/>
      <c r="M168" s="81"/>
      <c r="O168" s="244"/>
    </row>
    <row r="169" spans="1:15">
      <c r="A169" s="14"/>
      <c r="B169" s="55"/>
      <c r="C169" s="55"/>
      <c r="D169" s="56"/>
      <c r="E169" s="55"/>
      <c r="F169" s="55"/>
      <c r="G169" s="55"/>
      <c r="H169" s="55"/>
      <c r="I169" s="55"/>
      <c r="J169" s="56"/>
      <c r="K169" s="55"/>
      <c r="L169" s="55"/>
      <c r="M169" s="55"/>
      <c r="O169" s="244"/>
    </row>
    <row r="170" spans="1:15" ht="30">
      <c r="A170" s="11" t="s">
        <v>589</v>
      </c>
      <c r="B170" s="42" t="s">
        <v>590</v>
      </c>
      <c r="C170" s="105" t="s">
        <v>766</v>
      </c>
      <c r="D170" s="106" t="s">
        <v>767</v>
      </c>
      <c r="E170" s="107" t="s">
        <v>768</v>
      </c>
      <c r="F170" s="108" t="s">
        <v>769</v>
      </c>
      <c r="G170" s="109" t="s">
        <v>770</v>
      </c>
      <c r="H170" s="42" t="s">
        <v>590</v>
      </c>
      <c r="I170" s="105" t="s">
        <v>766</v>
      </c>
      <c r="J170" s="106" t="s">
        <v>767</v>
      </c>
      <c r="K170" s="107" t="s">
        <v>768</v>
      </c>
      <c r="L170" s="108" t="s">
        <v>769</v>
      </c>
      <c r="M170" s="109" t="s">
        <v>770</v>
      </c>
      <c r="O170" s="244"/>
    </row>
    <row r="171" spans="1:15" ht="16" thickBot="1">
      <c r="A171" s="12"/>
      <c r="B171" s="43">
        <v>1</v>
      </c>
      <c r="C171" s="45">
        <v>2</v>
      </c>
      <c r="D171" s="47">
        <v>3</v>
      </c>
      <c r="E171" s="49">
        <v>4</v>
      </c>
      <c r="F171" s="51">
        <v>5</v>
      </c>
      <c r="G171" s="53">
        <v>6</v>
      </c>
      <c r="H171" s="43">
        <v>7</v>
      </c>
      <c r="I171" s="45">
        <v>8</v>
      </c>
      <c r="J171" s="47">
        <v>9</v>
      </c>
      <c r="K171" s="49">
        <v>10</v>
      </c>
      <c r="L171" s="51">
        <v>11</v>
      </c>
      <c r="M171" s="53">
        <v>12</v>
      </c>
      <c r="O171" s="244"/>
    </row>
    <row r="172" spans="1:15" ht="16" thickBot="1">
      <c r="A172" s="14" t="s">
        <v>800</v>
      </c>
      <c r="B172" s="81"/>
      <c r="C172" s="82"/>
      <c r="D172" s="83" t="s">
        <v>607</v>
      </c>
      <c r="E172" s="81"/>
      <c r="F172" s="81"/>
      <c r="G172" s="81"/>
      <c r="H172" s="81"/>
      <c r="I172" s="82"/>
      <c r="J172" s="83" t="s">
        <v>615</v>
      </c>
      <c r="K172" s="81"/>
      <c r="L172" s="81"/>
      <c r="M172" s="81"/>
      <c r="O172" s="244"/>
    </row>
    <row r="173" spans="1:15" ht="16" thickBot="1">
      <c r="A173" s="14" t="s">
        <v>801</v>
      </c>
      <c r="B173" s="84"/>
      <c r="C173" s="85"/>
      <c r="D173" s="83" t="s">
        <v>608</v>
      </c>
      <c r="E173" s="81"/>
      <c r="F173" s="84"/>
      <c r="G173" s="84"/>
      <c r="H173" s="84"/>
      <c r="I173" s="85"/>
      <c r="J173" s="83" t="s">
        <v>616</v>
      </c>
      <c r="K173" s="81"/>
      <c r="L173" s="84"/>
      <c r="M173" s="84"/>
      <c r="O173" s="244"/>
    </row>
    <row r="174" spans="1:15" ht="16" thickBot="1">
      <c r="A174" s="14" t="s">
        <v>802</v>
      </c>
      <c r="B174" s="81"/>
      <c r="C174" s="82"/>
      <c r="D174" s="83" t="s">
        <v>609</v>
      </c>
      <c r="E174" s="81"/>
      <c r="F174" s="81"/>
      <c r="G174" s="81"/>
      <c r="H174" s="81"/>
      <c r="I174" s="82"/>
      <c r="J174" s="83" t="s">
        <v>617</v>
      </c>
      <c r="K174" s="81"/>
      <c r="L174" s="81"/>
      <c r="M174" s="81"/>
      <c r="O174" s="244"/>
    </row>
    <row r="175" spans="1:15" ht="16" thickBot="1">
      <c r="A175" s="14" t="s">
        <v>803</v>
      </c>
      <c r="B175" s="84"/>
      <c r="C175" s="85"/>
      <c r="D175" s="83" t="s">
        <v>610</v>
      </c>
      <c r="E175" s="81"/>
      <c r="F175" s="84"/>
      <c r="G175" s="84"/>
      <c r="H175" s="84"/>
      <c r="I175" s="85"/>
      <c r="J175" s="83" t="s">
        <v>618</v>
      </c>
      <c r="K175" s="81"/>
      <c r="L175" s="84"/>
      <c r="M175" s="84"/>
      <c r="O175" s="244"/>
    </row>
    <row r="176" spans="1:15" ht="16" thickBot="1">
      <c r="A176" s="14" t="s">
        <v>804</v>
      </c>
      <c r="B176" s="81"/>
      <c r="C176" s="82"/>
      <c r="D176" s="83" t="s">
        <v>611</v>
      </c>
      <c r="E176" s="81"/>
      <c r="F176" s="81"/>
      <c r="G176" s="81"/>
      <c r="H176" s="81"/>
      <c r="I176" s="82"/>
      <c r="J176" s="83" t="s">
        <v>619</v>
      </c>
      <c r="K176" s="81"/>
      <c r="L176" s="81"/>
      <c r="M176" s="81"/>
      <c r="O176" s="244"/>
    </row>
    <row r="177" spans="1:16" ht="16" thickBot="1">
      <c r="A177" s="14" t="s">
        <v>805</v>
      </c>
      <c r="B177" s="84"/>
      <c r="C177" s="85"/>
      <c r="D177" s="83" t="s">
        <v>612</v>
      </c>
      <c r="E177" s="81"/>
      <c r="F177" s="84"/>
      <c r="G177" s="84"/>
      <c r="H177" s="84"/>
      <c r="I177" s="85"/>
      <c r="J177" s="83" t="s">
        <v>620</v>
      </c>
      <c r="K177" s="81"/>
      <c r="L177" s="84"/>
      <c r="M177" s="84"/>
      <c r="O177" s="244"/>
    </row>
    <row r="178" spans="1:16" ht="16" thickBot="1">
      <c r="A178" s="14" t="s">
        <v>806</v>
      </c>
      <c r="B178" s="81"/>
      <c r="C178" s="82"/>
      <c r="D178" s="83" t="s">
        <v>613</v>
      </c>
      <c r="E178" s="81"/>
      <c r="F178" s="81"/>
      <c r="G178" s="81"/>
      <c r="H178" s="81"/>
      <c r="I178" s="82"/>
      <c r="J178" s="83" t="s">
        <v>379</v>
      </c>
      <c r="K178" s="81"/>
      <c r="L178" s="81"/>
      <c r="M178" s="81"/>
      <c r="O178" s="244"/>
    </row>
    <row r="179" spans="1:16" ht="16" thickBot="1">
      <c r="A179" s="14" t="s">
        <v>807</v>
      </c>
      <c r="B179" s="86"/>
      <c r="C179" s="87"/>
      <c r="D179" s="83" t="s">
        <v>614</v>
      </c>
      <c r="E179" s="81"/>
      <c r="F179" s="86"/>
      <c r="G179" s="81"/>
      <c r="H179" s="86"/>
      <c r="I179" s="87"/>
      <c r="J179" s="83" t="s">
        <v>380</v>
      </c>
      <c r="K179" s="81"/>
      <c r="L179" s="86"/>
      <c r="M179" s="81"/>
      <c r="O179" s="244"/>
    </row>
    <row r="180" spans="1:16">
      <c r="A180" s="14"/>
      <c r="B180" s="55"/>
      <c r="C180" s="55"/>
      <c r="D180" s="56"/>
      <c r="E180" s="55"/>
      <c r="F180" s="55"/>
      <c r="G180" s="55"/>
      <c r="H180" s="55"/>
      <c r="I180" s="55"/>
      <c r="J180" s="56"/>
      <c r="K180" s="55"/>
      <c r="L180" s="55"/>
      <c r="M180" s="55"/>
      <c r="O180" s="244"/>
    </row>
    <row r="181" spans="1:16" ht="30">
      <c r="A181" s="11" t="s">
        <v>589</v>
      </c>
      <c r="B181" s="42" t="s">
        <v>590</v>
      </c>
      <c r="C181" s="105" t="s">
        <v>766</v>
      </c>
      <c r="D181" s="106" t="s">
        <v>767</v>
      </c>
      <c r="E181" s="107" t="s">
        <v>768</v>
      </c>
      <c r="F181" s="108" t="s">
        <v>769</v>
      </c>
      <c r="G181" s="109" t="s">
        <v>770</v>
      </c>
      <c r="H181" s="42" t="s">
        <v>590</v>
      </c>
      <c r="I181" s="105" t="s">
        <v>766</v>
      </c>
      <c r="J181" s="106" t="s">
        <v>767</v>
      </c>
      <c r="K181" s="107" t="s">
        <v>768</v>
      </c>
      <c r="L181" s="108" t="s">
        <v>769</v>
      </c>
      <c r="M181" s="109" t="s">
        <v>770</v>
      </c>
      <c r="O181" s="244"/>
      <c r="P181" t="s">
        <v>580</v>
      </c>
    </row>
    <row r="182" spans="1:16" ht="16" thickBot="1">
      <c r="A182" s="12"/>
      <c r="B182" s="43">
        <v>1</v>
      </c>
      <c r="C182" s="45">
        <v>2</v>
      </c>
      <c r="D182" s="47">
        <v>3</v>
      </c>
      <c r="E182" s="49">
        <v>4</v>
      </c>
      <c r="F182" s="51">
        <v>5</v>
      </c>
      <c r="G182" s="53">
        <v>6</v>
      </c>
      <c r="H182" s="43">
        <v>7</v>
      </c>
      <c r="I182" s="45">
        <v>8</v>
      </c>
      <c r="J182" s="47">
        <v>9</v>
      </c>
      <c r="K182" s="49">
        <v>10</v>
      </c>
      <c r="L182" s="51">
        <v>11</v>
      </c>
      <c r="M182" s="53">
        <v>12</v>
      </c>
      <c r="O182" s="244"/>
    </row>
    <row r="183" spans="1:16" ht="16" thickBot="1">
      <c r="A183" s="14" t="s">
        <v>800</v>
      </c>
      <c r="B183" s="81"/>
      <c r="C183" s="82"/>
      <c r="D183" s="83" t="s">
        <v>381</v>
      </c>
      <c r="E183" s="81"/>
      <c r="F183" s="81"/>
      <c r="G183" s="81"/>
      <c r="H183" s="81"/>
      <c r="I183" s="82"/>
      <c r="J183" s="83" t="s">
        <v>389</v>
      </c>
      <c r="K183" s="81"/>
      <c r="L183" s="81"/>
      <c r="M183" s="81"/>
      <c r="O183" s="244"/>
    </row>
    <row r="184" spans="1:16" ht="16" thickBot="1">
      <c r="A184" s="14" t="s">
        <v>801</v>
      </c>
      <c r="B184" s="84"/>
      <c r="C184" s="85"/>
      <c r="D184" s="83" t="s">
        <v>382</v>
      </c>
      <c r="E184" s="81"/>
      <c r="F184" s="84"/>
      <c r="G184" s="84"/>
      <c r="H184" s="84"/>
      <c r="I184" s="85"/>
      <c r="J184" s="83" t="s">
        <v>390</v>
      </c>
      <c r="K184" s="81"/>
      <c r="L184" s="84"/>
      <c r="M184" s="84"/>
      <c r="O184" s="244"/>
    </row>
    <row r="185" spans="1:16" ht="16" thickBot="1">
      <c r="A185" s="14" t="s">
        <v>802</v>
      </c>
      <c r="B185" s="81"/>
      <c r="C185" s="82"/>
      <c r="D185" s="83" t="s">
        <v>383</v>
      </c>
      <c r="E185" s="81"/>
      <c r="F185" s="81"/>
      <c r="G185" s="81"/>
      <c r="H185" s="81"/>
      <c r="I185" s="82"/>
      <c r="J185" s="83" t="s">
        <v>701</v>
      </c>
      <c r="K185" s="81"/>
      <c r="L185" s="81"/>
      <c r="M185" s="81"/>
      <c r="O185" s="244"/>
    </row>
    <row r="186" spans="1:16" ht="16" thickBot="1">
      <c r="A186" s="14" t="s">
        <v>803</v>
      </c>
      <c r="B186" s="84"/>
      <c r="C186" s="85"/>
      <c r="D186" s="83" t="s">
        <v>384</v>
      </c>
      <c r="E186" s="81"/>
      <c r="F186" s="84"/>
      <c r="G186" s="84"/>
      <c r="H186" s="84"/>
      <c r="I186" s="85"/>
      <c r="J186" s="83" t="s">
        <v>702</v>
      </c>
      <c r="K186" s="81"/>
      <c r="L186" s="84"/>
      <c r="M186" s="84"/>
      <c r="O186" s="244"/>
    </row>
    <row r="187" spans="1:16" ht="16" thickBot="1">
      <c r="A187" s="14" t="s">
        <v>804</v>
      </c>
      <c r="B187" s="81"/>
      <c r="C187" s="82"/>
      <c r="D187" s="83" t="s">
        <v>385</v>
      </c>
      <c r="E187" s="81"/>
      <c r="F187" s="81"/>
      <c r="G187" s="81"/>
      <c r="H187" s="81"/>
      <c r="I187" s="82"/>
      <c r="J187" s="83" t="s">
        <v>703</v>
      </c>
      <c r="K187" s="81"/>
      <c r="L187" s="81"/>
      <c r="M187" s="81"/>
      <c r="O187" s="244"/>
    </row>
    <row r="188" spans="1:16" ht="16" thickBot="1">
      <c r="A188" s="14" t="s">
        <v>805</v>
      </c>
      <c r="B188" s="84"/>
      <c r="C188" s="85"/>
      <c r="D188" s="83" t="s">
        <v>386</v>
      </c>
      <c r="E188" s="81"/>
      <c r="F188" s="84"/>
      <c r="G188" s="84"/>
      <c r="H188" s="84"/>
      <c r="I188" s="85"/>
      <c r="J188" s="83" t="s">
        <v>704</v>
      </c>
      <c r="K188" s="81"/>
      <c r="L188" s="84"/>
      <c r="M188" s="84"/>
      <c r="O188" s="244"/>
    </row>
    <row r="189" spans="1:16" ht="16" thickBot="1">
      <c r="A189" s="14" t="s">
        <v>806</v>
      </c>
      <c r="B189" s="81"/>
      <c r="C189" s="82"/>
      <c r="D189" s="83" t="s">
        <v>387</v>
      </c>
      <c r="E189" s="81"/>
      <c r="F189" s="81"/>
      <c r="G189" s="81"/>
      <c r="H189" s="81"/>
      <c r="I189" s="82"/>
      <c r="J189" s="83" t="s">
        <v>705</v>
      </c>
      <c r="K189" s="81"/>
      <c r="L189" s="81"/>
      <c r="M189" s="81"/>
      <c r="O189" s="244"/>
    </row>
    <row r="190" spans="1:16" ht="16" thickBot="1">
      <c r="A190" s="14" t="s">
        <v>807</v>
      </c>
      <c r="B190" s="86"/>
      <c r="C190" s="87"/>
      <c r="D190" s="83" t="s">
        <v>388</v>
      </c>
      <c r="E190" s="81"/>
      <c r="F190" s="86"/>
      <c r="G190" s="81"/>
      <c r="H190" s="86"/>
      <c r="I190" s="87"/>
      <c r="J190" s="83" t="s">
        <v>706</v>
      </c>
      <c r="K190" s="81"/>
      <c r="L190" s="86"/>
      <c r="M190" s="81"/>
      <c r="O190" s="244"/>
    </row>
    <row r="191" spans="1:16">
      <c r="O191" s="244"/>
    </row>
    <row r="192" spans="1:16" ht="30">
      <c r="A192" s="11" t="s">
        <v>589</v>
      </c>
      <c r="B192" s="42" t="s">
        <v>590</v>
      </c>
      <c r="C192" s="105" t="s">
        <v>766</v>
      </c>
      <c r="D192" s="106" t="s">
        <v>767</v>
      </c>
      <c r="E192" s="107" t="s">
        <v>768</v>
      </c>
      <c r="F192" s="108" t="s">
        <v>769</v>
      </c>
      <c r="G192" s="109" t="s">
        <v>770</v>
      </c>
      <c r="H192" s="42" t="s">
        <v>590</v>
      </c>
      <c r="I192" s="105" t="s">
        <v>766</v>
      </c>
      <c r="J192" s="106" t="s">
        <v>767</v>
      </c>
      <c r="K192" s="107" t="s">
        <v>768</v>
      </c>
      <c r="L192" s="108" t="s">
        <v>769</v>
      </c>
      <c r="M192" s="109" t="s">
        <v>770</v>
      </c>
      <c r="O192" s="244"/>
    </row>
    <row r="193" spans="1:15" ht="16" thickBot="1">
      <c r="A193" s="12"/>
      <c r="B193" s="43">
        <v>1</v>
      </c>
      <c r="C193" s="45">
        <v>2</v>
      </c>
      <c r="D193" s="47">
        <v>3</v>
      </c>
      <c r="E193" s="49">
        <v>4</v>
      </c>
      <c r="F193" s="51">
        <v>5</v>
      </c>
      <c r="G193" s="53">
        <v>6</v>
      </c>
      <c r="H193" s="43">
        <v>7</v>
      </c>
      <c r="I193" s="45">
        <v>8</v>
      </c>
      <c r="J193" s="47">
        <v>9</v>
      </c>
      <c r="K193" s="49">
        <v>10</v>
      </c>
      <c r="L193" s="51">
        <v>11</v>
      </c>
      <c r="M193" s="53">
        <v>12</v>
      </c>
      <c r="O193" s="244"/>
    </row>
    <row r="194" spans="1:15" ht="16" thickBot="1">
      <c r="A194" s="14" t="s">
        <v>800</v>
      </c>
      <c r="B194" s="81"/>
      <c r="C194" s="82"/>
      <c r="D194" s="83" t="s">
        <v>707</v>
      </c>
      <c r="E194" s="81"/>
      <c r="F194" s="81"/>
      <c r="G194" s="81"/>
      <c r="H194" s="81"/>
      <c r="I194" s="82"/>
      <c r="J194" s="83" t="s">
        <v>711</v>
      </c>
      <c r="K194" s="81"/>
      <c r="L194" s="81"/>
      <c r="M194" s="81"/>
      <c r="O194" s="244"/>
    </row>
    <row r="195" spans="1:15" ht="16" thickBot="1">
      <c r="A195" s="14" t="s">
        <v>801</v>
      </c>
      <c r="B195" s="84"/>
      <c r="C195" s="85"/>
      <c r="D195" s="83" t="s">
        <v>708</v>
      </c>
      <c r="E195" s="81"/>
      <c r="F195" s="84"/>
      <c r="G195" s="84"/>
      <c r="H195" s="84"/>
      <c r="I195" s="85"/>
      <c r="J195" s="83" t="s">
        <v>712</v>
      </c>
      <c r="K195" s="81"/>
      <c r="L195" s="84"/>
      <c r="M195" s="84"/>
      <c r="O195" s="244"/>
    </row>
    <row r="196" spans="1:15" ht="16" thickBot="1">
      <c r="A196" s="14" t="s">
        <v>802</v>
      </c>
      <c r="B196" s="81"/>
      <c r="C196" s="82"/>
      <c r="D196" s="83" t="s">
        <v>709</v>
      </c>
      <c r="E196" s="81"/>
      <c r="F196" s="81"/>
      <c r="G196" s="81"/>
      <c r="H196" s="81"/>
      <c r="I196" s="82"/>
      <c r="J196" s="83" t="s">
        <v>273</v>
      </c>
      <c r="K196" s="81"/>
      <c r="L196" s="81"/>
      <c r="M196" s="81"/>
      <c r="O196" s="244"/>
    </row>
    <row r="197" spans="1:15" ht="16" thickBot="1">
      <c r="A197" s="14" t="s">
        <v>803</v>
      </c>
      <c r="B197" s="84"/>
      <c r="C197" s="85"/>
      <c r="D197" s="83" t="s">
        <v>710</v>
      </c>
      <c r="E197" s="81"/>
      <c r="F197" s="84"/>
      <c r="G197" s="84"/>
      <c r="H197" s="84"/>
      <c r="I197" s="85"/>
      <c r="J197" s="83"/>
      <c r="K197" s="81"/>
      <c r="L197" s="84"/>
      <c r="M197" s="84"/>
      <c r="O197" s="244"/>
    </row>
    <row r="198" spans="1:15" ht="16" thickBot="1">
      <c r="A198" s="14" t="s">
        <v>804</v>
      </c>
      <c r="B198" s="81"/>
      <c r="C198" s="82"/>
      <c r="D198" s="83"/>
      <c r="E198" s="81"/>
      <c r="F198" s="81"/>
      <c r="G198" s="81"/>
      <c r="H198" s="81"/>
      <c r="I198" s="82"/>
      <c r="J198" s="83"/>
      <c r="K198" s="81"/>
      <c r="L198" s="81"/>
      <c r="M198" s="81"/>
      <c r="O198" s="244"/>
    </row>
    <row r="199" spans="1:15" ht="16" thickBot="1">
      <c r="A199" s="14" t="s">
        <v>805</v>
      </c>
      <c r="B199" s="84"/>
      <c r="C199" s="85"/>
      <c r="D199" s="83"/>
      <c r="E199" s="81"/>
      <c r="F199" s="84"/>
      <c r="G199" s="84"/>
      <c r="H199" s="84"/>
      <c r="I199" s="85"/>
      <c r="J199" s="83"/>
      <c r="K199" s="81"/>
      <c r="L199" s="84"/>
      <c r="M199" s="84"/>
      <c r="O199" s="244"/>
    </row>
    <row r="200" spans="1:15" ht="16" thickBot="1">
      <c r="A200" s="14" t="s">
        <v>806</v>
      </c>
      <c r="B200" s="81"/>
      <c r="C200" s="82"/>
      <c r="D200" s="83"/>
      <c r="E200" s="81"/>
      <c r="F200" s="81"/>
      <c r="G200" s="81"/>
      <c r="H200" s="81"/>
      <c r="I200" s="82"/>
      <c r="J200" s="83"/>
      <c r="K200" s="81"/>
      <c r="L200" s="81"/>
      <c r="M200" s="81"/>
      <c r="O200" s="244"/>
    </row>
    <row r="201" spans="1:15" ht="16" thickBot="1">
      <c r="A201" s="14" t="s">
        <v>807</v>
      </c>
      <c r="B201" s="86"/>
      <c r="C201" s="87"/>
      <c r="D201" s="83"/>
      <c r="E201" s="81"/>
      <c r="F201" s="86"/>
      <c r="G201" s="81"/>
      <c r="H201" s="86"/>
      <c r="I201" s="87"/>
      <c r="J201" s="83"/>
      <c r="K201" s="81"/>
      <c r="L201" s="86"/>
      <c r="M201" s="81"/>
      <c r="O201" s="244"/>
    </row>
    <row r="202" spans="1:15">
      <c r="O202" s="244"/>
    </row>
    <row r="204" spans="1:15" ht="30">
      <c r="A204" s="11" t="s">
        <v>589</v>
      </c>
      <c r="B204" s="42" t="s">
        <v>590</v>
      </c>
      <c r="C204" s="105" t="s">
        <v>766</v>
      </c>
      <c r="D204" s="106" t="s">
        <v>767</v>
      </c>
      <c r="E204" s="107" t="s">
        <v>768</v>
      </c>
      <c r="F204" s="108" t="s">
        <v>769</v>
      </c>
      <c r="G204" s="109" t="s">
        <v>770</v>
      </c>
      <c r="H204" s="42" t="s">
        <v>590</v>
      </c>
      <c r="I204" s="105" t="s">
        <v>766</v>
      </c>
      <c r="J204" s="106" t="s">
        <v>767</v>
      </c>
      <c r="K204" s="107" t="s">
        <v>768</v>
      </c>
      <c r="L204" s="108" t="s">
        <v>769</v>
      </c>
      <c r="M204" s="109" t="s">
        <v>770</v>
      </c>
    </row>
    <row r="205" spans="1:15" ht="16" thickBot="1">
      <c r="A205" s="12"/>
      <c r="B205" s="43">
        <v>1</v>
      </c>
      <c r="C205" s="45">
        <v>2</v>
      </c>
      <c r="D205" s="47">
        <v>3</v>
      </c>
      <c r="E205" s="49">
        <v>4</v>
      </c>
      <c r="F205" s="51">
        <v>5</v>
      </c>
      <c r="G205" s="53">
        <v>6</v>
      </c>
      <c r="H205" s="43">
        <v>7</v>
      </c>
      <c r="I205" s="45">
        <v>8</v>
      </c>
      <c r="J205" s="47">
        <v>9</v>
      </c>
      <c r="K205" s="49">
        <v>10</v>
      </c>
      <c r="L205" s="51">
        <v>11</v>
      </c>
      <c r="M205" s="53">
        <v>12</v>
      </c>
      <c r="O205" s="232">
        <v>42180</v>
      </c>
    </row>
    <row r="206" spans="1:15" ht="16" thickBot="1">
      <c r="A206" s="14" t="s">
        <v>800</v>
      </c>
      <c r="B206" s="88"/>
      <c r="C206" s="89"/>
      <c r="D206" s="90" t="s">
        <v>295</v>
      </c>
      <c r="E206" s="88"/>
      <c r="F206" s="88"/>
      <c r="G206" s="88"/>
      <c r="H206" s="88"/>
      <c r="I206" s="89"/>
      <c r="J206" s="90" t="s">
        <v>303</v>
      </c>
      <c r="K206" s="88"/>
      <c r="L206" s="88"/>
      <c r="M206" s="88"/>
      <c r="O206" s="233"/>
    </row>
    <row r="207" spans="1:15" ht="16" thickBot="1">
      <c r="A207" s="14" t="s">
        <v>801</v>
      </c>
      <c r="B207" s="91"/>
      <c r="C207" s="92"/>
      <c r="D207" s="90" t="s">
        <v>296</v>
      </c>
      <c r="E207" s="88"/>
      <c r="F207" s="91"/>
      <c r="G207" s="91"/>
      <c r="H207" s="91"/>
      <c r="I207" s="92"/>
      <c r="J207" s="90" t="s">
        <v>304</v>
      </c>
      <c r="K207" s="88"/>
      <c r="L207" s="91"/>
      <c r="M207" s="91"/>
      <c r="O207" s="233"/>
    </row>
    <row r="208" spans="1:15" ht="16" thickBot="1">
      <c r="A208" s="14" t="s">
        <v>802</v>
      </c>
      <c r="B208" s="88"/>
      <c r="C208" s="89"/>
      <c r="D208" s="90" t="s">
        <v>297</v>
      </c>
      <c r="E208" s="88"/>
      <c r="F208" s="88"/>
      <c r="G208" s="88"/>
      <c r="H208" s="88"/>
      <c r="I208" s="89"/>
      <c r="J208" s="90" t="s">
        <v>305</v>
      </c>
      <c r="K208" s="88"/>
      <c r="L208" s="88"/>
      <c r="M208" s="88"/>
      <c r="O208" s="233"/>
    </row>
    <row r="209" spans="1:15" ht="16" thickBot="1">
      <c r="A209" s="14" t="s">
        <v>803</v>
      </c>
      <c r="B209" s="91"/>
      <c r="C209" s="92"/>
      <c r="D209" s="90" t="s">
        <v>298</v>
      </c>
      <c r="E209" s="88"/>
      <c r="F209" s="91"/>
      <c r="G209" s="91"/>
      <c r="H209" s="91"/>
      <c r="I209" s="92"/>
      <c r="J209" s="90" t="s">
        <v>544</v>
      </c>
      <c r="K209" s="88"/>
      <c r="L209" s="91"/>
      <c r="M209" s="91"/>
      <c r="O209" s="233"/>
    </row>
    <row r="210" spans="1:15" ht="16" thickBot="1">
      <c r="A210" s="14" t="s">
        <v>804</v>
      </c>
      <c r="B210" s="88"/>
      <c r="C210" s="89"/>
      <c r="D210" s="90" t="s">
        <v>299</v>
      </c>
      <c r="E210" s="88"/>
      <c r="F210" s="88"/>
      <c r="G210" s="88"/>
      <c r="H210" s="88"/>
      <c r="I210" s="89"/>
      <c r="J210" s="90" t="s">
        <v>545</v>
      </c>
      <c r="K210" s="88"/>
      <c r="L210" s="88"/>
      <c r="M210" s="88"/>
      <c r="O210" s="233"/>
    </row>
    <row r="211" spans="1:15" ht="16" thickBot="1">
      <c r="A211" s="14" t="s">
        <v>805</v>
      </c>
      <c r="B211" s="91"/>
      <c r="C211" s="92"/>
      <c r="D211" s="90" t="s">
        <v>300</v>
      </c>
      <c r="E211" s="88"/>
      <c r="F211" s="91"/>
      <c r="G211" s="91"/>
      <c r="H211" s="91"/>
      <c r="I211" s="92"/>
      <c r="J211" s="90" t="s">
        <v>546</v>
      </c>
      <c r="K211" s="88"/>
      <c r="L211" s="91"/>
      <c r="M211" s="91"/>
      <c r="O211" s="233"/>
    </row>
    <row r="212" spans="1:15" ht="16" thickBot="1">
      <c r="A212" s="14" t="s">
        <v>806</v>
      </c>
      <c r="B212" s="88"/>
      <c r="C212" s="89"/>
      <c r="D212" s="90" t="s">
        <v>301</v>
      </c>
      <c r="E212" s="88"/>
      <c r="F212" s="88"/>
      <c r="G212" s="88"/>
      <c r="H212" s="88"/>
      <c r="I212" s="89"/>
      <c r="J212" s="90" t="s">
        <v>547</v>
      </c>
      <c r="K212" s="88"/>
      <c r="L212" s="88"/>
      <c r="M212" s="88"/>
      <c r="O212" s="233"/>
    </row>
    <row r="213" spans="1:15" ht="16" thickBot="1">
      <c r="A213" s="14" t="s">
        <v>807</v>
      </c>
      <c r="B213" s="93"/>
      <c r="C213" s="94"/>
      <c r="D213" s="90" t="s">
        <v>302</v>
      </c>
      <c r="E213" s="88"/>
      <c r="F213" s="93"/>
      <c r="G213" s="88"/>
      <c r="H213" s="93"/>
      <c r="I213" s="94"/>
      <c r="J213" s="90" t="s">
        <v>548</v>
      </c>
      <c r="K213" s="88"/>
      <c r="L213" s="93"/>
      <c r="M213" s="88"/>
      <c r="O213" s="233"/>
    </row>
    <row r="214" spans="1:15">
      <c r="A214" s="14"/>
      <c r="B214" s="55"/>
      <c r="C214" s="55"/>
      <c r="D214" s="56"/>
      <c r="E214" s="55"/>
      <c r="F214" s="55"/>
      <c r="G214" s="55"/>
      <c r="H214" s="55"/>
      <c r="I214" s="55"/>
      <c r="J214" s="56"/>
      <c r="K214" s="55"/>
      <c r="L214" s="55"/>
      <c r="M214" s="55"/>
      <c r="O214" s="233"/>
    </row>
    <row r="215" spans="1:15" ht="30">
      <c r="A215" s="11" t="s">
        <v>589</v>
      </c>
      <c r="B215" s="42" t="s">
        <v>590</v>
      </c>
      <c r="C215" s="105" t="s">
        <v>766</v>
      </c>
      <c r="D215" s="106" t="s">
        <v>767</v>
      </c>
      <c r="E215" s="107" t="s">
        <v>768</v>
      </c>
      <c r="F215" s="108" t="s">
        <v>769</v>
      </c>
      <c r="G215" s="109" t="s">
        <v>770</v>
      </c>
      <c r="H215" s="42" t="s">
        <v>590</v>
      </c>
      <c r="I215" s="105" t="s">
        <v>766</v>
      </c>
      <c r="J215" s="106" t="s">
        <v>767</v>
      </c>
      <c r="K215" s="107" t="s">
        <v>768</v>
      </c>
      <c r="L215" s="108" t="s">
        <v>769</v>
      </c>
      <c r="M215" s="109" t="s">
        <v>770</v>
      </c>
      <c r="O215" s="233"/>
    </row>
    <row r="216" spans="1:15" ht="16" thickBot="1">
      <c r="A216" s="12"/>
      <c r="B216" s="43">
        <v>1</v>
      </c>
      <c r="C216" s="45">
        <v>2</v>
      </c>
      <c r="D216" s="47">
        <v>3</v>
      </c>
      <c r="E216" s="49">
        <v>4</v>
      </c>
      <c r="F216" s="51">
        <v>5</v>
      </c>
      <c r="G216" s="53">
        <v>6</v>
      </c>
      <c r="H216" s="43">
        <v>7</v>
      </c>
      <c r="I216" s="45">
        <v>8</v>
      </c>
      <c r="J216" s="47">
        <v>9</v>
      </c>
      <c r="K216" s="49">
        <v>10</v>
      </c>
      <c r="L216" s="51">
        <v>11</v>
      </c>
      <c r="M216" s="53">
        <v>12</v>
      </c>
      <c r="O216" s="233"/>
    </row>
    <row r="217" spans="1:15" ht="16" thickBot="1">
      <c r="A217" s="14" t="s">
        <v>800</v>
      </c>
      <c r="B217" s="88"/>
      <c r="C217" s="89"/>
      <c r="D217" s="90" t="s">
        <v>549</v>
      </c>
      <c r="E217" s="88"/>
      <c r="F217" s="88"/>
      <c r="G217" s="88"/>
      <c r="H217" s="88"/>
      <c r="I217" s="89"/>
      <c r="J217" s="90" t="s">
        <v>320</v>
      </c>
      <c r="K217" s="88"/>
      <c r="L217" s="88"/>
      <c r="M217" s="88"/>
      <c r="O217" s="233"/>
    </row>
    <row r="218" spans="1:15" ht="16" thickBot="1">
      <c r="A218" s="14" t="s">
        <v>801</v>
      </c>
      <c r="B218" s="91"/>
      <c r="C218" s="92"/>
      <c r="D218" s="90" t="s">
        <v>550</v>
      </c>
      <c r="E218" s="88"/>
      <c r="F218" s="91"/>
      <c r="G218" s="91"/>
      <c r="H218" s="91"/>
      <c r="I218" s="92"/>
      <c r="J218" s="90" t="s">
        <v>321</v>
      </c>
      <c r="K218" s="88"/>
      <c r="L218" s="91"/>
      <c r="M218" s="91"/>
      <c r="O218" s="233"/>
    </row>
    <row r="219" spans="1:15" ht="16" thickBot="1">
      <c r="A219" s="14" t="s">
        <v>802</v>
      </c>
      <c r="B219" s="88"/>
      <c r="C219" s="89"/>
      <c r="D219" s="90" t="s">
        <v>551</v>
      </c>
      <c r="E219" s="88"/>
      <c r="F219" s="88"/>
      <c r="G219" s="88"/>
      <c r="H219" s="88"/>
      <c r="I219" s="89"/>
      <c r="J219" s="90" t="s">
        <v>322</v>
      </c>
      <c r="K219" s="88"/>
      <c r="L219" s="88"/>
      <c r="M219" s="88"/>
      <c r="O219" s="233"/>
    </row>
    <row r="220" spans="1:15" ht="16" thickBot="1">
      <c r="A220" s="14" t="s">
        <v>803</v>
      </c>
      <c r="B220" s="91"/>
      <c r="C220" s="92"/>
      <c r="D220" s="90" t="s">
        <v>552</v>
      </c>
      <c r="E220" s="88"/>
      <c r="F220" s="91"/>
      <c r="G220" s="91"/>
      <c r="H220" s="91"/>
      <c r="I220" s="92"/>
      <c r="J220" s="90" t="s">
        <v>323</v>
      </c>
      <c r="K220" s="88"/>
      <c r="L220" s="91"/>
      <c r="M220" s="91"/>
      <c r="O220" s="233"/>
    </row>
    <row r="221" spans="1:15" ht="16" thickBot="1">
      <c r="A221" s="14" t="s">
        <v>804</v>
      </c>
      <c r="B221" s="88"/>
      <c r="C221" s="89"/>
      <c r="D221" s="90" t="s">
        <v>553</v>
      </c>
      <c r="E221" s="88"/>
      <c r="F221" s="88"/>
      <c r="G221" s="88"/>
      <c r="H221" s="88"/>
      <c r="I221" s="89"/>
      <c r="J221" s="90" t="s">
        <v>324</v>
      </c>
      <c r="K221" s="88"/>
      <c r="L221" s="88"/>
      <c r="M221" s="88"/>
      <c r="O221" s="233"/>
    </row>
    <row r="222" spans="1:15" ht="16" thickBot="1">
      <c r="A222" s="14" t="s">
        <v>805</v>
      </c>
      <c r="B222" s="91"/>
      <c r="C222" s="92"/>
      <c r="D222" s="90" t="s">
        <v>554</v>
      </c>
      <c r="E222" s="88"/>
      <c r="F222" s="91"/>
      <c r="G222" s="91"/>
      <c r="H222" s="91"/>
      <c r="I222" s="92"/>
      <c r="J222" s="90" t="s">
        <v>325</v>
      </c>
      <c r="K222" s="88"/>
      <c r="L222" s="91"/>
      <c r="M222" s="91"/>
      <c r="O222" s="233"/>
    </row>
    <row r="223" spans="1:15" ht="16" thickBot="1">
      <c r="A223" s="14" t="s">
        <v>806</v>
      </c>
      <c r="B223" s="88"/>
      <c r="C223" s="89"/>
      <c r="D223" s="90" t="s">
        <v>555</v>
      </c>
      <c r="E223" s="88"/>
      <c r="F223" s="88"/>
      <c r="G223" s="88"/>
      <c r="H223" s="88"/>
      <c r="I223" s="89"/>
      <c r="J223" s="90" t="s">
        <v>326</v>
      </c>
      <c r="K223" s="88"/>
      <c r="L223" s="88"/>
      <c r="M223" s="88"/>
      <c r="O223" s="233"/>
    </row>
    <row r="224" spans="1:15" ht="16" thickBot="1">
      <c r="A224" s="14" t="s">
        <v>807</v>
      </c>
      <c r="B224" s="93"/>
      <c r="C224" s="94"/>
      <c r="D224" s="90" t="s">
        <v>556</v>
      </c>
      <c r="E224" s="88"/>
      <c r="F224" s="93"/>
      <c r="G224" s="88"/>
      <c r="H224" s="93"/>
      <c r="I224" s="94"/>
      <c r="J224" s="90" t="s">
        <v>327</v>
      </c>
      <c r="K224" s="88"/>
      <c r="L224" s="93"/>
      <c r="M224" s="88"/>
      <c r="O224" s="233"/>
    </row>
    <row r="225" spans="1:16">
      <c r="A225" s="14"/>
      <c r="B225" s="55"/>
      <c r="C225" s="55"/>
      <c r="D225" s="56"/>
      <c r="E225" s="55"/>
      <c r="F225" s="55"/>
      <c r="G225" s="55"/>
      <c r="H225" s="55"/>
      <c r="I225" s="55"/>
      <c r="J225" s="56"/>
      <c r="K225" s="55"/>
      <c r="L225" s="55"/>
      <c r="M225" s="55"/>
      <c r="O225" s="233"/>
    </row>
    <row r="226" spans="1:16" ht="45">
      <c r="A226" s="11" t="s">
        <v>589</v>
      </c>
      <c r="B226" s="42" t="s">
        <v>590</v>
      </c>
      <c r="C226" s="105" t="s">
        <v>766</v>
      </c>
      <c r="D226" s="106" t="s">
        <v>767</v>
      </c>
      <c r="E226" s="107" t="s">
        <v>768</v>
      </c>
      <c r="F226" s="108" t="s">
        <v>769</v>
      </c>
      <c r="G226" s="109" t="s">
        <v>770</v>
      </c>
      <c r="H226" s="42" t="s">
        <v>590</v>
      </c>
      <c r="I226" s="105" t="s">
        <v>766</v>
      </c>
      <c r="J226" s="106" t="s">
        <v>767</v>
      </c>
      <c r="K226" s="107" t="s">
        <v>768</v>
      </c>
      <c r="L226" s="108" t="s">
        <v>769</v>
      </c>
      <c r="M226" s="109" t="s">
        <v>770</v>
      </c>
      <c r="O226" s="233"/>
      <c r="P226" s="162" t="s">
        <v>346</v>
      </c>
    </row>
    <row r="227" spans="1:16" ht="16" thickBot="1">
      <c r="A227" s="12"/>
      <c r="B227" s="43">
        <v>1</v>
      </c>
      <c r="C227" s="45">
        <v>2</v>
      </c>
      <c r="D227" s="47">
        <v>3</v>
      </c>
      <c r="E227" s="49">
        <v>4</v>
      </c>
      <c r="F227" s="51">
        <v>5</v>
      </c>
      <c r="G227" s="53">
        <v>6</v>
      </c>
      <c r="H227" s="43">
        <v>7</v>
      </c>
      <c r="I227" s="45">
        <v>8</v>
      </c>
      <c r="J227" s="47">
        <v>9</v>
      </c>
      <c r="K227" s="49">
        <v>10</v>
      </c>
      <c r="L227" s="51">
        <v>11</v>
      </c>
      <c r="M227" s="53">
        <v>12</v>
      </c>
      <c r="O227" s="233"/>
    </row>
    <row r="228" spans="1:16" ht="16" thickBot="1">
      <c r="A228" s="14" t="s">
        <v>800</v>
      </c>
      <c r="B228" s="88"/>
      <c r="C228" s="89"/>
      <c r="D228" s="90" t="s">
        <v>328</v>
      </c>
      <c r="E228" s="88"/>
      <c r="F228" s="88"/>
      <c r="G228" s="88"/>
      <c r="H228" s="88"/>
      <c r="I228" s="89"/>
      <c r="J228" s="90" t="s">
        <v>572</v>
      </c>
      <c r="K228" s="88"/>
      <c r="L228" s="88"/>
      <c r="M228" s="88"/>
      <c r="O228" s="233"/>
    </row>
    <row r="229" spans="1:16" ht="16" thickBot="1">
      <c r="A229" s="14" t="s">
        <v>801</v>
      </c>
      <c r="B229" s="91"/>
      <c r="C229" s="92"/>
      <c r="D229" s="90" t="s">
        <v>329</v>
      </c>
      <c r="E229" s="88"/>
      <c r="F229" s="91"/>
      <c r="G229" s="91"/>
      <c r="H229" s="91"/>
      <c r="I229" s="92"/>
      <c r="J229" s="90" t="s">
        <v>573</v>
      </c>
      <c r="K229" s="88"/>
      <c r="L229" s="91"/>
      <c r="M229" s="91"/>
      <c r="O229" s="233"/>
    </row>
    <row r="230" spans="1:16" ht="16" thickBot="1">
      <c r="A230" s="14" t="s">
        <v>802</v>
      </c>
      <c r="B230" s="88"/>
      <c r="C230" s="89"/>
      <c r="D230" s="90" t="s">
        <v>330</v>
      </c>
      <c r="E230" s="88"/>
      <c r="F230" s="88"/>
      <c r="G230" s="88"/>
      <c r="H230" s="88"/>
      <c r="I230" s="89"/>
      <c r="J230" s="90" t="s">
        <v>574</v>
      </c>
      <c r="K230" s="88"/>
      <c r="L230" s="88"/>
      <c r="M230" s="88"/>
      <c r="O230" s="233"/>
    </row>
    <row r="231" spans="1:16" ht="16" thickBot="1">
      <c r="A231" s="14" t="s">
        <v>803</v>
      </c>
      <c r="B231" s="91"/>
      <c r="C231" s="92"/>
      <c r="D231" s="90" t="s">
        <v>331</v>
      </c>
      <c r="E231" s="88"/>
      <c r="F231" s="91"/>
      <c r="G231" s="91"/>
      <c r="H231" s="91"/>
      <c r="I231" s="92"/>
      <c r="J231" s="90" t="s">
        <v>575</v>
      </c>
      <c r="K231" s="88"/>
      <c r="L231" s="91"/>
      <c r="M231" s="91"/>
      <c r="O231" s="233"/>
    </row>
    <row r="232" spans="1:16" ht="16" thickBot="1">
      <c r="A232" s="14" t="s">
        <v>804</v>
      </c>
      <c r="B232" s="88"/>
      <c r="C232" s="89"/>
      <c r="D232" s="90" t="s">
        <v>332</v>
      </c>
      <c r="E232" s="88"/>
      <c r="F232" s="88"/>
      <c r="G232" s="88"/>
      <c r="H232" s="88"/>
      <c r="I232" s="89"/>
      <c r="J232" s="90" t="s">
        <v>576</v>
      </c>
      <c r="K232" s="88"/>
      <c r="L232" s="88"/>
      <c r="M232" s="88"/>
      <c r="O232" s="233"/>
    </row>
    <row r="233" spans="1:16" ht="16" thickBot="1">
      <c r="A233" s="14" t="s">
        <v>805</v>
      </c>
      <c r="B233" s="91"/>
      <c r="C233" s="92"/>
      <c r="D233" s="90" t="s">
        <v>333</v>
      </c>
      <c r="E233" s="88"/>
      <c r="F233" s="91"/>
      <c r="G233" s="91"/>
      <c r="H233" s="91"/>
      <c r="I233" s="92"/>
      <c r="J233" s="90" t="s">
        <v>577</v>
      </c>
      <c r="K233" s="88"/>
      <c r="L233" s="91"/>
      <c r="M233" s="91"/>
      <c r="O233" s="233"/>
    </row>
    <row r="234" spans="1:16" ht="16" thickBot="1">
      <c r="A234" s="14" t="s">
        <v>806</v>
      </c>
      <c r="B234" s="88"/>
      <c r="C234" s="89"/>
      <c r="D234" s="90" t="s">
        <v>334</v>
      </c>
      <c r="E234" s="88"/>
      <c r="F234" s="88"/>
      <c r="G234" s="88"/>
      <c r="H234" s="88"/>
      <c r="I234" s="89"/>
      <c r="J234" s="90" t="s">
        <v>578</v>
      </c>
      <c r="K234" s="88"/>
      <c r="L234" s="88"/>
      <c r="M234" s="88"/>
      <c r="O234" s="233"/>
    </row>
    <row r="235" spans="1:16" ht="16" thickBot="1">
      <c r="A235" s="14" t="s">
        <v>807</v>
      </c>
      <c r="B235" s="93"/>
      <c r="C235" s="94"/>
      <c r="D235" s="90" t="s">
        <v>571</v>
      </c>
      <c r="E235" s="88"/>
      <c r="F235" s="93"/>
      <c r="G235" s="88"/>
      <c r="H235" s="93"/>
      <c r="I235" s="94"/>
      <c r="J235" s="90" t="s">
        <v>579</v>
      </c>
      <c r="K235" s="88"/>
      <c r="L235" s="93"/>
      <c r="M235" s="88"/>
      <c r="O235" s="233"/>
    </row>
    <row r="236" spans="1:16" s="57" customFormat="1">
      <c r="A236" s="54"/>
      <c r="B236" s="55"/>
      <c r="C236" s="55"/>
      <c r="D236" s="56"/>
      <c r="E236" s="55"/>
      <c r="F236" s="55"/>
      <c r="G236" s="55"/>
      <c r="H236" s="55"/>
      <c r="I236" s="55"/>
      <c r="J236" s="56"/>
      <c r="K236" s="55"/>
      <c r="L236" s="55"/>
      <c r="M236" s="55"/>
      <c r="O236" s="233"/>
    </row>
    <row r="237" spans="1:16" ht="30">
      <c r="A237" s="11" t="s">
        <v>589</v>
      </c>
      <c r="B237" s="42" t="s">
        <v>590</v>
      </c>
      <c r="C237" s="105" t="s">
        <v>766</v>
      </c>
      <c r="D237" s="106" t="s">
        <v>767</v>
      </c>
      <c r="E237" s="107" t="s">
        <v>768</v>
      </c>
      <c r="F237" s="108" t="s">
        <v>769</v>
      </c>
      <c r="G237" s="109" t="s">
        <v>770</v>
      </c>
      <c r="H237" s="42" t="s">
        <v>590</v>
      </c>
      <c r="I237" s="105" t="s">
        <v>766</v>
      </c>
      <c r="J237" s="106" t="s">
        <v>767</v>
      </c>
      <c r="K237" s="107" t="s">
        <v>768</v>
      </c>
      <c r="L237" s="108" t="s">
        <v>769</v>
      </c>
      <c r="M237" s="109" t="s">
        <v>770</v>
      </c>
      <c r="O237" s="233"/>
    </row>
    <row r="238" spans="1:16" ht="16" thickBot="1">
      <c r="A238" s="12"/>
      <c r="B238" s="43">
        <v>1</v>
      </c>
      <c r="C238" s="45">
        <v>2</v>
      </c>
      <c r="D238" s="47">
        <v>3</v>
      </c>
      <c r="E238" s="49">
        <v>4</v>
      </c>
      <c r="F238" s="51">
        <v>5</v>
      </c>
      <c r="G238" s="53">
        <v>6</v>
      </c>
      <c r="H238" s="43">
        <v>7</v>
      </c>
      <c r="I238" s="45">
        <v>8</v>
      </c>
      <c r="J238" s="47">
        <v>9</v>
      </c>
      <c r="K238" s="49">
        <v>10</v>
      </c>
      <c r="L238" s="51">
        <v>11</v>
      </c>
      <c r="M238" s="53">
        <v>12</v>
      </c>
      <c r="O238" s="233"/>
    </row>
    <row r="239" spans="1:16" ht="16" thickBot="1">
      <c r="A239" s="14" t="s">
        <v>800</v>
      </c>
      <c r="B239" s="88"/>
      <c r="C239" s="89"/>
      <c r="D239" s="90" t="s">
        <v>347</v>
      </c>
      <c r="E239" s="88"/>
      <c r="F239" s="88"/>
      <c r="G239" s="88"/>
      <c r="H239" s="88"/>
      <c r="I239" s="89"/>
      <c r="J239" s="90"/>
      <c r="K239" s="88"/>
      <c r="L239" s="88"/>
      <c r="M239" s="88"/>
      <c r="O239" s="233"/>
    </row>
    <row r="240" spans="1:16" ht="16" thickBot="1">
      <c r="A240" s="14" t="s">
        <v>801</v>
      </c>
      <c r="B240" s="91"/>
      <c r="C240" s="92"/>
      <c r="D240" s="90" t="s">
        <v>447</v>
      </c>
      <c r="E240" s="88"/>
      <c r="F240" s="91"/>
      <c r="G240" s="91"/>
      <c r="H240" s="91"/>
      <c r="I240" s="92"/>
      <c r="J240" s="90"/>
      <c r="K240" s="88"/>
      <c r="L240" s="91"/>
      <c r="M240" s="91"/>
      <c r="O240" s="233"/>
    </row>
    <row r="241" spans="1:15" ht="16" thickBot="1">
      <c r="A241" s="14" t="s">
        <v>802</v>
      </c>
      <c r="B241" s="88"/>
      <c r="C241" s="89"/>
      <c r="D241" s="90" t="s">
        <v>271</v>
      </c>
      <c r="E241" s="88"/>
      <c r="F241" s="88"/>
      <c r="G241" s="88"/>
      <c r="H241" s="88"/>
      <c r="I241" s="89"/>
      <c r="J241" s="90"/>
      <c r="K241" s="88"/>
      <c r="L241" s="88"/>
      <c r="M241" s="88"/>
      <c r="O241" s="233"/>
    </row>
    <row r="242" spans="1:15" ht="16" thickBot="1">
      <c r="A242" s="14" t="s">
        <v>803</v>
      </c>
      <c r="B242" s="91"/>
      <c r="C242" s="92"/>
      <c r="D242" s="90"/>
      <c r="E242" s="88"/>
      <c r="F242" s="91"/>
      <c r="G242" s="91"/>
      <c r="H242" s="91"/>
      <c r="I242" s="92"/>
      <c r="J242" s="90"/>
      <c r="K242" s="88"/>
      <c r="L242" s="91"/>
      <c r="M242" s="91"/>
      <c r="O242" s="233"/>
    </row>
    <row r="243" spans="1:15" ht="16" thickBot="1">
      <c r="A243" s="14" t="s">
        <v>804</v>
      </c>
      <c r="B243" s="88"/>
      <c r="C243" s="89"/>
      <c r="D243" s="90"/>
      <c r="E243" s="88"/>
      <c r="F243" s="88"/>
      <c r="G243" s="88"/>
      <c r="H243" s="88"/>
      <c r="I243" s="89"/>
      <c r="J243" s="90"/>
      <c r="K243" s="88"/>
      <c r="L243" s="88"/>
      <c r="M243" s="88"/>
      <c r="O243" s="233"/>
    </row>
    <row r="244" spans="1:15" ht="16" thickBot="1">
      <c r="A244" s="14" t="s">
        <v>805</v>
      </c>
      <c r="B244" s="91"/>
      <c r="C244" s="92"/>
      <c r="D244" s="90"/>
      <c r="E244" s="88"/>
      <c r="F244" s="91"/>
      <c r="G244" s="91"/>
      <c r="H244" s="91"/>
      <c r="I244" s="92"/>
      <c r="J244" s="90"/>
      <c r="K244" s="88"/>
      <c r="L244" s="91"/>
      <c r="M244" s="91"/>
      <c r="O244" s="233"/>
    </row>
    <row r="245" spans="1:15" ht="16" thickBot="1">
      <c r="A245" s="14" t="s">
        <v>806</v>
      </c>
      <c r="B245" s="88"/>
      <c r="C245" s="89"/>
      <c r="D245" s="90"/>
      <c r="E245" s="88"/>
      <c r="F245" s="88"/>
      <c r="G245" s="88"/>
      <c r="H245" s="88"/>
      <c r="I245" s="89"/>
      <c r="J245" s="90"/>
      <c r="K245" s="88"/>
      <c r="L245" s="88"/>
      <c r="M245" s="88"/>
      <c r="O245" s="233"/>
    </row>
    <row r="246" spans="1:15" ht="16" thickBot="1">
      <c r="A246" s="14" t="s">
        <v>807</v>
      </c>
      <c r="B246" s="93"/>
      <c r="C246" s="94"/>
      <c r="D246" s="90"/>
      <c r="E246" s="88"/>
      <c r="F246" s="93"/>
      <c r="G246" s="88"/>
      <c r="H246" s="93"/>
      <c r="I246" s="94"/>
      <c r="J246" s="90"/>
      <c r="K246" s="88"/>
      <c r="L246" s="93"/>
      <c r="M246" s="88"/>
      <c r="O246" s="233"/>
    </row>
    <row r="247" spans="1:15">
      <c r="O247" s="233"/>
    </row>
    <row r="249" spans="1:15" ht="30">
      <c r="A249" s="11" t="s">
        <v>589</v>
      </c>
      <c r="B249" s="42" t="s">
        <v>590</v>
      </c>
      <c r="C249" s="105" t="s">
        <v>766</v>
      </c>
      <c r="D249" s="106" t="s">
        <v>767</v>
      </c>
      <c r="E249" s="107" t="s">
        <v>768</v>
      </c>
      <c r="F249" s="108" t="s">
        <v>769</v>
      </c>
      <c r="G249" s="109" t="s">
        <v>770</v>
      </c>
      <c r="H249" s="42" t="s">
        <v>590</v>
      </c>
      <c r="I249" s="105" t="s">
        <v>766</v>
      </c>
      <c r="J249" s="106" t="s">
        <v>767</v>
      </c>
      <c r="K249" s="107" t="s">
        <v>768</v>
      </c>
      <c r="L249" s="108" t="s">
        <v>769</v>
      </c>
      <c r="M249" s="109" t="s">
        <v>770</v>
      </c>
    </row>
    <row r="250" spans="1:15" ht="16" thickBot="1">
      <c r="A250" s="12"/>
      <c r="B250" s="43">
        <v>1</v>
      </c>
      <c r="C250" s="45">
        <v>2</v>
      </c>
      <c r="D250" s="47">
        <v>3</v>
      </c>
      <c r="E250" s="49">
        <v>4</v>
      </c>
      <c r="F250" s="51">
        <v>5</v>
      </c>
      <c r="G250" s="53">
        <v>6</v>
      </c>
      <c r="H250" s="43">
        <v>7</v>
      </c>
      <c r="I250" s="45">
        <v>8</v>
      </c>
      <c r="J250" s="47">
        <v>9</v>
      </c>
      <c r="K250" s="49">
        <v>10</v>
      </c>
      <c r="L250" s="51">
        <v>11</v>
      </c>
      <c r="M250" s="53">
        <v>12</v>
      </c>
      <c r="O250" s="235">
        <v>42185</v>
      </c>
    </row>
    <row r="251" spans="1:15" ht="16" thickBot="1">
      <c r="A251" s="14" t="s">
        <v>800</v>
      </c>
      <c r="B251" s="95"/>
      <c r="C251" s="164"/>
      <c r="D251" s="165" t="s">
        <v>349</v>
      </c>
      <c r="E251" s="95"/>
      <c r="F251" s="95"/>
      <c r="G251" s="95"/>
      <c r="H251" s="95"/>
      <c r="I251" s="96"/>
      <c r="J251" s="97" t="s">
        <v>357</v>
      </c>
      <c r="K251" s="95"/>
      <c r="L251" s="95"/>
      <c r="M251" s="95"/>
      <c r="O251" s="235"/>
    </row>
    <row r="252" spans="1:15" ht="16" thickBot="1">
      <c r="A252" s="14" t="s">
        <v>801</v>
      </c>
      <c r="B252" s="98"/>
      <c r="C252" s="164"/>
      <c r="D252" s="165" t="s">
        <v>350</v>
      </c>
      <c r="E252" s="95"/>
      <c r="F252" s="98"/>
      <c r="G252" s="98"/>
      <c r="H252" s="98"/>
      <c r="I252" s="99"/>
      <c r="J252" s="97" t="s">
        <v>358</v>
      </c>
      <c r="K252" s="95"/>
      <c r="L252" s="98"/>
      <c r="M252" s="98"/>
      <c r="O252" s="235"/>
    </row>
    <row r="253" spans="1:15" ht="16" thickBot="1">
      <c r="A253" s="14" t="s">
        <v>802</v>
      </c>
      <c r="B253" s="95"/>
      <c r="C253" s="164"/>
      <c r="D253" s="165" t="s">
        <v>351</v>
      </c>
      <c r="E253" s="95"/>
      <c r="F253" s="95"/>
      <c r="G253" s="95"/>
      <c r="H253" s="95"/>
      <c r="I253" s="96"/>
      <c r="J253" s="97" t="s">
        <v>359</v>
      </c>
      <c r="K253" s="95"/>
      <c r="L253" s="95"/>
      <c r="M253" s="95"/>
      <c r="O253" s="235"/>
    </row>
    <row r="254" spans="1:15" ht="16" thickBot="1">
      <c r="A254" s="14" t="s">
        <v>803</v>
      </c>
      <c r="B254" s="98"/>
      <c r="C254" s="164"/>
      <c r="D254" s="165" t="s">
        <v>352</v>
      </c>
      <c r="E254" s="95"/>
      <c r="F254" s="98"/>
      <c r="G254" s="98"/>
      <c r="H254" s="98"/>
      <c r="I254" s="99"/>
      <c r="J254" s="97" t="s">
        <v>360</v>
      </c>
      <c r="K254" s="95"/>
      <c r="L254" s="98"/>
      <c r="M254" s="98"/>
      <c r="O254" s="235"/>
    </row>
    <row r="255" spans="1:15" ht="16" thickBot="1">
      <c r="A255" s="14" t="s">
        <v>804</v>
      </c>
      <c r="B255" s="95"/>
      <c r="C255" s="164"/>
      <c r="D255" s="165" t="s">
        <v>353</v>
      </c>
      <c r="E255" s="95"/>
      <c r="F255" s="95"/>
      <c r="G255" s="95"/>
      <c r="H255" s="95"/>
      <c r="I255" s="96"/>
      <c r="J255" s="97" t="s">
        <v>361</v>
      </c>
      <c r="K255" s="95"/>
      <c r="L255" s="95"/>
      <c r="M255" s="95"/>
      <c r="O255" s="235"/>
    </row>
    <row r="256" spans="1:15" ht="16" thickBot="1">
      <c r="A256" s="14" t="s">
        <v>805</v>
      </c>
      <c r="B256" s="98"/>
      <c r="C256" s="164"/>
      <c r="D256" s="165" t="s">
        <v>354</v>
      </c>
      <c r="E256" s="95"/>
      <c r="F256" s="98"/>
      <c r="G256" s="98"/>
      <c r="H256" s="98"/>
      <c r="I256" s="99"/>
      <c r="J256" s="97" t="s">
        <v>362</v>
      </c>
      <c r="K256" s="95"/>
      <c r="L256" s="98"/>
      <c r="M256" s="98"/>
      <c r="O256" s="235"/>
    </row>
    <row r="257" spans="1:15" ht="16" thickBot="1">
      <c r="A257" s="14" t="s">
        <v>806</v>
      </c>
      <c r="B257" s="95"/>
      <c r="C257" s="164"/>
      <c r="D257" s="165" t="s">
        <v>355</v>
      </c>
      <c r="E257" s="95"/>
      <c r="F257" s="95"/>
      <c r="G257" s="95"/>
      <c r="H257" s="95"/>
      <c r="I257" s="96"/>
      <c r="J257" s="97" t="s">
        <v>363</v>
      </c>
      <c r="K257" s="95"/>
      <c r="L257" s="95"/>
      <c r="M257" s="95"/>
      <c r="O257" s="235"/>
    </row>
    <row r="258" spans="1:15" ht="16" thickBot="1">
      <c r="A258" s="14" t="s">
        <v>807</v>
      </c>
      <c r="B258" s="100"/>
      <c r="C258" s="164"/>
      <c r="D258" s="165" t="s">
        <v>356</v>
      </c>
      <c r="E258" s="95"/>
      <c r="F258" s="100"/>
      <c r="G258" s="95"/>
      <c r="H258" s="100"/>
      <c r="I258" s="101"/>
      <c r="J258" s="97" t="s">
        <v>364</v>
      </c>
      <c r="K258" s="95"/>
      <c r="L258" s="100"/>
      <c r="M258" s="95"/>
      <c r="O258" s="235"/>
    </row>
    <row r="259" spans="1:15">
      <c r="G259" s="13"/>
      <c r="O259" s="235"/>
    </row>
    <row r="260" spans="1:15" ht="30">
      <c r="A260" s="11" t="s">
        <v>589</v>
      </c>
      <c r="B260" s="42" t="s">
        <v>590</v>
      </c>
      <c r="C260" s="105" t="s">
        <v>766</v>
      </c>
      <c r="D260" s="106" t="s">
        <v>767</v>
      </c>
      <c r="E260" s="107" t="s">
        <v>768</v>
      </c>
      <c r="F260" s="108" t="s">
        <v>769</v>
      </c>
      <c r="G260" s="109" t="s">
        <v>770</v>
      </c>
      <c r="H260" s="42" t="s">
        <v>590</v>
      </c>
      <c r="I260" s="105" t="s">
        <v>766</v>
      </c>
      <c r="J260" s="106" t="s">
        <v>767</v>
      </c>
      <c r="K260" s="107" t="s">
        <v>768</v>
      </c>
      <c r="L260" s="108" t="s">
        <v>769</v>
      </c>
      <c r="M260" s="109" t="s">
        <v>770</v>
      </c>
      <c r="O260" s="235"/>
    </row>
    <row r="261" spans="1:15" ht="16" thickBot="1">
      <c r="A261" s="12"/>
      <c r="B261" s="43">
        <v>1</v>
      </c>
      <c r="C261" s="45">
        <v>2</v>
      </c>
      <c r="D261" s="47">
        <v>3</v>
      </c>
      <c r="E261" s="49">
        <v>4</v>
      </c>
      <c r="F261" s="51">
        <v>5</v>
      </c>
      <c r="G261" s="53">
        <v>6</v>
      </c>
      <c r="H261" s="43">
        <v>7</v>
      </c>
      <c r="I261" s="45">
        <v>8</v>
      </c>
      <c r="J261" s="47">
        <v>9</v>
      </c>
      <c r="K261" s="49">
        <v>10</v>
      </c>
      <c r="L261" s="51">
        <v>11</v>
      </c>
      <c r="M261" s="53">
        <v>12</v>
      </c>
      <c r="O261" s="235"/>
    </row>
    <row r="262" spans="1:15" ht="16" thickBot="1">
      <c r="A262" s="14" t="s">
        <v>800</v>
      </c>
      <c r="B262" s="95"/>
      <c r="C262" s="96"/>
      <c r="D262" s="97" t="s">
        <v>365</v>
      </c>
      <c r="E262" s="95"/>
      <c r="F262" s="95"/>
      <c r="G262" s="95"/>
      <c r="H262" s="95"/>
      <c r="I262" s="96"/>
      <c r="J262" s="97" t="s">
        <v>373</v>
      </c>
      <c r="K262" s="95"/>
      <c r="L262" s="95"/>
      <c r="M262" s="95"/>
      <c r="O262" s="235"/>
    </row>
    <row r="263" spans="1:15" ht="16" thickBot="1">
      <c r="A263" s="14" t="s">
        <v>801</v>
      </c>
      <c r="B263" s="98"/>
      <c r="C263" s="99"/>
      <c r="D263" s="97" t="s">
        <v>366</v>
      </c>
      <c r="E263" s="95"/>
      <c r="F263" s="98"/>
      <c r="G263" s="98"/>
      <c r="H263" s="98"/>
      <c r="I263" s="99"/>
      <c r="J263" s="97" t="s">
        <v>374</v>
      </c>
      <c r="K263" s="95"/>
      <c r="L263" s="98"/>
      <c r="M263" s="98"/>
      <c r="O263" s="235"/>
    </row>
    <row r="264" spans="1:15" ht="16" thickBot="1">
      <c r="A264" s="14" t="s">
        <v>802</v>
      </c>
      <c r="B264" s="95"/>
      <c r="C264" s="96"/>
      <c r="D264" s="97" t="s">
        <v>367</v>
      </c>
      <c r="E264" s="95"/>
      <c r="F264" s="95"/>
      <c r="G264" s="95"/>
      <c r="H264" s="95"/>
      <c r="I264" s="96"/>
      <c r="J264" s="97" t="s">
        <v>375</v>
      </c>
      <c r="K264" s="95"/>
      <c r="L264" s="95"/>
      <c r="M264" s="95"/>
      <c r="O264" s="235"/>
    </row>
    <row r="265" spans="1:15" ht="16" thickBot="1">
      <c r="A265" s="14" t="s">
        <v>803</v>
      </c>
      <c r="B265" s="98"/>
      <c r="C265" s="99"/>
      <c r="D265" s="97" t="s">
        <v>368</v>
      </c>
      <c r="E265" s="95"/>
      <c r="F265" s="98"/>
      <c r="G265" s="98"/>
      <c r="H265" s="98"/>
      <c r="I265" s="99"/>
      <c r="J265" s="97" t="s">
        <v>376</v>
      </c>
      <c r="K265" s="95"/>
      <c r="L265" s="98"/>
      <c r="M265" s="98"/>
      <c r="O265" s="235"/>
    </row>
    <row r="266" spans="1:15" ht="16" thickBot="1">
      <c r="A266" s="14" t="s">
        <v>804</v>
      </c>
      <c r="B266" s="95"/>
      <c r="C266" s="96"/>
      <c r="D266" s="97" t="s">
        <v>369</v>
      </c>
      <c r="E266" s="95"/>
      <c r="F266" s="95"/>
      <c r="G266" s="95"/>
      <c r="H266" s="95"/>
      <c r="I266" s="96"/>
      <c r="J266" s="97" t="s">
        <v>377</v>
      </c>
      <c r="K266" s="95"/>
      <c r="L266" s="95"/>
      <c r="M266" s="95"/>
      <c r="O266" s="235"/>
    </row>
    <row r="267" spans="1:15" ht="16" thickBot="1">
      <c r="A267" s="14" t="s">
        <v>805</v>
      </c>
      <c r="B267" s="98"/>
      <c r="C267" s="99"/>
      <c r="D267" s="97" t="s">
        <v>370</v>
      </c>
      <c r="E267" s="95"/>
      <c r="F267" s="98"/>
      <c r="G267" s="98"/>
      <c r="H267" s="98"/>
      <c r="I267" s="99"/>
      <c r="J267" s="97" t="s">
        <v>378</v>
      </c>
      <c r="K267" s="95"/>
      <c r="L267" s="98"/>
      <c r="M267" s="98"/>
      <c r="O267" s="235"/>
    </row>
    <row r="268" spans="1:15" ht="16" thickBot="1">
      <c r="A268" s="14" t="s">
        <v>806</v>
      </c>
      <c r="B268" s="95"/>
      <c r="C268" s="96"/>
      <c r="D268" s="97" t="s">
        <v>371</v>
      </c>
      <c r="E268" s="95"/>
      <c r="F268" s="95"/>
      <c r="G268" s="95"/>
      <c r="H268" s="95"/>
      <c r="I268" s="96"/>
      <c r="J268" s="97" t="s">
        <v>152</v>
      </c>
      <c r="K268" s="95"/>
      <c r="L268" s="95"/>
      <c r="M268" s="95"/>
      <c r="O268" s="235"/>
    </row>
    <row r="269" spans="1:15" ht="16" thickBot="1">
      <c r="A269" s="14" t="s">
        <v>807</v>
      </c>
      <c r="B269" s="100"/>
      <c r="C269" s="101"/>
      <c r="D269" s="97" t="s">
        <v>372</v>
      </c>
      <c r="E269" s="95"/>
      <c r="F269" s="100"/>
      <c r="G269" s="95"/>
      <c r="H269" s="100"/>
      <c r="I269" s="101"/>
      <c r="J269" s="97" t="s">
        <v>153</v>
      </c>
      <c r="K269" s="95"/>
      <c r="L269" s="100"/>
      <c r="M269" s="95"/>
      <c r="O269" s="235"/>
    </row>
    <row r="270" spans="1:15">
      <c r="A270" s="14"/>
      <c r="B270" s="55"/>
      <c r="C270" s="55"/>
      <c r="D270" s="56"/>
      <c r="E270" s="55"/>
      <c r="F270" s="55"/>
      <c r="G270" s="55"/>
      <c r="H270" s="55"/>
      <c r="I270" s="55"/>
      <c r="J270" s="56"/>
      <c r="K270" s="55"/>
      <c r="L270" s="55"/>
      <c r="M270" s="55"/>
      <c r="O270" s="235"/>
    </row>
    <row r="271" spans="1:15">
      <c r="O271" s="173"/>
    </row>
    <row r="272" spans="1:15" ht="30">
      <c r="A272" s="11" t="s">
        <v>589</v>
      </c>
      <c r="B272" s="42" t="s">
        <v>590</v>
      </c>
      <c r="C272" s="105" t="s">
        <v>766</v>
      </c>
      <c r="D272" s="106" t="s">
        <v>767</v>
      </c>
      <c r="E272" s="107" t="s">
        <v>768</v>
      </c>
      <c r="F272" s="108" t="s">
        <v>769</v>
      </c>
      <c r="G272" s="109" t="s">
        <v>770</v>
      </c>
      <c r="H272" s="42" t="s">
        <v>590</v>
      </c>
      <c r="I272" s="105" t="s">
        <v>766</v>
      </c>
      <c r="J272" s="106" t="s">
        <v>767</v>
      </c>
      <c r="K272" s="107" t="s">
        <v>768</v>
      </c>
      <c r="L272" s="108" t="s">
        <v>769</v>
      </c>
      <c r="M272" s="109" t="s">
        <v>770</v>
      </c>
      <c r="O272" s="234"/>
    </row>
    <row r="273" spans="1:15" ht="16" thickBot="1">
      <c r="A273" s="12"/>
      <c r="B273" s="43">
        <v>1</v>
      </c>
      <c r="C273" s="45">
        <v>2</v>
      </c>
      <c r="D273" s="47">
        <v>3</v>
      </c>
      <c r="E273" s="49">
        <v>4</v>
      </c>
      <c r="F273" s="51">
        <v>5</v>
      </c>
      <c r="G273" s="53">
        <v>6</v>
      </c>
      <c r="H273" s="43">
        <v>7</v>
      </c>
      <c r="I273" s="45">
        <v>8</v>
      </c>
      <c r="J273" s="47">
        <v>9</v>
      </c>
      <c r="K273" s="49">
        <v>10</v>
      </c>
      <c r="L273" s="51">
        <v>11</v>
      </c>
      <c r="M273" s="53">
        <v>12</v>
      </c>
      <c r="O273" s="234"/>
    </row>
    <row r="274" spans="1:15" ht="16" thickBot="1">
      <c r="A274" s="14" t="s">
        <v>800</v>
      </c>
      <c r="B274" s="166"/>
      <c r="C274" s="167"/>
      <c r="D274" s="168" t="s">
        <v>147</v>
      </c>
      <c r="E274" s="166"/>
      <c r="F274" s="166"/>
      <c r="G274" s="166"/>
      <c r="H274" s="166"/>
      <c r="I274" s="167"/>
      <c r="J274" s="168" t="s">
        <v>162</v>
      </c>
      <c r="K274" s="166"/>
      <c r="L274" s="166"/>
      <c r="M274" s="166"/>
      <c r="O274" s="234"/>
    </row>
    <row r="275" spans="1:15" ht="16" thickBot="1">
      <c r="A275" s="14" t="s">
        <v>801</v>
      </c>
      <c r="B275" s="169"/>
      <c r="C275" s="170"/>
      <c r="D275" s="168" t="s">
        <v>148</v>
      </c>
      <c r="E275" s="166"/>
      <c r="F275" s="169"/>
      <c r="G275" s="169"/>
      <c r="H275" s="169"/>
      <c r="I275" s="170"/>
      <c r="J275" s="168" t="s">
        <v>163</v>
      </c>
      <c r="K275" s="166"/>
      <c r="L275" s="169"/>
      <c r="M275" s="169"/>
      <c r="O275" s="234"/>
    </row>
    <row r="276" spans="1:15" ht="16" thickBot="1">
      <c r="A276" s="14" t="s">
        <v>802</v>
      </c>
      <c r="B276" s="166"/>
      <c r="C276" s="167"/>
      <c r="D276" s="168" t="s">
        <v>149</v>
      </c>
      <c r="E276" s="166"/>
      <c r="F276" s="166"/>
      <c r="G276" s="166"/>
      <c r="H276" s="166"/>
      <c r="I276" s="167"/>
      <c r="J276" s="168" t="s">
        <v>164</v>
      </c>
      <c r="K276" s="166"/>
      <c r="L276" s="166"/>
      <c r="M276" s="166"/>
      <c r="O276" s="234"/>
    </row>
    <row r="277" spans="1:15" ht="16" thickBot="1">
      <c r="A277" s="14" t="s">
        <v>803</v>
      </c>
      <c r="B277" s="169"/>
      <c r="C277" s="170"/>
      <c r="D277" s="168" t="s">
        <v>150</v>
      </c>
      <c r="E277" s="166"/>
      <c r="F277" s="169"/>
      <c r="G277" s="169"/>
      <c r="H277" s="169"/>
      <c r="I277" s="170"/>
      <c r="J277" s="168" t="s">
        <v>165</v>
      </c>
      <c r="K277" s="166"/>
      <c r="L277" s="169"/>
      <c r="M277" s="169"/>
      <c r="O277" s="234"/>
    </row>
    <row r="278" spans="1:15" ht="16" thickBot="1">
      <c r="A278" s="14" t="s">
        <v>804</v>
      </c>
      <c r="B278" s="166"/>
      <c r="C278" s="167"/>
      <c r="D278" s="168" t="s">
        <v>151</v>
      </c>
      <c r="E278" s="166"/>
      <c r="F278" s="166"/>
      <c r="G278" s="166"/>
      <c r="H278" s="166"/>
      <c r="I278" s="167"/>
      <c r="J278" s="168" t="s">
        <v>155</v>
      </c>
      <c r="K278" s="166"/>
      <c r="L278" s="166"/>
      <c r="M278" s="166"/>
      <c r="O278" s="234"/>
    </row>
    <row r="279" spans="1:15" ht="16" thickBot="1">
      <c r="A279" s="14" t="s">
        <v>805</v>
      </c>
      <c r="B279" s="169"/>
      <c r="C279" s="170"/>
      <c r="D279" s="168" t="s">
        <v>159</v>
      </c>
      <c r="E279" s="166"/>
      <c r="F279" s="169"/>
      <c r="G279" s="169"/>
      <c r="H279" s="169"/>
      <c r="I279" s="170"/>
      <c r="J279" s="168" t="s">
        <v>156</v>
      </c>
      <c r="K279" s="166"/>
      <c r="L279" s="169"/>
      <c r="M279" s="169"/>
      <c r="O279" s="234"/>
    </row>
    <row r="280" spans="1:15" ht="16" thickBot="1">
      <c r="A280" s="14" t="s">
        <v>806</v>
      </c>
      <c r="B280" s="166"/>
      <c r="C280" s="167"/>
      <c r="D280" s="168" t="s">
        <v>160</v>
      </c>
      <c r="E280" s="166"/>
      <c r="F280" s="166"/>
      <c r="G280" s="166"/>
      <c r="H280" s="166"/>
      <c r="I280" s="167"/>
      <c r="J280" s="168" t="s">
        <v>166</v>
      </c>
      <c r="K280" s="166"/>
      <c r="L280" s="166"/>
      <c r="M280" s="166"/>
      <c r="O280" s="234"/>
    </row>
    <row r="281" spans="1:15" ht="16" thickBot="1">
      <c r="A281" s="14" t="s">
        <v>807</v>
      </c>
      <c r="B281" s="171"/>
      <c r="C281" s="172"/>
      <c r="D281" s="168" t="s">
        <v>161</v>
      </c>
      <c r="E281" s="166"/>
      <c r="F281" s="171"/>
      <c r="G281" s="166"/>
      <c r="H281" s="171"/>
      <c r="I281" s="172"/>
      <c r="J281" s="168" t="s">
        <v>152</v>
      </c>
      <c r="K281" s="166"/>
      <c r="L281" s="171"/>
      <c r="M281" s="166"/>
      <c r="O281" s="234"/>
    </row>
    <row r="282" spans="1:15">
      <c r="O282" s="234"/>
    </row>
    <row r="283" spans="1:15">
      <c r="O283" s="234"/>
    </row>
  </sheetData>
  <sheetCalcPr fullCalcOnLoad="1"/>
  <mergeCells count="8">
    <mergeCell ref="O205:O247"/>
    <mergeCell ref="O272:O283"/>
    <mergeCell ref="O250:O270"/>
    <mergeCell ref="O2:O21"/>
    <mergeCell ref="O24:O55"/>
    <mergeCell ref="O58:O89"/>
    <mergeCell ref="O92:O123"/>
    <mergeCell ref="O149:O202"/>
  </mergeCells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Q469"/>
  <sheetViews>
    <sheetView topLeftCell="A393" workbookViewId="0">
      <selection activeCell="A471" sqref="A471:XFD479"/>
    </sheetView>
  </sheetViews>
  <sheetFormatPr baseColWidth="10" defaultRowHeight="15"/>
  <cols>
    <col min="2" max="2" width="2.5" bestFit="1" customWidth="1"/>
  </cols>
  <sheetData>
    <row r="1" spans="1:17" ht="28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Q1" s="7" t="s">
        <v>582</v>
      </c>
    </row>
    <row r="2" spans="1:17">
      <c r="A2" t="s">
        <v>588</v>
      </c>
      <c r="B2" s="3" t="s">
        <v>800</v>
      </c>
      <c r="C2" s="281">
        <v>1</v>
      </c>
      <c r="D2" s="282"/>
      <c r="E2" s="282"/>
      <c r="F2" s="282"/>
      <c r="G2" s="282"/>
      <c r="H2" s="283"/>
      <c r="I2" s="281">
        <v>9</v>
      </c>
      <c r="J2" s="282"/>
      <c r="K2" s="282"/>
      <c r="L2" s="282"/>
      <c r="M2" s="282"/>
      <c r="N2" s="283"/>
      <c r="O2" t="s">
        <v>588</v>
      </c>
      <c r="Q2" t="s">
        <v>671</v>
      </c>
    </row>
    <row r="3" spans="1:17">
      <c r="A3" t="s">
        <v>672</v>
      </c>
      <c r="B3" s="3" t="s">
        <v>801</v>
      </c>
      <c r="C3" s="284"/>
      <c r="D3" s="285"/>
      <c r="E3" s="285"/>
      <c r="F3" s="285"/>
      <c r="G3" s="285"/>
      <c r="H3" s="286"/>
      <c r="I3" s="284"/>
      <c r="J3" s="285"/>
      <c r="K3" s="285"/>
      <c r="L3" s="285"/>
      <c r="M3" s="285"/>
      <c r="N3" s="286"/>
      <c r="O3" t="s">
        <v>672</v>
      </c>
      <c r="Q3" s="19">
        <v>42167</v>
      </c>
    </row>
    <row r="4" spans="1:17">
      <c r="A4" t="s">
        <v>588</v>
      </c>
      <c r="B4" s="3" t="s">
        <v>802</v>
      </c>
      <c r="C4" s="281">
        <v>2</v>
      </c>
      <c r="D4" s="282"/>
      <c r="E4" s="282"/>
      <c r="F4" s="282"/>
      <c r="G4" s="282"/>
      <c r="H4" s="283"/>
      <c r="I4" s="281">
        <v>10</v>
      </c>
      <c r="J4" s="282"/>
      <c r="K4" s="282"/>
      <c r="L4" s="282"/>
      <c r="M4" s="282"/>
      <c r="N4" s="283"/>
      <c r="O4" t="s">
        <v>588</v>
      </c>
      <c r="Q4" s="20">
        <v>42171</v>
      </c>
    </row>
    <row r="5" spans="1:17">
      <c r="A5" t="s">
        <v>672</v>
      </c>
      <c r="B5" s="3" t="s">
        <v>803</v>
      </c>
      <c r="C5" s="284"/>
      <c r="D5" s="285"/>
      <c r="E5" s="285"/>
      <c r="F5" s="285"/>
      <c r="G5" s="285"/>
      <c r="H5" s="286"/>
      <c r="I5" s="284"/>
      <c r="J5" s="285"/>
      <c r="K5" s="285"/>
      <c r="L5" s="285"/>
      <c r="M5" s="285"/>
      <c r="N5" s="286"/>
      <c r="O5" t="s">
        <v>672</v>
      </c>
      <c r="Q5" s="27">
        <v>42172</v>
      </c>
    </row>
    <row r="6" spans="1:17">
      <c r="A6" t="s">
        <v>588</v>
      </c>
      <c r="B6" s="3" t="s">
        <v>804</v>
      </c>
      <c r="C6" s="281">
        <v>3</v>
      </c>
      <c r="D6" s="282"/>
      <c r="E6" s="282"/>
      <c r="F6" s="282"/>
      <c r="G6" s="282"/>
      <c r="H6" s="283"/>
      <c r="I6" s="281">
        <v>11</v>
      </c>
      <c r="J6" s="282"/>
      <c r="K6" s="282"/>
      <c r="L6" s="282"/>
      <c r="M6" s="282"/>
      <c r="N6" s="283"/>
      <c r="O6" t="s">
        <v>588</v>
      </c>
      <c r="Q6" s="28">
        <v>42173</v>
      </c>
    </row>
    <row r="7" spans="1:17">
      <c r="A7" t="s">
        <v>672</v>
      </c>
      <c r="B7" s="3" t="s">
        <v>805</v>
      </c>
      <c r="C7" s="284"/>
      <c r="D7" s="285"/>
      <c r="E7" s="285"/>
      <c r="F7" s="285"/>
      <c r="G7" s="285"/>
      <c r="H7" s="286"/>
      <c r="I7" s="284"/>
      <c r="J7" s="285"/>
      <c r="K7" s="285"/>
      <c r="L7" s="285"/>
      <c r="M7" s="285"/>
      <c r="N7" s="286"/>
      <c r="O7" t="s">
        <v>672</v>
      </c>
      <c r="Q7" s="29">
        <v>42174</v>
      </c>
    </row>
    <row r="8" spans="1:17">
      <c r="A8" t="s">
        <v>588</v>
      </c>
      <c r="B8" s="3" t="s">
        <v>806</v>
      </c>
      <c r="C8" s="281">
        <v>4</v>
      </c>
      <c r="D8" s="282"/>
      <c r="E8" s="282"/>
      <c r="F8" s="282"/>
      <c r="G8" s="282"/>
      <c r="H8" s="283"/>
      <c r="I8" s="281">
        <v>12</v>
      </c>
      <c r="J8" s="282"/>
      <c r="K8" s="282"/>
      <c r="L8" s="282"/>
      <c r="M8" s="282"/>
      <c r="N8" s="283"/>
      <c r="O8" t="s">
        <v>588</v>
      </c>
      <c r="Q8" s="30">
        <v>42175</v>
      </c>
    </row>
    <row r="9" spans="1:17">
      <c r="A9" t="s">
        <v>672</v>
      </c>
      <c r="B9" s="3" t="s">
        <v>807</v>
      </c>
      <c r="C9" s="284"/>
      <c r="D9" s="285"/>
      <c r="E9" s="285"/>
      <c r="F9" s="285"/>
      <c r="G9" s="285"/>
      <c r="H9" s="286"/>
      <c r="I9" s="284"/>
      <c r="J9" s="285"/>
      <c r="K9" s="285"/>
      <c r="L9" s="285"/>
      <c r="M9" s="285"/>
      <c r="N9" s="286"/>
      <c r="O9" t="s">
        <v>672</v>
      </c>
      <c r="Q9" s="31">
        <v>42176</v>
      </c>
    </row>
    <row r="10" spans="1:17">
      <c r="Q10" s="32">
        <v>42177</v>
      </c>
    </row>
    <row r="11" spans="1:17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>
        <v>10</v>
      </c>
      <c r="M11" s="3">
        <v>11</v>
      </c>
      <c r="N11" s="3">
        <v>12</v>
      </c>
      <c r="Q11" s="33">
        <v>42178</v>
      </c>
    </row>
    <row r="12" spans="1:17">
      <c r="A12" t="s">
        <v>588</v>
      </c>
      <c r="B12" s="3" t="s">
        <v>800</v>
      </c>
      <c r="C12" s="281">
        <v>5</v>
      </c>
      <c r="D12" s="282"/>
      <c r="E12" s="282"/>
      <c r="F12" s="282"/>
      <c r="G12" s="282"/>
      <c r="H12" s="283"/>
      <c r="I12" s="281">
        <v>13</v>
      </c>
      <c r="J12" s="282"/>
      <c r="K12" s="282"/>
      <c r="L12" s="282"/>
      <c r="M12" s="282"/>
      <c r="N12" s="283"/>
      <c r="O12" t="s">
        <v>588</v>
      </c>
      <c r="Q12" s="34">
        <v>42179</v>
      </c>
    </row>
    <row r="13" spans="1:17">
      <c r="A13" t="s">
        <v>672</v>
      </c>
      <c r="B13" s="3" t="s">
        <v>801</v>
      </c>
      <c r="C13" s="284"/>
      <c r="D13" s="285"/>
      <c r="E13" s="285"/>
      <c r="F13" s="285"/>
      <c r="G13" s="285"/>
      <c r="H13" s="286"/>
      <c r="I13" s="284"/>
      <c r="J13" s="285"/>
      <c r="K13" s="285"/>
      <c r="L13" s="285"/>
      <c r="M13" s="285"/>
      <c r="N13" s="286"/>
      <c r="O13" t="s">
        <v>672</v>
      </c>
    </row>
    <row r="14" spans="1:17">
      <c r="A14" t="s">
        <v>588</v>
      </c>
      <c r="B14" s="3" t="s">
        <v>802</v>
      </c>
      <c r="C14" s="281">
        <v>6</v>
      </c>
      <c r="D14" s="282"/>
      <c r="E14" s="282"/>
      <c r="F14" s="282"/>
      <c r="G14" s="282"/>
      <c r="H14" s="283"/>
      <c r="I14" s="281">
        <v>14</v>
      </c>
      <c r="J14" s="282"/>
      <c r="K14" s="282"/>
      <c r="L14" s="282"/>
      <c r="M14" s="282"/>
      <c r="N14" s="283"/>
      <c r="O14" t="s">
        <v>588</v>
      </c>
    </row>
    <row r="15" spans="1:17">
      <c r="A15" t="s">
        <v>672</v>
      </c>
      <c r="B15" s="3" t="s">
        <v>803</v>
      </c>
      <c r="C15" s="284"/>
      <c r="D15" s="285"/>
      <c r="E15" s="285"/>
      <c r="F15" s="285"/>
      <c r="G15" s="285"/>
      <c r="H15" s="286"/>
      <c r="I15" s="284"/>
      <c r="J15" s="285"/>
      <c r="K15" s="285"/>
      <c r="L15" s="285"/>
      <c r="M15" s="285"/>
      <c r="N15" s="286"/>
      <c r="O15" t="s">
        <v>672</v>
      </c>
    </row>
    <row r="16" spans="1:17">
      <c r="A16" t="s">
        <v>588</v>
      </c>
      <c r="B16" s="3" t="s">
        <v>804</v>
      </c>
      <c r="C16" s="281">
        <v>7</v>
      </c>
      <c r="D16" s="282"/>
      <c r="E16" s="282"/>
      <c r="F16" s="282"/>
      <c r="G16" s="282"/>
      <c r="H16" s="283"/>
      <c r="I16" s="281">
        <v>15</v>
      </c>
      <c r="J16" s="282"/>
      <c r="K16" s="282"/>
      <c r="L16" s="282"/>
      <c r="M16" s="282"/>
      <c r="N16" s="283"/>
      <c r="O16" t="s">
        <v>588</v>
      </c>
    </row>
    <row r="17" spans="1:15">
      <c r="A17" t="s">
        <v>672</v>
      </c>
      <c r="B17" s="3" t="s">
        <v>805</v>
      </c>
      <c r="C17" s="284"/>
      <c r="D17" s="285"/>
      <c r="E17" s="285"/>
      <c r="F17" s="285"/>
      <c r="G17" s="285"/>
      <c r="H17" s="286"/>
      <c r="I17" s="284"/>
      <c r="J17" s="285"/>
      <c r="K17" s="285"/>
      <c r="L17" s="285"/>
      <c r="M17" s="285"/>
      <c r="N17" s="286"/>
      <c r="O17" t="s">
        <v>672</v>
      </c>
    </row>
    <row r="18" spans="1:15">
      <c r="A18" t="s">
        <v>588</v>
      </c>
      <c r="B18" s="3" t="s">
        <v>806</v>
      </c>
      <c r="C18" s="281">
        <v>8</v>
      </c>
      <c r="D18" s="282"/>
      <c r="E18" s="282"/>
      <c r="F18" s="282"/>
      <c r="G18" s="282"/>
      <c r="H18" s="283"/>
      <c r="I18" s="281">
        <v>16</v>
      </c>
      <c r="J18" s="282"/>
      <c r="K18" s="282"/>
      <c r="L18" s="282"/>
      <c r="M18" s="282"/>
      <c r="N18" s="283"/>
      <c r="O18" t="s">
        <v>588</v>
      </c>
    </row>
    <row r="19" spans="1:15">
      <c r="A19" t="s">
        <v>672</v>
      </c>
      <c r="B19" s="3" t="s">
        <v>807</v>
      </c>
      <c r="C19" s="284"/>
      <c r="D19" s="285"/>
      <c r="E19" s="285"/>
      <c r="F19" s="285"/>
      <c r="G19" s="285"/>
      <c r="H19" s="286"/>
      <c r="I19" s="284"/>
      <c r="J19" s="285"/>
      <c r="K19" s="285"/>
      <c r="L19" s="285"/>
      <c r="M19" s="285"/>
      <c r="N19" s="286"/>
      <c r="O19" t="s">
        <v>672</v>
      </c>
    </row>
    <row r="21" spans="1:15">
      <c r="B21" s="3"/>
      <c r="C21" s="3">
        <v>1</v>
      </c>
      <c r="D21" s="3">
        <v>2</v>
      </c>
      <c r="E21" s="3">
        <v>3</v>
      </c>
      <c r="F21" s="3">
        <v>4</v>
      </c>
      <c r="G21" s="3">
        <v>5</v>
      </c>
      <c r="H21" s="3">
        <v>6</v>
      </c>
      <c r="I21" s="3">
        <v>7</v>
      </c>
      <c r="J21" s="3">
        <v>8</v>
      </c>
      <c r="K21" s="3">
        <v>9</v>
      </c>
      <c r="L21" s="3">
        <v>10</v>
      </c>
      <c r="M21" s="3">
        <v>11</v>
      </c>
      <c r="N21" s="3">
        <v>12</v>
      </c>
    </row>
    <row r="22" spans="1:15">
      <c r="A22" t="s">
        <v>588</v>
      </c>
      <c r="B22" s="3" t="s">
        <v>800</v>
      </c>
      <c r="C22" s="281">
        <v>17</v>
      </c>
      <c r="D22" s="282"/>
      <c r="E22" s="282"/>
      <c r="F22" s="282"/>
      <c r="G22" s="282"/>
      <c r="H22" s="283"/>
      <c r="I22" s="281" t="s">
        <v>449</v>
      </c>
      <c r="J22" s="282"/>
      <c r="K22" s="282"/>
      <c r="L22" s="282"/>
      <c r="M22" s="282"/>
      <c r="N22" s="283"/>
      <c r="O22" t="s">
        <v>588</v>
      </c>
    </row>
    <row r="23" spans="1:15">
      <c r="A23" t="s">
        <v>672</v>
      </c>
      <c r="B23" s="3" t="s">
        <v>801</v>
      </c>
      <c r="C23" s="284"/>
      <c r="D23" s="285"/>
      <c r="E23" s="285"/>
      <c r="F23" s="285"/>
      <c r="G23" s="285"/>
      <c r="H23" s="286"/>
      <c r="I23" s="284"/>
      <c r="J23" s="285"/>
      <c r="K23" s="285"/>
      <c r="L23" s="285"/>
      <c r="M23" s="285"/>
      <c r="N23" s="286"/>
      <c r="O23" t="s">
        <v>672</v>
      </c>
    </row>
    <row r="24" spans="1:15">
      <c r="A24" t="s">
        <v>588</v>
      </c>
      <c r="B24" s="3" t="s">
        <v>802</v>
      </c>
      <c r="C24" s="281">
        <v>18</v>
      </c>
      <c r="D24" s="282"/>
      <c r="E24" s="282"/>
      <c r="F24" s="282"/>
      <c r="G24" s="282"/>
      <c r="H24" s="283"/>
      <c r="I24" s="281" t="s">
        <v>450</v>
      </c>
      <c r="J24" s="282"/>
      <c r="K24" s="282"/>
      <c r="L24" s="282"/>
      <c r="M24" s="282"/>
      <c r="N24" s="283"/>
      <c r="O24" t="s">
        <v>588</v>
      </c>
    </row>
    <row r="25" spans="1:15">
      <c r="A25" t="s">
        <v>672</v>
      </c>
      <c r="B25" s="3" t="s">
        <v>803</v>
      </c>
      <c r="C25" s="284"/>
      <c r="D25" s="285"/>
      <c r="E25" s="285"/>
      <c r="F25" s="285"/>
      <c r="G25" s="285"/>
      <c r="H25" s="286"/>
      <c r="I25" s="284"/>
      <c r="J25" s="285"/>
      <c r="K25" s="285"/>
      <c r="L25" s="285"/>
      <c r="M25" s="285"/>
      <c r="N25" s="286"/>
      <c r="O25" t="s">
        <v>672</v>
      </c>
    </row>
    <row r="26" spans="1:15">
      <c r="A26" t="s">
        <v>588</v>
      </c>
      <c r="B26" s="3" t="s">
        <v>804</v>
      </c>
      <c r="C26" s="281">
        <v>19</v>
      </c>
      <c r="D26" s="282"/>
      <c r="E26" s="282"/>
      <c r="F26" s="282"/>
      <c r="G26" s="282"/>
      <c r="H26" s="283"/>
      <c r="I26" s="281"/>
      <c r="J26" s="282"/>
      <c r="K26" s="282"/>
      <c r="L26" s="282"/>
      <c r="M26" s="282"/>
      <c r="N26" s="283"/>
      <c r="O26" t="s">
        <v>588</v>
      </c>
    </row>
    <row r="27" spans="1:15">
      <c r="A27" t="s">
        <v>672</v>
      </c>
      <c r="B27" s="3" t="s">
        <v>805</v>
      </c>
      <c r="C27" s="284"/>
      <c r="D27" s="285"/>
      <c r="E27" s="285"/>
      <c r="F27" s="285"/>
      <c r="G27" s="285"/>
      <c r="H27" s="286"/>
      <c r="I27" s="284"/>
      <c r="J27" s="285"/>
      <c r="K27" s="285"/>
      <c r="L27" s="285"/>
      <c r="M27" s="285"/>
      <c r="N27" s="286"/>
      <c r="O27" t="s">
        <v>672</v>
      </c>
    </row>
    <row r="28" spans="1:15">
      <c r="A28" t="s">
        <v>588</v>
      </c>
      <c r="B28" s="3" t="s">
        <v>806</v>
      </c>
      <c r="C28" s="281">
        <v>20</v>
      </c>
      <c r="D28" s="282"/>
      <c r="E28" s="282"/>
      <c r="F28" s="282"/>
      <c r="G28" s="282"/>
      <c r="H28" s="283"/>
      <c r="I28" s="281"/>
      <c r="J28" s="282"/>
      <c r="K28" s="282"/>
      <c r="L28" s="282"/>
      <c r="M28" s="282"/>
      <c r="N28" s="283"/>
      <c r="O28" t="s">
        <v>588</v>
      </c>
    </row>
    <row r="29" spans="1:15">
      <c r="A29" t="s">
        <v>672</v>
      </c>
      <c r="B29" s="3" t="s">
        <v>807</v>
      </c>
      <c r="C29" s="284"/>
      <c r="D29" s="285"/>
      <c r="E29" s="285"/>
      <c r="F29" s="285"/>
      <c r="G29" s="285"/>
      <c r="H29" s="286"/>
      <c r="I29" s="284"/>
      <c r="J29" s="285"/>
      <c r="K29" s="285"/>
      <c r="L29" s="285"/>
      <c r="M29" s="285"/>
      <c r="N29" s="286"/>
      <c r="O29" t="s">
        <v>672</v>
      </c>
    </row>
    <row r="31" spans="1:15">
      <c r="B31" s="3"/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1</v>
      </c>
      <c r="J31" s="3">
        <v>2</v>
      </c>
      <c r="K31" s="3">
        <v>3</v>
      </c>
      <c r="L31" s="3">
        <v>4</v>
      </c>
      <c r="M31" s="3">
        <v>5</v>
      </c>
      <c r="N31" s="3">
        <v>6</v>
      </c>
    </row>
    <row r="32" spans="1:15">
      <c r="A32" t="s">
        <v>588</v>
      </c>
      <c r="B32" s="3" t="s">
        <v>800</v>
      </c>
      <c r="C32" s="281">
        <v>21</v>
      </c>
      <c r="D32" s="282"/>
      <c r="E32" s="282"/>
      <c r="F32" s="282"/>
      <c r="G32" s="282"/>
      <c r="H32" s="283"/>
      <c r="I32" s="281">
        <v>21</v>
      </c>
      <c r="J32" s="282"/>
      <c r="K32" s="282"/>
      <c r="L32" s="282"/>
      <c r="M32" s="282"/>
      <c r="N32" s="283"/>
      <c r="O32" t="s">
        <v>588</v>
      </c>
    </row>
    <row r="33" spans="1:15">
      <c r="A33" t="s">
        <v>672</v>
      </c>
      <c r="B33" s="3" t="s">
        <v>801</v>
      </c>
      <c r="C33" s="284"/>
      <c r="D33" s="285"/>
      <c r="E33" s="285"/>
      <c r="F33" s="285"/>
      <c r="G33" s="285"/>
      <c r="H33" s="286"/>
      <c r="I33" s="284"/>
      <c r="J33" s="285"/>
      <c r="K33" s="285"/>
      <c r="L33" s="285"/>
      <c r="M33" s="285"/>
      <c r="N33" s="286"/>
      <c r="O33" t="s">
        <v>672</v>
      </c>
    </row>
    <row r="34" spans="1:15">
      <c r="A34" t="s">
        <v>588</v>
      </c>
      <c r="B34" s="3" t="s">
        <v>802</v>
      </c>
      <c r="C34" s="281">
        <v>22</v>
      </c>
      <c r="D34" s="282"/>
      <c r="E34" s="282"/>
      <c r="F34" s="282"/>
      <c r="G34" s="282"/>
      <c r="H34" s="283"/>
      <c r="I34" s="281">
        <v>22</v>
      </c>
      <c r="J34" s="282"/>
      <c r="K34" s="282"/>
      <c r="L34" s="282"/>
      <c r="M34" s="282"/>
      <c r="N34" s="283"/>
      <c r="O34" t="s">
        <v>588</v>
      </c>
    </row>
    <row r="35" spans="1:15">
      <c r="A35" t="s">
        <v>672</v>
      </c>
      <c r="B35" s="3" t="s">
        <v>803</v>
      </c>
      <c r="C35" s="284"/>
      <c r="D35" s="285"/>
      <c r="E35" s="285"/>
      <c r="F35" s="285"/>
      <c r="G35" s="285"/>
      <c r="H35" s="286"/>
      <c r="I35" s="284"/>
      <c r="J35" s="285"/>
      <c r="K35" s="285"/>
      <c r="L35" s="285"/>
      <c r="M35" s="285"/>
      <c r="N35" s="286"/>
      <c r="O35" t="s">
        <v>672</v>
      </c>
    </row>
    <row r="36" spans="1:15">
      <c r="A36" t="s">
        <v>588</v>
      </c>
      <c r="B36" s="3" t="s">
        <v>804</v>
      </c>
      <c r="C36" s="281">
        <v>23</v>
      </c>
      <c r="D36" s="282"/>
      <c r="E36" s="282"/>
      <c r="F36" s="282"/>
      <c r="G36" s="282"/>
      <c r="H36" s="283"/>
      <c r="I36" s="281">
        <v>23</v>
      </c>
      <c r="J36" s="282"/>
      <c r="K36" s="282"/>
      <c r="L36" s="282"/>
      <c r="M36" s="282"/>
      <c r="N36" s="283"/>
      <c r="O36" t="s">
        <v>588</v>
      </c>
    </row>
    <row r="37" spans="1:15">
      <c r="A37" t="s">
        <v>672</v>
      </c>
      <c r="B37" s="3" t="s">
        <v>805</v>
      </c>
      <c r="C37" s="284"/>
      <c r="D37" s="285"/>
      <c r="E37" s="285"/>
      <c r="F37" s="285"/>
      <c r="G37" s="285"/>
      <c r="H37" s="286"/>
      <c r="I37" s="284"/>
      <c r="J37" s="285"/>
      <c r="K37" s="285"/>
      <c r="L37" s="285"/>
      <c r="M37" s="285"/>
      <c r="N37" s="286"/>
      <c r="O37" t="s">
        <v>672</v>
      </c>
    </row>
    <row r="38" spans="1:15">
      <c r="A38" t="s">
        <v>588</v>
      </c>
      <c r="B38" s="3" t="s">
        <v>806</v>
      </c>
      <c r="C38" s="281">
        <v>24</v>
      </c>
      <c r="D38" s="282"/>
      <c r="E38" s="282"/>
      <c r="F38" s="282"/>
      <c r="G38" s="282"/>
      <c r="H38" s="283"/>
      <c r="I38" s="281">
        <v>24</v>
      </c>
      <c r="J38" s="282"/>
      <c r="K38" s="282"/>
      <c r="L38" s="282"/>
      <c r="M38" s="282"/>
      <c r="N38" s="283"/>
      <c r="O38" t="s">
        <v>588</v>
      </c>
    </row>
    <row r="39" spans="1:15">
      <c r="A39" t="s">
        <v>672</v>
      </c>
      <c r="B39" s="3" t="s">
        <v>807</v>
      </c>
      <c r="C39" s="284"/>
      <c r="D39" s="285"/>
      <c r="E39" s="285"/>
      <c r="F39" s="285"/>
      <c r="G39" s="285"/>
      <c r="H39" s="286"/>
      <c r="I39" s="284"/>
      <c r="J39" s="285"/>
      <c r="K39" s="285"/>
      <c r="L39" s="285"/>
      <c r="M39" s="285"/>
      <c r="N39" s="286"/>
      <c r="O39" t="s">
        <v>672</v>
      </c>
    </row>
    <row r="40" spans="1:15">
      <c r="B40" s="3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5"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1</v>
      </c>
      <c r="J41" s="3">
        <v>2</v>
      </c>
      <c r="K41" s="3">
        <v>3</v>
      </c>
      <c r="L41" s="3">
        <v>4</v>
      </c>
      <c r="M41" s="3">
        <v>5</v>
      </c>
      <c r="N41" s="3">
        <v>6</v>
      </c>
    </row>
    <row r="42" spans="1:15">
      <c r="A42" t="s">
        <v>588</v>
      </c>
      <c r="B42" s="3" t="s">
        <v>800</v>
      </c>
      <c r="C42" s="275">
        <v>25</v>
      </c>
      <c r="D42" s="276"/>
      <c r="E42" s="276"/>
      <c r="F42" s="276"/>
      <c r="G42" s="276"/>
      <c r="H42" s="277"/>
      <c r="I42" s="275">
        <v>33</v>
      </c>
      <c r="J42" s="276"/>
      <c r="K42" s="276"/>
      <c r="L42" s="276"/>
      <c r="M42" s="276"/>
      <c r="N42" s="277"/>
      <c r="O42" t="s">
        <v>588</v>
      </c>
    </row>
    <row r="43" spans="1:15">
      <c r="A43" t="s">
        <v>672</v>
      </c>
      <c r="B43" s="3" t="s">
        <v>801</v>
      </c>
      <c r="C43" s="278"/>
      <c r="D43" s="279"/>
      <c r="E43" s="279"/>
      <c r="F43" s="279"/>
      <c r="G43" s="279"/>
      <c r="H43" s="280"/>
      <c r="I43" s="278"/>
      <c r="J43" s="279"/>
      <c r="K43" s="279"/>
      <c r="L43" s="279"/>
      <c r="M43" s="279"/>
      <c r="N43" s="280"/>
      <c r="O43" t="s">
        <v>672</v>
      </c>
    </row>
    <row r="44" spans="1:15">
      <c r="A44" t="s">
        <v>588</v>
      </c>
      <c r="B44" s="3" t="s">
        <v>802</v>
      </c>
      <c r="C44" s="275">
        <v>26</v>
      </c>
      <c r="D44" s="276"/>
      <c r="E44" s="276"/>
      <c r="F44" s="276"/>
      <c r="G44" s="276"/>
      <c r="H44" s="277"/>
      <c r="I44" s="275">
        <v>34</v>
      </c>
      <c r="J44" s="276"/>
      <c r="K44" s="276"/>
      <c r="L44" s="276"/>
      <c r="M44" s="276"/>
      <c r="N44" s="277"/>
      <c r="O44" t="s">
        <v>588</v>
      </c>
    </row>
    <row r="45" spans="1:15">
      <c r="A45" t="s">
        <v>672</v>
      </c>
      <c r="B45" s="3" t="s">
        <v>803</v>
      </c>
      <c r="C45" s="278"/>
      <c r="D45" s="279"/>
      <c r="E45" s="279"/>
      <c r="F45" s="279"/>
      <c r="G45" s="279"/>
      <c r="H45" s="280"/>
      <c r="I45" s="278"/>
      <c r="J45" s="279"/>
      <c r="K45" s="279"/>
      <c r="L45" s="279"/>
      <c r="M45" s="279"/>
      <c r="N45" s="280"/>
      <c r="O45" t="s">
        <v>672</v>
      </c>
    </row>
    <row r="46" spans="1:15">
      <c r="A46" t="s">
        <v>588</v>
      </c>
      <c r="B46" s="3" t="s">
        <v>804</v>
      </c>
      <c r="C46" s="275">
        <v>27</v>
      </c>
      <c r="D46" s="276"/>
      <c r="E46" s="276"/>
      <c r="F46" s="276"/>
      <c r="G46" s="276"/>
      <c r="H46" s="277"/>
      <c r="I46" s="275">
        <v>35</v>
      </c>
      <c r="J46" s="276"/>
      <c r="K46" s="276"/>
      <c r="L46" s="276"/>
      <c r="M46" s="276"/>
      <c r="N46" s="277"/>
      <c r="O46" t="s">
        <v>588</v>
      </c>
    </row>
    <row r="47" spans="1:15">
      <c r="A47" t="s">
        <v>672</v>
      </c>
      <c r="B47" s="3" t="s">
        <v>805</v>
      </c>
      <c r="C47" s="278"/>
      <c r="D47" s="279"/>
      <c r="E47" s="279"/>
      <c r="F47" s="279"/>
      <c r="G47" s="279"/>
      <c r="H47" s="280"/>
      <c r="I47" s="278"/>
      <c r="J47" s="279"/>
      <c r="K47" s="279"/>
      <c r="L47" s="279"/>
      <c r="M47" s="279"/>
      <c r="N47" s="280"/>
      <c r="O47" t="s">
        <v>672</v>
      </c>
    </row>
    <row r="48" spans="1:15">
      <c r="A48" t="s">
        <v>588</v>
      </c>
      <c r="B48" s="3" t="s">
        <v>806</v>
      </c>
      <c r="C48" s="275">
        <v>28</v>
      </c>
      <c r="D48" s="276"/>
      <c r="E48" s="276"/>
      <c r="F48" s="276"/>
      <c r="G48" s="276"/>
      <c r="H48" s="277"/>
      <c r="I48" s="275">
        <v>36</v>
      </c>
      <c r="J48" s="276"/>
      <c r="K48" s="276"/>
      <c r="L48" s="276"/>
      <c r="M48" s="276"/>
      <c r="N48" s="277"/>
      <c r="O48" t="s">
        <v>588</v>
      </c>
    </row>
    <row r="49" spans="1:15">
      <c r="A49" t="s">
        <v>672</v>
      </c>
      <c r="B49" s="3" t="s">
        <v>807</v>
      </c>
      <c r="C49" s="278"/>
      <c r="D49" s="279"/>
      <c r="E49" s="279"/>
      <c r="F49" s="279"/>
      <c r="G49" s="279"/>
      <c r="H49" s="280"/>
      <c r="I49" s="278"/>
      <c r="J49" s="279"/>
      <c r="K49" s="279"/>
      <c r="L49" s="279"/>
      <c r="M49" s="279"/>
      <c r="N49" s="280"/>
      <c r="O49" t="s">
        <v>672</v>
      </c>
    </row>
    <row r="50" spans="1:15" s="57" customFormat="1">
      <c r="B50" s="58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  <row r="51" spans="1:15">
      <c r="C51" s="3">
        <v>1</v>
      </c>
      <c r="D51" s="3">
        <v>2</v>
      </c>
      <c r="E51" s="3">
        <v>3</v>
      </c>
      <c r="F51" s="3">
        <v>4</v>
      </c>
      <c r="G51" s="3">
        <v>5</v>
      </c>
      <c r="H51" s="3">
        <v>6</v>
      </c>
      <c r="I51" s="3">
        <v>1</v>
      </c>
      <c r="J51" s="3">
        <v>2</v>
      </c>
      <c r="K51" s="3">
        <v>3</v>
      </c>
      <c r="L51" s="3">
        <v>4</v>
      </c>
      <c r="M51" s="3">
        <v>5</v>
      </c>
      <c r="N51" s="3">
        <v>6</v>
      </c>
    </row>
    <row r="52" spans="1:15">
      <c r="A52" t="s">
        <v>588</v>
      </c>
      <c r="B52" s="3" t="s">
        <v>800</v>
      </c>
      <c r="C52" s="275">
        <v>29</v>
      </c>
      <c r="D52" s="276"/>
      <c r="E52" s="276"/>
      <c r="F52" s="276"/>
      <c r="G52" s="276"/>
      <c r="H52" s="277"/>
      <c r="I52" s="275">
        <v>37</v>
      </c>
      <c r="J52" s="276"/>
      <c r="K52" s="276"/>
      <c r="L52" s="276"/>
      <c r="M52" s="276"/>
      <c r="N52" s="277"/>
      <c r="O52" t="s">
        <v>588</v>
      </c>
    </row>
    <row r="53" spans="1:15">
      <c r="A53" t="s">
        <v>672</v>
      </c>
      <c r="B53" s="3" t="s">
        <v>801</v>
      </c>
      <c r="C53" s="278"/>
      <c r="D53" s="279"/>
      <c r="E53" s="279"/>
      <c r="F53" s="279"/>
      <c r="G53" s="279"/>
      <c r="H53" s="280"/>
      <c r="I53" s="278"/>
      <c r="J53" s="279"/>
      <c r="K53" s="279"/>
      <c r="L53" s="279"/>
      <c r="M53" s="279"/>
      <c r="N53" s="280"/>
      <c r="O53" t="s">
        <v>672</v>
      </c>
    </row>
    <row r="54" spans="1:15">
      <c r="A54" t="s">
        <v>588</v>
      </c>
      <c r="B54" s="3" t="s">
        <v>802</v>
      </c>
      <c r="C54" s="275">
        <v>30</v>
      </c>
      <c r="D54" s="276"/>
      <c r="E54" s="276"/>
      <c r="F54" s="276"/>
      <c r="G54" s="276"/>
      <c r="H54" s="277"/>
      <c r="I54" s="275">
        <v>38</v>
      </c>
      <c r="J54" s="276"/>
      <c r="K54" s="276"/>
      <c r="L54" s="276"/>
      <c r="M54" s="276"/>
      <c r="N54" s="277"/>
      <c r="O54" t="s">
        <v>588</v>
      </c>
    </row>
    <row r="55" spans="1:15">
      <c r="A55" t="s">
        <v>672</v>
      </c>
      <c r="B55" s="3" t="s">
        <v>803</v>
      </c>
      <c r="C55" s="278"/>
      <c r="D55" s="279"/>
      <c r="E55" s="279"/>
      <c r="F55" s="279"/>
      <c r="G55" s="279"/>
      <c r="H55" s="280"/>
      <c r="I55" s="278"/>
      <c r="J55" s="279"/>
      <c r="K55" s="279"/>
      <c r="L55" s="279"/>
      <c r="M55" s="279"/>
      <c r="N55" s="280"/>
      <c r="O55" t="s">
        <v>672</v>
      </c>
    </row>
    <row r="56" spans="1:15">
      <c r="A56" t="s">
        <v>588</v>
      </c>
      <c r="B56" s="3" t="s">
        <v>804</v>
      </c>
      <c r="C56" s="275">
        <v>31</v>
      </c>
      <c r="D56" s="276"/>
      <c r="E56" s="276"/>
      <c r="F56" s="276"/>
      <c r="G56" s="276"/>
      <c r="H56" s="277"/>
      <c r="I56" s="275">
        <v>39</v>
      </c>
      <c r="J56" s="276"/>
      <c r="K56" s="276"/>
      <c r="L56" s="276"/>
      <c r="M56" s="276"/>
      <c r="N56" s="277"/>
      <c r="O56" t="s">
        <v>588</v>
      </c>
    </row>
    <row r="57" spans="1:15">
      <c r="A57" t="s">
        <v>672</v>
      </c>
      <c r="B57" s="3" t="s">
        <v>805</v>
      </c>
      <c r="C57" s="278"/>
      <c r="D57" s="279"/>
      <c r="E57" s="279"/>
      <c r="F57" s="279"/>
      <c r="G57" s="279"/>
      <c r="H57" s="280"/>
      <c r="I57" s="278"/>
      <c r="J57" s="279"/>
      <c r="K57" s="279"/>
      <c r="L57" s="279"/>
      <c r="M57" s="279"/>
      <c r="N57" s="280"/>
      <c r="O57" t="s">
        <v>672</v>
      </c>
    </row>
    <row r="58" spans="1:15">
      <c r="A58" t="s">
        <v>588</v>
      </c>
      <c r="B58" s="3" t="s">
        <v>806</v>
      </c>
      <c r="C58" s="275">
        <v>32</v>
      </c>
      <c r="D58" s="276"/>
      <c r="E58" s="276"/>
      <c r="F58" s="276"/>
      <c r="G58" s="276"/>
      <c r="H58" s="277"/>
      <c r="I58" s="275">
        <v>40</v>
      </c>
      <c r="J58" s="276"/>
      <c r="K58" s="276"/>
      <c r="L58" s="276"/>
      <c r="M58" s="276"/>
      <c r="N58" s="277"/>
      <c r="O58" t="s">
        <v>588</v>
      </c>
    </row>
    <row r="59" spans="1:15">
      <c r="A59" t="s">
        <v>672</v>
      </c>
      <c r="B59" s="3" t="s">
        <v>807</v>
      </c>
      <c r="C59" s="278"/>
      <c r="D59" s="279"/>
      <c r="E59" s="279"/>
      <c r="F59" s="279"/>
      <c r="G59" s="279"/>
      <c r="H59" s="280"/>
      <c r="I59" s="278"/>
      <c r="J59" s="279"/>
      <c r="K59" s="279"/>
      <c r="L59" s="279"/>
      <c r="M59" s="279"/>
      <c r="N59" s="280"/>
      <c r="O59" t="s">
        <v>672</v>
      </c>
    </row>
    <row r="61" spans="1:15">
      <c r="C61" s="3">
        <v>1</v>
      </c>
      <c r="D61" s="3">
        <v>2</v>
      </c>
      <c r="E61" s="3">
        <v>3</v>
      </c>
      <c r="F61" s="3">
        <v>4</v>
      </c>
      <c r="G61" s="3">
        <v>5</v>
      </c>
      <c r="H61" s="3">
        <v>6</v>
      </c>
      <c r="I61" s="3">
        <v>1</v>
      </c>
      <c r="J61" s="3">
        <v>2</v>
      </c>
      <c r="K61" s="3">
        <v>3</v>
      </c>
      <c r="L61" s="3">
        <v>4</v>
      </c>
      <c r="M61" s="3">
        <v>5</v>
      </c>
      <c r="N61" s="3">
        <v>6</v>
      </c>
    </row>
    <row r="62" spans="1:15">
      <c r="A62" t="s">
        <v>588</v>
      </c>
      <c r="B62" s="3" t="s">
        <v>800</v>
      </c>
      <c r="C62" s="275">
        <v>41</v>
      </c>
      <c r="D62" s="276"/>
      <c r="E62" s="276"/>
      <c r="F62" s="276"/>
      <c r="G62" s="276"/>
      <c r="H62" s="277"/>
      <c r="I62" s="275">
        <v>49</v>
      </c>
      <c r="J62" s="276"/>
      <c r="K62" s="276"/>
      <c r="L62" s="276"/>
      <c r="M62" s="276"/>
      <c r="N62" s="277"/>
    </row>
    <row r="63" spans="1:15">
      <c r="A63" t="s">
        <v>672</v>
      </c>
      <c r="B63" s="3" t="s">
        <v>801</v>
      </c>
      <c r="C63" s="278"/>
      <c r="D63" s="279"/>
      <c r="E63" s="279"/>
      <c r="F63" s="279"/>
      <c r="G63" s="279"/>
      <c r="H63" s="280"/>
      <c r="I63" s="278"/>
      <c r="J63" s="279"/>
      <c r="K63" s="279"/>
      <c r="L63" s="279"/>
      <c r="M63" s="279"/>
      <c r="N63" s="280"/>
    </row>
    <row r="64" spans="1:15">
      <c r="A64" t="s">
        <v>588</v>
      </c>
      <c r="B64" s="3" t="s">
        <v>802</v>
      </c>
      <c r="C64" s="275">
        <v>42</v>
      </c>
      <c r="D64" s="276"/>
      <c r="E64" s="276"/>
      <c r="F64" s="276"/>
      <c r="G64" s="276"/>
      <c r="H64" s="277"/>
      <c r="I64" s="275">
        <v>50</v>
      </c>
      <c r="J64" s="276"/>
      <c r="K64" s="276"/>
      <c r="L64" s="276"/>
      <c r="M64" s="276"/>
      <c r="N64" s="277"/>
    </row>
    <row r="65" spans="1:15">
      <c r="A65" t="s">
        <v>672</v>
      </c>
      <c r="B65" s="3" t="s">
        <v>803</v>
      </c>
      <c r="C65" s="278"/>
      <c r="D65" s="279"/>
      <c r="E65" s="279"/>
      <c r="F65" s="279"/>
      <c r="G65" s="279"/>
      <c r="H65" s="280"/>
      <c r="I65" s="278"/>
      <c r="J65" s="279"/>
      <c r="K65" s="279"/>
      <c r="L65" s="279"/>
      <c r="M65" s="279"/>
      <c r="N65" s="280"/>
    </row>
    <row r="66" spans="1:15">
      <c r="A66" t="s">
        <v>588</v>
      </c>
      <c r="B66" s="3" t="s">
        <v>804</v>
      </c>
      <c r="C66" s="275">
        <v>43</v>
      </c>
      <c r="D66" s="276"/>
      <c r="E66" s="276"/>
      <c r="F66" s="276"/>
      <c r="G66" s="276"/>
      <c r="H66" s="277"/>
      <c r="I66" s="275">
        <v>51</v>
      </c>
      <c r="J66" s="276"/>
      <c r="K66" s="276"/>
      <c r="L66" s="276"/>
      <c r="M66" s="276"/>
      <c r="N66" s="277"/>
    </row>
    <row r="67" spans="1:15">
      <c r="A67" t="s">
        <v>672</v>
      </c>
      <c r="B67" s="3" t="s">
        <v>805</v>
      </c>
      <c r="C67" s="278"/>
      <c r="D67" s="279"/>
      <c r="E67" s="279"/>
      <c r="F67" s="279"/>
      <c r="G67" s="279"/>
      <c r="H67" s="280"/>
      <c r="I67" s="278"/>
      <c r="J67" s="279"/>
      <c r="K67" s="279"/>
      <c r="L67" s="279"/>
      <c r="M67" s="279"/>
      <c r="N67" s="280"/>
    </row>
    <row r="68" spans="1:15">
      <c r="A68" t="s">
        <v>588</v>
      </c>
      <c r="B68" s="3" t="s">
        <v>806</v>
      </c>
      <c r="C68" s="275">
        <v>44</v>
      </c>
      <c r="D68" s="276"/>
      <c r="E68" s="276"/>
      <c r="F68" s="276"/>
      <c r="G68" s="276"/>
      <c r="H68" s="277"/>
      <c r="I68" s="275">
        <v>52</v>
      </c>
      <c r="J68" s="276"/>
      <c r="K68" s="276"/>
      <c r="L68" s="276"/>
      <c r="M68" s="276"/>
      <c r="N68" s="277"/>
    </row>
    <row r="69" spans="1:15">
      <c r="A69" t="s">
        <v>672</v>
      </c>
      <c r="B69" s="3" t="s">
        <v>807</v>
      </c>
      <c r="C69" s="278"/>
      <c r="D69" s="279"/>
      <c r="E69" s="279"/>
      <c r="F69" s="279"/>
      <c r="G69" s="279"/>
      <c r="H69" s="280"/>
      <c r="I69" s="278"/>
      <c r="J69" s="279"/>
      <c r="K69" s="279"/>
      <c r="L69" s="279"/>
      <c r="M69" s="279"/>
      <c r="N69" s="280"/>
    </row>
    <row r="70" spans="1:15">
      <c r="A70" s="57"/>
      <c r="B70" s="58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57"/>
    </row>
    <row r="71" spans="1:15">
      <c r="C71" s="3">
        <v>1</v>
      </c>
      <c r="D71" s="3">
        <v>2</v>
      </c>
      <c r="E71" s="3">
        <v>3</v>
      </c>
      <c r="F71" s="3">
        <v>4</v>
      </c>
      <c r="G71" s="3">
        <v>5</v>
      </c>
      <c r="H71" s="3">
        <v>6</v>
      </c>
      <c r="I71" s="3">
        <v>1</v>
      </c>
      <c r="J71" s="3">
        <v>2</v>
      </c>
      <c r="K71" s="3">
        <v>3</v>
      </c>
      <c r="L71" s="3">
        <v>4</v>
      </c>
      <c r="M71" s="3">
        <v>5</v>
      </c>
      <c r="N71" s="3">
        <v>6</v>
      </c>
    </row>
    <row r="72" spans="1:15">
      <c r="A72" t="s">
        <v>588</v>
      </c>
      <c r="B72" s="3" t="s">
        <v>800</v>
      </c>
      <c r="C72" s="275">
        <v>45</v>
      </c>
      <c r="D72" s="276"/>
      <c r="E72" s="276"/>
      <c r="F72" s="276"/>
      <c r="G72" s="276"/>
      <c r="H72" s="277"/>
      <c r="I72" s="275">
        <v>53</v>
      </c>
      <c r="J72" s="276"/>
      <c r="K72" s="276"/>
      <c r="L72" s="276"/>
      <c r="M72" s="276"/>
      <c r="N72" s="277"/>
      <c r="O72" t="s">
        <v>588</v>
      </c>
    </row>
    <row r="73" spans="1:15">
      <c r="A73" t="s">
        <v>672</v>
      </c>
      <c r="B73" s="3" t="s">
        <v>801</v>
      </c>
      <c r="C73" s="278"/>
      <c r="D73" s="279"/>
      <c r="E73" s="279"/>
      <c r="F73" s="279"/>
      <c r="G73" s="279"/>
      <c r="H73" s="280"/>
      <c r="I73" s="278"/>
      <c r="J73" s="279"/>
      <c r="K73" s="279"/>
      <c r="L73" s="279"/>
      <c r="M73" s="279"/>
      <c r="N73" s="280"/>
      <c r="O73" t="s">
        <v>672</v>
      </c>
    </row>
    <row r="74" spans="1:15">
      <c r="A74" t="s">
        <v>588</v>
      </c>
      <c r="B74" s="3" t="s">
        <v>802</v>
      </c>
      <c r="C74" s="275">
        <v>46</v>
      </c>
      <c r="D74" s="276"/>
      <c r="E74" s="276"/>
      <c r="F74" s="276"/>
      <c r="G74" s="276"/>
      <c r="H74" s="277"/>
      <c r="I74" s="275">
        <v>54</v>
      </c>
      <c r="J74" s="276"/>
      <c r="K74" s="276"/>
      <c r="L74" s="276"/>
      <c r="M74" s="276"/>
      <c r="N74" s="277"/>
      <c r="O74" t="s">
        <v>588</v>
      </c>
    </row>
    <row r="75" spans="1:15">
      <c r="A75" t="s">
        <v>672</v>
      </c>
      <c r="B75" s="3" t="s">
        <v>803</v>
      </c>
      <c r="C75" s="278"/>
      <c r="D75" s="279"/>
      <c r="E75" s="279"/>
      <c r="F75" s="279"/>
      <c r="G75" s="279"/>
      <c r="H75" s="280"/>
      <c r="I75" s="278"/>
      <c r="J75" s="279"/>
      <c r="K75" s="279"/>
      <c r="L75" s="279"/>
      <c r="M75" s="279"/>
      <c r="N75" s="280"/>
      <c r="O75" t="s">
        <v>672</v>
      </c>
    </row>
    <row r="76" spans="1:15">
      <c r="A76" t="s">
        <v>588</v>
      </c>
      <c r="B76" s="3" t="s">
        <v>804</v>
      </c>
      <c r="C76" s="275">
        <v>47</v>
      </c>
      <c r="D76" s="276"/>
      <c r="E76" s="276"/>
      <c r="F76" s="276"/>
      <c r="G76" s="276"/>
      <c r="H76" s="277"/>
      <c r="I76" s="275">
        <v>55</v>
      </c>
      <c r="J76" s="276"/>
      <c r="K76" s="276"/>
      <c r="L76" s="276"/>
      <c r="M76" s="276"/>
      <c r="N76" s="277"/>
      <c r="O76" t="s">
        <v>588</v>
      </c>
    </row>
    <row r="77" spans="1:15">
      <c r="A77" t="s">
        <v>672</v>
      </c>
      <c r="B77" s="3" t="s">
        <v>805</v>
      </c>
      <c r="C77" s="278"/>
      <c r="D77" s="279"/>
      <c r="E77" s="279"/>
      <c r="F77" s="279"/>
      <c r="G77" s="279"/>
      <c r="H77" s="280"/>
      <c r="I77" s="278"/>
      <c r="J77" s="279"/>
      <c r="K77" s="279"/>
      <c r="L77" s="279"/>
      <c r="M77" s="279"/>
      <c r="N77" s="280"/>
      <c r="O77" t="s">
        <v>672</v>
      </c>
    </row>
    <row r="78" spans="1:15">
      <c r="A78" t="s">
        <v>588</v>
      </c>
      <c r="B78" s="3" t="s">
        <v>806</v>
      </c>
      <c r="C78" s="275">
        <v>48</v>
      </c>
      <c r="D78" s="276"/>
      <c r="E78" s="276"/>
      <c r="F78" s="276"/>
      <c r="G78" s="276"/>
      <c r="H78" s="277"/>
      <c r="I78" s="275">
        <v>56</v>
      </c>
      <c r="J78" s="276"/>
      <c r="K78" s="276"/>
      <c r="L78" s="276"/>
      <c r="M78" s="276"/>
      <c r="N78" s="277"/>
      <c r="O78" t="s">
        <v>588</v>
      </c>
    </row>
    <row r="79" spans="1:15">
      <c r="A79" t="s">
        <v>672</v>
      </c>
      <c r="B79" s="3" t="s">
        <v>807</v>
      </c>
      <c r="C79" s="278"/>
      <c r="D79" s="279"/>
      <c r="E79" s="279"/>
      <c r="F79" s="279"/>
      <c r="G79" s="279"/>
      <c r="H79" s="280"/>
      <c r="I79" s="278"/>
      <c r="J79" s="279"/>
      <c r="K79" s="279"/>
      <c r="L79" s="279"/>
      <c r="M79" s="279"/>
      <c r="N79" s="280"/>
      <c r="O79" t="s">
        <v>672</v>
      </c>
    </row>
    <row r="81" spans="1:15">
      <c r="C81" s="3">
        <v>1</v>
      </c>
      <c r="D81" s="3">
        <v>2</v>
      </c>
      <c r="E81" s="3">
        <v>3</v>
      </c>
      <c r="F81" s="3">
        <v>4</v>
      </c>
      <c r="G81" s="3">
        <v>5</v>
      </c>
      <c r="H81" s="3">
        <v>6</v>
      </c>
      <c r="I81" s="3">
        <v>1</v>
      </c>
      <c r="J81" s="3">
        <v>2</v>
      </c>
      <c r="K81" s="3">
        <v>3</v>
      </c>
      <c r="L81" s="3">
        <v>4</v>
      </c>
      <c r="M81" s="3">
        <v>5</v>
      </c>
      <c r="N81" s="3">
        <v>6</v>
      </c>
    </row>
    <row r="82" spans="1:15">
      <c r="A82" t="s">
        <v>588</v>
      </c>
      <c r="B82" s="3" t="s">
        <v>800</v>
      </c>
      <c r="C82" s="275">
        <v>57</v>
      </c>
      <c r="D82" s="276"/>
      <c r="E82" s="276"/>
      <c r="F82" s="276"/>
      <c r="G82" s="276"/>
      <c r="H82" s="277"/>
      <c r="I82" s="275" t="s">
        <v>481</v>
      </c>
      <c r="J82" s="276"/>
      <c r="K82" s="276"/>
      <c r="L82" s="276"/>
      <c r="M82" s="276"/>
      <c r="N82" s="277"/>
      <c r="O82" t="s">
        <v>588</v>
      </c>
    </row>
    <row r="83" spans="1:15">
      <c r="A83" t="s">
        <v>672</v>
      </c>
      <c r="B83" s="3" t="s">
        <v>801</v>
      </c>
      <c r="C83" s="278"/>
      <c r="D83" s="279"/>
      <c r="E83" s="279"/>
      <c r="F83" s="279"/>
      <c r="G83" s="279"/>
      <c r="H83" s="280"/>
      <c r="I83" s="278"/>
      <c r="J83" s="279"/>
      <c r="K83" s="279"/>
      <c r="L83" s="279"/>
      <c r="M83" s="279"/>
      <c r="N83" s="280"/>
      <c r="O83" t="s">
        <v>672</v>
      </c>
    </row>
    <row r="84" spans="1:15">
      <c r="A84" t="s">
        <v>588</v>
      </c>
      <c r="B84" s="3" t="s">
        <v>802</v>
      </c>
      <c r="C84" s="275" t="s">
        <v>487</v>
      </c>
      <c r="D84" s="276"/>
      <c r="E84" s="276"/>
      <c r="F84" s="276"/>
      <c r="G84" s="276"/>
      <c r="H84" s="277"/>
      <c r="I84" s="275" t="s">
        <v>482</v>
      </c>
      <c r="J84" s="276"/>
      <c r="K84" s="276"/>
      <c r="L84" s="276"/>
      <c r="M84" s="276"/>
      <c r="N84" s="277"/>
      <c r="O84" t="s">
        <v>588</v>
      </c>
    </row>
    <row r="85" spans="1:15">
      <c r="A85" t="s">
        <v>672</v>
      </c>
      <c r="B85" s="3" t="s">
        <v>803</v>
      </c>
      <c r="C85" s="278"/>
      <c r="D85" s="279"/>
      <c r="E85" s="279"/>
      <c r="F85" s="279"/>
      <c r="G85" s="279"/>
      <c r="H85" s="280"/>
      <c r="I85" s="278"/>
      <c r="J85" s="279"/>
      <c r="K85" s="279"/>
      <c r="L85" s="279"/>
      <c r="M85" s="279"/>
      <c r="N85" s="280"/>
      <c r="O85" t="s">
        <v>672</v>
      </c>
    </row>
    <row r="86" spans="1:15">
      <c r="A86" t="s">
        <v>588</v>
      </c>
      <c r="B86" s="3" t="s">
        <v>804</v>
      </c>
      <c r="C86" s="275" t="s">
        <v>475</v>
      </c>
      <c r="D86" s="276"/>
      <c r="E86" s="276"/>
      <c r="F86" s="276"/>
      <c r="G86" s="276"/>
      <c r="H86" s="277"/>
      <c r="I86" s="275" t="s">
        <v>483</v>
      </c>
      <c r="J86" s="276"/>
      <c r="K86" s="276"/>
      <c r="L86" s="276"/>
      <c r="M86" s="276"/>
      <c r="N86" s="277"/>
      <c r="O86" t="s">
        <v>588</v>
      </c>
    </row>
    <row r="87" spans="1:15">
      <c r="A87" t="s">
        <v>672</v>
      </c>
      <c r="B87" s="3" t="s">
        <v>805</v>
      </c>
      <c r="C87" s="278"/>
      <c r="D87" s="279"/>
      <c r="E87" s="279"/>
      <c r="F87" s="279"/>
      <c r="G87" s="279"/>
      <c r="H87" s="280"/>
      <c r="I87" s="278"/>
      <c r="J87" s="279"/>
      <c r="K87" s="279"/>
      <c r="L87" s="279"/>
      <c r="M87" s="279"/>
      <c r="N87" s="280"/>
      <c r="O87" t="s">
        <v>672</v>
      </c>
    </row>
    <row r="88" spans="1:15">
      <c r="A88" t="s">
        <v>588</v>
      </c>
      <c r="B88" s="3" t="s">
        <v>806</v>
      </c>
      <c r="C88" s="275" t="s">
        <v>476</v>
      </c>
      <c r="D88" s="276"/>
      <c r="E88" s="276"/>
      <c r="F88" s="276"/>
      <c r="G88" s="276"/>
      <c r="H88" s="277"/>
      <c r="I88" s="275" t="s">
        <v>484</v>
      </c>
      <c r="J88" s="276"/>
      <c r="K88" s="276"/>
      <c r="L88" s="276"/>
      <c r="M88" s="276"/>
      <c r="N88" s="277"/>
      <c r="O88" t="s">
        <v>588</v>
      </c>
    </row>
    <row r="89" spans="1:15">
      <c r="A89" t="s">
        <v>672</v>
      </c>
      <c r="B89" s="3" t="s">
        <v>807</v>
      </c>
      <c r="C89" s="278"/>
      <c r="D89" s="279"/>
      <c r="E89" s="279"/>
      <c r="F89" s="279"/>
      <c r="G89" s="279"/>
      <c r="H89" s="280"/>
      <c r="I89" s="278"/>
      <c r="J89" s="279"/>
      <c r="K89" s="279"/>
      <c r="L89" s="279"/>
      <c r="M89" s="279"/>
      <c r="N89" s="280"/>
      <c r="O89" t="s">
        <v>672</v>
      </c>
    </row>
    <row r="91" spans="1:15">
      <c r="C91" s="3">
        <v>1</v>
      </c>
      <c r="D91" s="3">
        <v>2</v>
      </c>
      <c r="E91" s="3">
        <v>3</v>
      </c>
      <c r="F91" s="3">
        <v>4</v>
      </c>
      <c r="G91" s="3">
        <v>5</v>
      </c>
      <c r="H91" s="3">
        <v>6</v>
      </c>
      <c r="I91" s="3">
        <v>1</v>
      </c>
      <c r="J91" s="3">
        <v>2</v>
      </c>
      <c r="K91" s="3">
        <v>3</v>
      </c>
      <c r="L91" s="3">
        <v>4</v>
      </c>
      <c r="M91" s="3">
        <v>5</v>
      </c>
      <c r="N91" s="3">
        <v>6</v>
      </c>
    </row>
    <row r="92" spans="1:15">
      <c r="A92" t="s">
        <v>588</v>
      </c>
      <c r="B92" s="3" t="s">
        <v>800</v>
      </c>
      <c r="C92" s="275" t="s">
        <v>477</v>
      </c>
      <c r="D92" s="276"/>
      <c r="E92" s="276"/>
      <c r="F92" s="276"/>
      <c r="G92" s="276"/>
      <c r="H92" s="277"/>
      <c r="I92" s="275" t="s">
        <v>489</v>
      </c>
      <c r="J92" s="276"/>
      <c r="K92" s="276"/>
      <c r="L92" s="276"/>
      <c r="M92" s="276"/>
      <c r="N92" s="277"/>
      <c r="O92" t="s">
        <v>588</v>
      </c>
    </row>
    <row r="93" spans="1:15">
      <c r="A93" t="s">
        <v>672</v>
      </c>
      <c r="B93" s="3" t="s">
        <v>801</v>
      </c>
      <c r="C93" s="278"/>
      <c r="D93" s="279"/>
      <c r="E93" s="279"/>
      <c r="F93" s="279"/>
      <c r="G93" s="279"/>
      <c r="H93" s="280"/>
      <c r="I93" s="278"/>
      <c r="J93" s="279"/>
      <c r="K93" s="279"/>
      <c r="L93" s="279"/>
      <c r="M93" s="279"/>
      <c r="N93" s="280"/>
      <c r="O93" t="s">
        <v>672</v>
      </c>
    </row>
    <row r="94" spans="1:15">
      <c r="A94" t="s">
        <v>588</v>
      </c>
      <c r="B94" s="3" t="s">
        <v>802</v>
      </c>
      <c r="C94" s="275" t="s">
        <v>488</v>
      </c>
      <c r="D94" s="276"/>
      <c r="E94" s="276"/>
      <c r="F94" s="276"/>
      <c r="G94" s="276"/>
      <c r="H94" s="277"/>
      <c r="I94" s="275" t="s">
        <v>490</v>
      </c>
      <c r="J94" s="276"/>
      <c r="K94" s="276"/>
      <c r="L94" s="276"/>
      <c r="M94" s="276"/>
      <c r="N94" s="277"/>
      <c r="O94" t="s">
        <v>588</v>
      </c>
    </row>
    <row r="95" spans="1:15">
      <c r="A95" t="s">
        <v>672</v>
      </c>
      <c r="B95" s="3" t="s">
        <v>803</v>
      </c>
      <c r="C95" s="278"/>
      <c r="D95" s="279"/>
      <c r="E95" s="279"/>
      <c r="F95" s="279"/>
      <c r="G95" s="279"/>
      <c r="H95" s="280"/>
      <c r="I95" s="278"/>
      <c r="J95" s="279"/>
      <c r="K95" s="279"/>
      <c r="L95" s="279"/>
      <c r="M95" s="279"/>
      <c r="N95" s="280"/>
      <c r="O95" t="s">
        <v>672</v>
      </c>
    </row>
    <row r="96" spans="1:15">
      <c r="A96" t="s">
        <v>588</v>
      </c>
      <c r="B96" s="3" t="s">
        <v>804</v>
      </c>
      <c r="C96" s="275" t="s">
        <v>479</v>
      </c>
      <c r="D96" s="276"/>
      <c r="E96" s="276"/>
      <c r="F96" s="276"/>
      <c r="G96" s="276"/>
      <c r="H96" s="277"/>
      <c r="I96" s="275" t="s">
        <v>407</v>
      </c>
      <c r="J96" s="276"/>
      <c r="K96" s="276"/>
      <c r="L96" s="276"/>
      <c r="M96" s="276"/>
      <c r="N96" s="277"/>
      <c r="O96" t="s">
        <v>588</v>
      </c>
    </row>
    <row r="97" spans="1:15">
      <c r="A97" t="s">
        <v>672</v>
      </c>
      <c r="B97" s="3" t="s">
        <v>805</v>
      </c>
      <c r="C97" s="278"/>
      <c r="D97" s="279"/>
      <c r="E97" s="279"/>
      <c r="F97" s="279"/>
      <c r="G97" s="279"/>
      <c r="H97" s="280"/>
      <c r="I97" s="278"/>
      <c r="J97" s="279"/>
      <c r="K97" s="279"/>
      <c r="L97" s="279"/>
      <c r="M97" s="279"/>
      <c r="N97" s="280"/>
      <c r="O97" t="s">
        <v>672</v>
      </c>
    </row>
    <row r="98" spans="1:15">
      <c r="A98" t="s">
        <v>588</v>
      </c>
      <c r="B98" s="3" t="s">
        <v>806</v>
      </c>
      <c r="C98" s="275" t="s">
        <v>480</v>
      </c>
      <c r="D98" s="276"/>
      <c r="E98" s="276"/>
      <c r="F98" s="276"/>
      <c r="G98" s="276"/>
      <c r="H98" s="277"/>
      <c r="I98" s="275" t="s">
        <v>682</v>
      </c>
      <c r="J98" s="276"/>
      <c r="K98" s="276"/>
      <c r="L98" s="276"/>
      <c r="M98" s="276"/>
      <c r="N98" s="277"/>
      <c r="O98" t="s">
        <v>588</v>
      </c>
    </row>
    <row r="99" spans="1:15">
      <c r="A99" t="s">
        <v>672</v>
      </c>
      <c r="B99" s="3" t="s">
        <v>807</v>
      </c>
      <c r="C99" s="278"/>
      <c r="D99" s="279"/>
      <c r="E99" s="279"/>
      <c r="F99" s="279"/>
      <c r="G99" s="279"/>
      <c r="H99" s="280"/>
      <c r="I99" s="278"/>
      <c r="J99" s="279"/>
      <c r="K99" s="279"/>
      <c r="L99" s="279"/>
      <c r="M99" s="279"/>
      <c r="N99" s="280"/>
      <c r="O99" t="s">
        <v>672</v>
      </c>
    </row>
    <row r="101" spans="1:15">
      <c r="C101" s="3">
        <v>1</v>
      </c>
      <c r="D101" s="3">
        <v>2</v>
      </c>
      <c r="E101" s="3">
        <v>3</v>
      </c>
      <c r="F101" s="3">
        <v>4</v>
      </c>
      <c r="G101" s="3">
        <v>5</v>
      </c>
      <c r="H101" s="3">
        <v>6</v>
      </c>
      <c r="I101" s="3">
        <v>1</v>
      </c>
      <c r="J101" s="3">
        <v>2</v>
      </c>
      <c r="K101" s="3">
        <v>3</v>
      </c>
      <c r="L101" s="3">
        <v>4</v>
      </c>
      <c r="M101" s="3">
        <v>5</v>
      </c>
      <c r="N101" s="3">
        <v>6</v>
      </c>
    </row>
    <row r="102" spans="1:15">
      <c r="A102" t="s">
        <v>588</v>
      </c>
      <c r="B102" s="3" t="s">
        <v>800</v>
      </c>
      <c r="C102" s="269">
        <v>58</v>
      </c>
      <c r="D102" s="270"/>
      <c r="E102" s="270"/>
      <c r="F102" s="270"/>
      <c r="G102" s="270"/>
      <c r="H102" s="271"/>
      <c r="I102" s="269">
        <v>66</v>
      </c>
      <c r="J102" s="270"/>
      <c r="K102" s="270"/>
      <c r="L102" s="270"/>
      <c r="M102" s="270"/>
      <c r="N102" s="271"/>
      <c r="O102" t="s">
        <v>588</v>
      </c>
    </row>
    <row r="103" spans="1:15">
      <c r="A103" t="s">
        <v>672</v>
      </c>
      <c r="B103" s="3" t="s">
        <v>801</v>
      </c>
      <c r="C103" s="272"/>
      <c r="D103" s="273"/>
      <c r="E103" s="273"/>
      <c r="F103" s="273"/>
      <c r="G103" s="273"/>
      <c r="H103" s="274"/>
      <c r="I103" s="272"/>
      <c r="J103" s="273"/>
      <c r="K103" s="273"/>
      <c r="L103" s="273"/>
      <c r="M103" s="273"/>
      <c r="N103" s="274"/>
      <c r="O103" t="s">
        <v>672</v>
      </c>
    </row>
    <row r="104" spans="1:15">
      <c r="A104" t="s">
        <v>588</v>
      </c>
      <c r="B104" s="3" t="s">
        <v>802</v>
      </c>
      <c r="C104" s="269">
        <v>59</v>
      </c>
      <c r="D104" s="270"/>
      <c r="E104" s="270"/>
      <c r="F104" s="270"/>
      <c r="G104" s="270"/>
      <c r="H104" s="271"/>
      <c r="I104" s="269">
        <v>67</v>
      </c>
      <c r="J104" s="270"/>
      <c r="K104" s="270"/>
      <c r="L104" s="270"/>
      <c r="M104" s="270"/>
      <c r="N104" s="271"/>
      <c r="O104" t="s">
        <v>588</v>
      </c>
    </row>
    <row r="105" spans="1:15">
      <c r="A105" t="s">
        <v>672</v>
      </c>
      <c r="B105" s="3" t="s">
        <v>803</v>
      </c>
      <c r="C105" s="272"/>
      <c r="D105" s="273"/>
      <c r="E105" s="273"/>
      <c r="F105" s="273"/>
      <c r="G105" s="273"/>
      <c r="H105" s="274"/>
      <c r="I105" s="272"/>
      <c r="J105" s="273"/>
      <c r="K105" s="273"/>
      <c r="L105" s="273"/>
      <c r="M105" s="273"/>
      <c r="N105" s="274"/>
      <c r="O105" t="s">
        <v>672</v>
      </c>
    </row>
    <row r="106" spans="1:15">
      <c r="A106" t="s">
        <v>588</v>
      </c>
      <c r="B106" s="3" t="s">
        <v>804</v>
      </c>
      <c r="C106" s="269">
        <v>60</v>
      </c>
      <c r="D106" s="270"/>
      <c r="E106" s="270"/>
      <c r="F106" s="270"/>
      <c r="G106" s="270"/>
      <c r="H106" s="271"/>
      <c r="I106" s="269">
        <v>68</v>
      </c>
      <c r="J106" s="270"/>
      <c r="K106" s="270"/>
      <c r="L106" s="270"/>
      <c r="M106" s="270"/>
      <c r="N106" s="271"/>
      <c r="O106" t="s">
        <v>588</v>
      </c>
    </row>
    <row r="107" spans="1:15">
      <c r="A107" t="s">
        <v>672</v>
      </c>
      <c r="B107" s="3" t="s">
        <v>805</v>
      </c>
      <c r="C107" s="272"/>
      <c r="D107" s="273"/>
      <c r="E107" s="273"/>
      <c r="F107" s="273"/>
      <c r="G107" s="273"/>
      <c r="H107" s="274"/>
      <c r="I107" s="272"/>
      <c r="J107" s="273"/>
      <c r="K107" s="273"/>
      <c r="L107" s="273"/>
      <c r="M107" s="273"/>
      <c r="N107" s="274"/>
      <c r="O107" t="s">
        <v>672</v>
      </c>
    </row>
    <row r="108" spans="1:15">
      <c r="A108" t="s">
        <v>588</v>
      </c>
      <c r="B108" s="3" t="s">
        <v>806</v>
      </c>
      <c r="C108" s="269">
        <v>61</v>
      </c>
      <c r="D108" s="270"/>
      <c r="E108" s="270"/>
      <c r="F108" s="270"/>
      <c r="G108" s="270"/>
      <c r="H108" s="271"/>
      <c r="I108" s="269">
        <v>69</v>
      </c>
      <c r="J108" s="270"/>
      <c r="K108" s="270"/>
      <c r="L108" s="270"/>
      <c r="M108" s="270"/>
      <c r="N108" s="271"/>
      <c r="O108" t="s">
        <v>588</v>
      </c>
    </row>
    <row r="109" spans="1:15">
      <c r="A109" t="s">
        <v>672</v>
      </c>
      <c r="B109" s="3" t="s">
        <v>807</v>
      </c>
      <c r="C109" s="272"/>
      <c r="D109" s="273"/>
      <c r="E109" s="273"/>
      <c r="F109" s="273"/>
      <c r="G109" s="273"/>
      <c r="H109" s="274"/>
      <c r="I109" s="272"/>
      <c r="J109" s="273"/>
      <c r="K109" s="273"/>
      <c r="L109" s="273"/>
      <c r="M109" s="273"/>
      <c r="N109" s="274"/>
      <c r="O109" t="s">
        <v>672</v>
      </c>
    </row>
    <row r="110" spans="1:15">
      <c r="A110" s="57"/>
      <c r="B110" s="58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57"/>
    </row>
    <row r="111" spans="1:15">
      <c r="C111" s="3">
        <v>1</v>
      </c>
      <c r="D111" s="3">
        <v>2</v>
      </c>
      <c r="E111" s="3">
        <v>3</v>
      </c>
      <c r="F111" s="3">
        <v>4</v>
      </c>
      <c r="G111" s="3">
        <v>5</v>
      </c>
      <c r="H111" s="3">
        <v>6</v>
      </c>
      <c r="I111" s="3">
        <v>1</v>
      </c>
      <c r="J111" s="3">
        <v>2</v>
      </c>
      <c r="K111" s="3">
        <v>3</v>
      </c>
      <c r="L111" s="3">
        <v>4</v>
      </c>
      <c r="M111" s="3">
        <v>5</v>
      </c>
      <c r="N111" s="3">
        <v>6</v>
      </c>
    </row>
    <row r="112" spans="1:15">
      <c r="A112" t="s">
        <v>588</v>
      </c>
      <c r="B112" s="3" t="s">
        <v>800</v>
      </c>
      <c r="C112" s="269">
        <v>62</v>
      </c>
      <c r="D112" s="270"/>
      <c r="E112" s="270"/>
      <c r="F112" s="270"/>
      <c r="G112" s="270"/>
      <c r="H112" s="271"/>
      <c r="I112" s="269">
        <v>70</v>
      </c>
      <c r="J112" s="270"/>
      <c r="K112" s="270"/>
      <c r="L112" s="270"/>
      <c r="M112" s="270"/>
      <c r="N112" s="271"/>
      <c r="O112" t="s">
        <v>588</v>
      </c>
    </row>
    <row r="113" spans="1:15">
      <c r="A113" t="s">
        <v>672</v>
      </c>
      <c r="B113" s="3" t="s">
        <v>801</v>
      </c>
      <c r="C113" s="272"/>
      <c r="D113" s="273"/>
      <c r="E113" s="273"/>
      <c r="F113" s="273"/>
      <c r="G113" s="273"/>
      <c r="H113" s="274"/>
      <c r="I113" s="272"/>
      <c r="J113" s="273"/>
      <c r="K113" s="273"/>
      <c r="L113" s="273"/>
      <c r="M113" s="273"/>
      <c r="N113" s="274"/>
      <c r="O113" t="s">
        <v>672</v>
      </c>
    </row>
    <row r="114" spans="1:15">
      <c r="A114" t="s">
        <v>588</v>
      </c>
      <c r="B114" s="3" t="s">
        <v>802</v>
      </c>
      <c r="C114" s="269">
        <v>63</v>
      </c>
      <c r="D114" s="270"/>
      <c r="E114" s="270"/>
      <c r="F114" s="270"/>
      <c r="G114" s="270"/>
      <c r="H114" s="271"/>
      <c r="I114" s="269">
        <v>71</v>
      </c>
      <c r="J114" s="270"/>
      <c r="K114" s="270"/>
      <c r="L114" s="270"/>
      <c r="M114" s="270"/>
      <c r="N114" s="271"/>
      <c r="O114" t="s">
        <v>588</v>
      </c>
    </row>
    <row r="115" spans="1:15">
      <c r="A115" t="s">
        <v>672</v>
      </c>
      <c r="B115" s="3" t="s">
        <v>803</v>
      </c>
      <c r="C115" s="272"/>
      <c r="D115" s="273"/>
      <c r="E115" s="273"/>
      <c r="F115" s="273"/>
      <c r="G115" s="273"/>
      <c r="H115" s="274"/>
      <c r="I115" s="272"/>
      <c r="J115" s="273"/>
      <c r="K115" s="273"/>
      <c r="L115" s="273"/>
      <c r="M115" s="273"/>
      <c r="N115" s="274"/>
      <c r="O115" t="s">
        <v>672</v>
      </c>
    </row>
    <row r="116" spans="1:15">
      <c r="A116" t="s">
        <v>588</v>
      </c>
      <c r="B116" s="3" t="s">
        <v>804</v>
      </c>
      <c r="C116" s="269">
        <v>64</v>
      </c>
      <c r="D116" s="270"/>
      <c r="E116" s="270"/>
      <c r="F116" s="270"/>
      <c r="G116" s="270"/>
      <c r="H116" s="271"/>
      <c r="I116" s="269">
        <v>72</v>
      </c>
      <c r="J116" s="270"/>
      <c r="K116" s="270"/>
      <c r="L116" s="270"/>
      <c r="M116" s="270"/>
      <c r="N116" s="271"/>
      <c r="O116" t="s">
        <v>588</v>
      </c>
    </row>
    <row r="117" spans="1:15">
      <c r="A117" t="s">
        <v>672</v>
      </c>
      <c r="B117" s="3" t="s">
        <v>805</v>
      </c>
      <c r="C117" s="272"/>
      <c r="D117" s="273"/>
      <c r="E117" s="273"/>
      <c r="F117" s="273"/>
      <c r="G117" s="273"/>
      <c r="H117" s="274"/>
      <c r="I117" s="272"/>
      <c r="J117" s="273"/>
      <c r="K117" s="273"/>
      <c r="L117" s="273"/>
      <c r="M117" s="273"/>
      <c r="N117" s="274"/>
      <c r="O117" t="s">
        <v>672</v>
      </c>
    </row>
    <row r="118" spans="1:15">
      <c r="A118" t="s">
        <v>588</v>
      </c>
      <c r="B118" s="3" t="s">
        <v>806</v>
      </c>
      <c r="C118" s="269">
        <v>65</v>
      </c>
      <c r="D118" s="270"/>
      <c r="E118" s="270"/>
      <c r="F118" s="270"/>
      <c r="G118" s="270"/>
      <c r="H118" s="271"/>
      <c r="I118" s="269">
        <v>73</v>
      </c>
      <c r="J118" s="270"/>
      <c r="K118" s="270"/>
      <c r="L118" s="270"/>
      <c r="M118" s="270"/>
      <c r="N118" s="271"/>
      <c r="O118" t="s">
        <v>588</v>
      </c>
    </row>
    <row r="119" spans="1:15">
      <c r="A119" t="s">
        <v>672</v>
      </c>
      <c r="B119" s="3" t="s">
        <v>807</v>
      </c>
      <c r="C119" s="272"/>
      <c r="D119" s="273"/>
      <c r="E119" s="273"/>
      <c r="F119" s="273"/>
      <c r="G119" s="273"/>
      <c r="H119" s="274"/>
      <c r="I119" s="272"/>
      <c r="J119" s="273"/>
      <c r="K119" s="273"/>
      <c r="L119" s="273"/>
      <c r="M119" s="273"/>
      <c r="N119" s="274"/>
      <c r="O119" t="s">
        <v>672</v>
      </c>
    </row>
    <row r="121" spans="1:15">
      <c r="C121" s="3">
        <v>1</v>
      </c>
      <c r="D121" s="3">
        <v>2</v>
      </c>
      <c r="E121" s="3">
        <v>3</v>
      </c>
      <c r="F121" s="3">
        <v>4</v>
      </c>
      <c r="G121" s="3">
        <v>5</v>
      </c>
      <c r="H121" s="3">
        <v>6</v>
      </c>
      <c r="I121" s="3">
        <v>1</v>
      </c>
      <c r="J121" s="3">
        <v>2</v>
      </c>
      <c r="K121" s="3">
        <v>3</v>
      </c>
      <c r="L121" s="3">
        <v>4</v>
      </c>
      <c r="M121" s="3">
        <v>5</v>
      </c>
      <c r="N121" s="3">
        <v>6</v>
      </c>
    </row>
    <row r="122" spans="1:15">
      <c r="A122" t="s">
        <v>588</v>
      </c>
      <c r="B122" s="3" t="s">
        <v>800</v>
      </c>
      <c r="C122" s="269">
        <v>74</v>
      </c>
      <c r="D122" s="270"/>
      <c r="E122" s="270"/>
      <c r="F122" s="270"/>
      <c r="G122" s="270"/>
      <c r="H122" s="271"/>
      <c r="I122" s="269">
        <v>82</v>
      </c>
      <c r="J122" s="270"/>
      <c r="K122" s="270"/>
      <c r="L122" s="270"/>
      <c r="M122" s="270"/>
      <c r="N122" s="271"/>
    </row>
    <row r="123" spans="1:15">
      <c r="A123" t="s">
        <v>672</v>
      </c>
      <c r="B123" s="3" t="s">
        <v>801</v>
      </c>
      <c r="C123" s="272"/>
      <c r="D123" s="273"/>
      <c r="E123" s="273"/>
      <c r="F123" s="273"/>
      <c r="G123" s="273"/>
      <c r="H123" s="274"/>
      <c r="I123" s="272"/>
      <c r="J123" s="273"/>
      <c r="K123" s="273"/>
      <c r="L123" s="273"/>
      <c r="M123" s="273"/>
      <c r="N123" s="274"/>
    </row>
    <row r="124" spans="1:15">
      <c r="A124" t="s">
        <v>588</v>
      </c>
      <c r="B124" s="3" t="s">
        <v>802</v>
      </c>
      <c r="C124" s="269">
        <v>75</v>
      </c>
      <c r="D124" s="270"/>
      <c r="E124" s="270"/>
      <c r="F124" s="270"/>
      <c r="G124" s="270"/>
      <c r="H124" s="271"/>
      <c r="I124" s="269">
        <v>83</v>
      </c>
      <c r="J124" s="270"/>
      <c r="K124" s="270"/>
      <c r="L124" s="270"/>
      <c r="M124" s="270"/>
      <c r="N124" s="271"/>
    </row>
    <row r="125" spans="1:15">
      <c r="A125" t="s">
        <v>672</v>
      </c>
      <c r="B125" s="3" t="s">
        <v>803</v>
      </c>
      <c r="C125" s="272"/>
      <c r="D125" s="273"/>
      <c r="E125" s="273"/>
      <c r="F125" s="273"/>
      <c r="G125" s="273"/>
      <c r="H125" s="274"/>
      <c r="I125" s="272"/>
      <c r="J125" s="273"/>
      <c r="K125" s="273"/>
      <c r="L125" s="273"/>
      <c r="M125" s="273"/>
      <c r="N125" s="274"/>
    </row>
    <row r="126" spans="1:15">
      <c r="A126" t="s">
        <v>588</v>
      </c>
      <c r="B126" s="3" t="s">
        <v>804</v>
      </c>
      <c r="C126" s="269">
        <v>76</v>
      </c>
      <c r="D126" s="270"/>
      <c r="E126" s="270"/>
      <c r="F126" s="270"/>
      <c r="G126" s="270"/>
      <c r="H126" s="271"/>
      <c r="I126" s="269">
        <v>84</v>
      </c>
      <c r="J126" s="270"/>
      <c r="K126" s="270"/>
      <c r="L126" s="270"/>
      <c r="M126" s="270"/>
      <c r="N126" s="271"/>
    </row>
    <row r="127" spans="1:15">
      <c r="A127" t="s">
        <v>672</v>
      </c>
      <c r="B127" s="3" t="s">
        <v>805</v>
      </c>
      <c r="C127" s="272"/>
      <c r="D127" s="273"/>
      <c r="E127" s="273"/>
      <c r="F127" s="273"/>
      <c r="G127" s="273"/>
      <c r="H127" s="274"/>
      <c r="I127" s="272"/>
      <c r="J127" s="273"/>
      <c r="K127" s="273"/>
      <c r="L127" s="273"/>
      <c r="M127" s="273"/>
      <c r="N127" s="274"/>
    </row>
    <row r="128" spans="1:15">
      <c r="A128" t="s">
        <v>588</v>
      </c>
      <c r="B128" s="3" t="s">
        <v>806</v>
      </c>
      <c r="C128" s="269">
        <v>77</v>
      </c>
      <c r="D128" s="270"/>
      <c r="E128" s="270"/>
      <c r="F128" s="270"/>
      <c r="G128" s="270"/>
      <c r="H128" s="271"/>
      <c r="I128" s="269">
        <v>85</v>
      </c>
      <c r="J128" s="270"/>
      <c r="K128" s="270"/>
      <c r="L128" s="270"/>
      <c r="M128" s="270"/>
      <c r="N128" s="271"/>
    </row>
    <row r="129" spans="1:15">
      <c r="A129" t="s">
        <v>672</v>
      </c>
      <c r="B129" s="3" t="s">
        <v>807</v>
      </c>
      <c r="C129" s="272"/>
      <c r="D129" s="273"/>
      <c r="E129" s="273"/>
      <c r="F129" s="273"/>
      <c r="G129" s="273"/>
      <c r="H129" s="274"/>
      <c r="I129" s="272"/>
      <c r="J129" s="273"/>
      <c r="K129" s="273"/>
      <c r="L129" s="273"/>
      <c r="M129" s="273"/>
      <c r="N129" s="274"/>
    </row>
    <row r="130" spans="1:15">
      <c r="A130" s="57"/>
      <c r="B130" s="58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57"/>
    </row>
    <row r="131" spans="1:15">
      <c r="C131" s="3">
        <v>1</v>
      </c>
      <c r="D131" s="3">
        <v>2</v>
      </c>
      <c r="E131" s="3">
        <v>3</v>
      </c>
      <c r="F131" s="3">
        <v>4</v>
      </c>
      <c r="G131" s="3">
        <v>5</v>
      </c>
      <c r="H131" s="3">
        <v>6</v>
      </c>
      <c r="I131" s="3">
        <v>1</v>
      </c>
      <c r="J131" s="3">
        <v>2</v>
      </c>
      <c r="K131" s="3">
        <v>3</v>
      </c>
      <c r="L131" s="3">
        <v>4</v>
      </c>
      <c r="M131" s="3">
        <v>5</v>
      </c>
      <c r="N131" s="3">
        <v>6</v>
      </c>
    </row>
    <row r="132" spans="1:15">
      <c r="A132" t="s">
        <v>588</v>
      </c>
      <c r="B132" s="3" t="s">
        <v>800</v>
      </c>
      <c r="C132" s="269">
        <v>78</v>
      </c>
      <c r="D132" s="270"/>
      <c r="E132" s="270"/>
      <c r="F132" s="270"/>
      <c r="G132" s="270"/>
      <c r="H132" s="271"/>
      <c r="I132" s="269">
        <v>86</v>
      </c>
      <c r="J132" s="270"/>
      <c r="K132" s="270"/>
      <c r="L132" s="270"/>
      <c r="M132" s="270"/>
      <c r="N132" s="271"/>
      <c r="O132" t="s">
        <v>588</v>
      </c>
    </row>
    <row r="133" spans="1:15">
      <c r="A133" t="s">
        <v>672</v>
      </c>
      <c r="B133" s="3" t="s">
        <v>801</v>
      </c>
      <c r="C133" s="272"/>
      <c r="D133" s="273"/>
      <c r="E133" s="273"/>
      <c r="F133" s="273"/>
      <c r="G133" s="273"/>
      <c r="H133" s="274"/>
      <c r="I133" s="272"/>
      <c r="J133" s="273"/>
      <c r="K133" s="273"/>
      <c r="L133" s="273"/>
      <c r="M133" s="273"/>
      <c r="N133" s="274"/>
      <c r="O133" t="s">
        <v>672</v>
      </c>
    </row>
    <row r="134" spans="1:15">
      <c r="A134" t="s">
        <v>588</v>
      </c>
      <c r="B134" s="3" t="s">
        <v>802</v>
      </c>
      <c r="C134" s="269">
        <v>79</v>
      </c>
      <c r="D134" s="270"/>
      <c r="E134" s="270"/>
      <c r="F134" s="270"/>
      <c r="G134" s="270"/>
      <c r="H134" s="271"/>
      <c r="I134" s="269">
        <v>87</v>
      </c>
      <c r="J134" s="270"/>
      <c r="K134" s="270"/>
      <c r="L134" s="270"/>
      <c r="M134" s="270"/>
      <c r="N134" s="271"/>
      <c r="O134" t="s">
        <v>588</v>
      </c>
    </row>
    <row r="135" spans="1:15">
      <c r="A135" t="s">
        <v>672</v>
      </c>
      <c r="B135" s="3" t="s">
        <v>803</v>
      </c>
      <c r="C135" s="272"/>
      <c r="D135" s="273"/>
      <c r="E135" s="273"/>
      <c r="F135" s="273"/>
      <c r="G135" s="273"/>
      <c r="H135" s="274"/>
      <c r="I135" s="272"/>
      <c r="J135" s="273"/>
      <c r="K135" s="273"/>
      <c r="L135" s="273"/>
      <c r="M135" s="273"/>
      <c r="N135" s="274"/>
      <c r="O135" t="s">
        <v>672</v>
      </c>
    </row>
    <row r="136" spans="1:15">
      <c r="A136" t="s">
        <v>588</v>
      </c>
      <c r="B136" s="3" t="s">
        <v>804</v>
      </c>
      <c r="C136" s="269">
        <v>80</v>
      </c>
      <c r="D136" s="270"/>
      <c r="E136" s="270"/>
      <c r="F136" s="270"/>
      <c r="G136" s="270"/>
      <c r="H136" s="271"/>
      <c r="I136" s="269">
        <v>88</v>
      </c>
      <c r="J136" s="270"/>
      <c r="K136" s="270"/>
      <c r="L136" s="270"/>
      <c r="M136" s="270"/>
      <c r="N136" s="271"/>
      <c r="O136" t="s">
        <v>588</v>
      </c>
    </row>
    <row r="137" spans="1:15">
      <c r="A137" t="s">
        <v>672</v>
      </c>
      <c r="B137" s="3" t="s">
        <v>805</v>
      </c>
      <c r="C137" s="272"/>
      <c r="D137" s="273"/>
      <c r="E137" s="273"/>
      <c r="F137" s="273"/>
      <c r="G137" s="273"/>
      <c r="H137" s="274"/>
      <c r="I137" s="272"/>
      <c r="J137" s="273"/>
      <c r="K137" s="273"/>
      <c r="L137" s="273"/>
      <c r="M137" s="273"/>
      <c r="N137" s="274"/>
      <c r="O137" t="s">
        <v>672</v>
      </c>
    </row>
    <row r="138" spans="1:15">
      <c r="A138" t="s">
        <v>588</v>
      </c>
      <c r="B138" s="3" t="s">
        <v>806</v>
      </c>
      <c r="C138" s="269">
        <v>81</v>
      </c>
      <c r="D138" s="270"/>
      <c r="E138" s="270"/>
      <c r="F138" s="270"/>
      <c r="G138" s="270"/>
      <c r="H138" s="271"/>
      <c r="I138" s="269">
        <v>89</v>
      </c>
      <c r="J138" s="270"/>
      <c r="K138" s="270"/>
      <c r="L138" s="270"/>
      <c r="M138" s="270"/>
      <c r="N138" s="271"/>
      <c r="O138" t="s">
        <v>588</v>
      </c>
    </row>
    <row r="139" spans="1:15">
      <c r="A139" t="s">
        <v>672</v>
      </c>
      <c r="B139" s="3" t="s">
        <v>807</v>
      </c>
      <c r="C139" s="272"/>
      <c r="D139" s="273"/>
      <c r="E139" s="273"/>
      <c r="F139" s="273"/>
      <c r="G139" s="273"/>
      <c r="H139" s="274"/>
      <c r="I139" s="272"/>
      <c r="J139" s="273"/>
      <c r="K139" s="273"/>
      <c r="L139" s="273"/>
      <c r="M139" s="273"/>
      <c r="N139" s="274"/>
      <c r="O139" t="s">
        <v>672</v>
      </c>
    </row>
    <row r="141" spans="1:15">
      <c r="C141" s="3">
        <v>1</v>
      </c>
      <c r="D141" s="3">
        <v>2</v>
      </c>
      <c r="E141" s="3">
        <v>3</v>
      </c>
      <c r="F141" s="3">
        <v>4</v>
      </c>
      <c r="G141" s="3">
        <v>5</v>
      </c>
      <c r="H141" s="3">
        <v>6</v>
      </c>
      <c r="I141" s="3">
        <v>1</v>
      </c>
      <c r="J141" s="3">
        <v>2</v>
      </c>
      <c r="K141" s="3">
        <v>3</v>
      </c>
      <c r="L141" s="3">
        <v>4</v>
      </c>
      <c r="M141" s="3">
        <v>5</v>
      </c>
      <c r="N141" s="3">
        <v>6</v>
      </c>
    </row>
    <row r="142" spans="1:15">
      <c r="A142" t="s">
        <v>588</v>
      </c>
      <c r="B142" s="3" t="s">
        <v>800</v>
      </c>
      <c r="C142" s="269">
        <v>90</v>
      </c>
      <c r="D142" s="270"/>
      <c r="E142" s="270"/>
      <c r="F142" s="270"/>
      <c r="G142" s="270"/>
      <c r="H142" s="271"/>
      <c r="I142" s="269">
        <v>98</v>
      </c>
      <c r="J142" s="270"/>
      <c r="K142" s="270"/>
      <c r="L142" s="270"/>
      <c r="M142" s="270"/>
      <c r="N142" s="271"/>
      <c r="O142" t="s">
        <v>588</v>
      </c>
    </row>
    <row r="143" spans="1:15">
      <c r="A143" t="s">
        <v>672</v>
      </c>
      <c r="B143" s="3" t="s">
        <v>801</v>
      </c>
      <c r="C143" s="272"/>
      <c r="D143" s="273"/>
      <c r="E143" s="273"/>
      <c r="F143" s="273"/>
      <c r="G143" s="273"/>
      <c r="H143" s="274"/>
      <c r="I143" s="272"/>
      <c r="J143" s="273"/>
      <c r="K143" s="273"/>
      <c r="L143" s="273"/>
      <c r="M143" s="273"/>
      <c r="N143" s="274"/>
      <c r="O143" t="s">
        <v>672</v>
      </c>
    </row>
    <row r="144" spans="1:15">
      <c r="A144" t="s">
        <v>588</v>
      </c>
      <c r="B144" s="3" t="s">
        <v>802</v>
      </c>
      <c r="C144" s="269">
        <v>91</v>
      </c>
      <c r="D144" s="270"/>
      <c r="E144" s="270"/>
      <c r="F144" s="270"/>
      <c r="G144" s="270"/>
      <c r="H144" s="271"/>
      <c r="I144" s="269">
        <v>99</v>
      </c>
      <c r="J144" s="270"/>
      <c r="K144" s="270"/>
      <c r="L144" s="270"/>
      <c r="M144" s="270"/>
      <c r="N144" s="271"/>
      <c r="O144" t="s">
        <v>588</v>
      </c>
    </row>
    <row r="145" spans="1:15">
      <c r="A145" t="s">
        <v>672</v>
      </c>
      <c r="B145" s="3" t="s">
        <v>803</v>
      </c>
      <c r="C145" s="272"/>
      <c r="D145" s="273"/>
      <c r="E145" s="273"/>
      <c r="F145" s="273"/>
      <c r="G145" s="273"/>
      <c r="H145" s="274"/>
      <c r="I145" s="272"/>
      <c r="J145" s="273"/>
      <c r="K145" s="273"/>
      <c r="L145" s="273"/>
      <c r="M145" s="273"/>
      <c r="N145" s="274"/>
      <c r="O145" t="s">
        <v>672</v>
      </c>
    </row>
    <row r="146" spans="1:15">
      <c r="A146" t="s">
        <v>588</v>
      </c>
      <c r="B146" s="3" t="s">
        <v>804</v>
      </c>
      <c r="C146" s="269">
        <v>92</v>
      </c>
      <c r="D146" s="270"/>
      <c r="E146" s="270"/>
      <c r="F146" s="270"/>
      <c r="G146" s="270"/>
      <c r="H146" s="271"/>
      <c r="I146" s="269">
        <v>100</v>
      </c>
      <c r="J146" s="270"/>
      <c r="K146" s="270"/>
      <c r="L146" s="270"/>
      <c r="M146" s="270"/>
      <c r="N146" s="271"/>
      <c r="O146" t="s">
        <v>588</v>
      </c>
    </row>
    <row r="147" spans="1:15">
      <c r="A147" t="s">
        <v>672</v>
      </c>
      <c r="B147" s="3" t="s">
        <v>805</v>
      </c>
      <c r="C147" s="272"/>
      <c r="D147" s="273"/>
      <c r="E147" s="273"/>
      <c r="F147" s="273"/>
      <c r="G147" s="273"/>
      <c r="H147" s="274"/>
      <c r="I147" s="272"/>
      <c r="J147" s="273"/>
      <c r="K147" s="273"/>
      <c r="L147" s="273"/>
      <c r="M147" s="273"/>
      <c r="N147" s="274"/>
      <c r="O147" t="s">
        <v>672</v>
      </c>
    </row>
    <row r="148" spans="1:15">
      <c r="A148" t="s">
        <v>588</v>
      </c>
      <c r="B148" s="3" t="s">
        <v>806</v>
      </c>
      <c r="C148" s="269">
        <v>93</v>
      </c>
      <c r="D148" s="270"/>
      <c r="E148" s="270"/>
      <c r="F148" s="270"/>
      <c r="G148" s="270"/>
      <c r="H148" s="271"/>
      <c r="I148" s="269">
        <v>101</v>
      </c>
      <c r="J148" s="270"/>
      <c r="K148" s="270"/>
      <c r="L148" s="270"/>
      <c r="M148" s="270"/>
      <c r="N148" s="271"/>
      <c r="O148" t="s">
        <v>588</v>
      </c>
    </row>
    <row r="149" spans="1:15">
      <c r="A149" t="s">
        <v>672</v>
      </c>
      <c r="B149" s="3" t="s">
        <v>807</v>
      </c>
      <c r="C149" s="272"/>
      <c r="D149" s="273"/>
      <c r="E149" s="273"/>
      <c r="F149" s="273"/>
      <c r="G149" s="273"/>
      <c r="H149" s="274"/>
      <c r="I149" s="272"/>
      <c r="J149" s="273"/>
      <c r="K149" s="273"/>
      <c r="L149" s="273"/>
      <c r="M149" s="273"/>
      <c r="N149" s="274"/>
      <c r="O149" t="s">
        <v>672</v>
      </c>
    </row>
    <row r="151" spans="1:15">
      <c r="C151" s="3">
        <v>1</v>
      </c>
      <c r="D151" s="3">
        <v>2</v>
      </c>
      <c r="E151" s="3">
        <v>3</v>
      </c>
      <c r="F151" s="3">
        <v>4</v>
      </c>
      <c r="G151" s="3">
        <v>5</v>
      </c>
      <c r="H151" s="3">
        <v>6</v>
      </c>
      <c r="I151" s="3">
        <v>1</v>
      </c>
      <c r="J151" s="3">
        <v>2</v>
      </c>
      <c r="K151" s="3">
        <v>3</v>
      </c>
      <c r="L151" s="3">
        <v>4</v>
      </c>
      <c r="M151" s="3">
        <v>5</v>
      </c>
      <c r="N151" s="3">
        <v>6</v>
      </c>
    </row>
    <row r="152" spans="1:15">
      <c r="A152" t="s">
        <v>588</v>
      </c>
      <c r="B152" s="3" t="s">
        <v>800</v>
      </c>
      <c r="C152" s="269">
        <v>94</v>
      </c>
      <c r="D152" s="270"/>
      <c r="E152" s="270"/>
      <c r="F152" s="270"/>
      <c r="G152" s="270"/>
      <c r="H152" s="271"/>
      <c r="I152" s="269">
        <v>102</v>
      </c>
      <c r="J152" s="270"/>
      <c r="K152" s="270"/>
      <c r="L152" s="270"/>
      <c r="M152" s="270"/>
      <c r="N152" s="271"/>
      <c r="O152" t="s">
        <v>588</v>
      </c>
    </row>
    <row r="153" spans="1:15">
      <c r="A153" t="s">
        <v>672</v>
      </c>
      <c r="B153" s="3" t="s">
        <v>801</v>
      </c>
      <c r="C153" s="272"/>
      <c r="D153" s="273"/>
      <c r="E153" s="273"/>
      <c r="F153" s="273"/>
      <c r="G153" s="273"/>
      <c r="H153" s="274"/>
      <c r="I153" s="272"/>
      <c r="J153" s="273"/>
      <c r="K153" s="273"/>
      <c r="L153" s="273"/>
      <c r="M153" s="273"/>
      <c r="N153" s="274"/>
      <c r="O153" t="s">
        <v>672</v>
      </c>
    </row>
    <row r="154" spans="1:15">
      <c r="A154" t="s">
        <v>588</v>
      </c>
      <c r="B154" s="3" t="s">
        <v>802</v>
      </c>
      <c r="C154" s="269">
        <v>95</v>
      </c>
      <c r="D154" s="270"/>
      <c r="E154" s="270"/>
      <c r="F154" s="270"/>
      <c r="G154" s="270"/>
      <c r="H154" s="271"/>
      <c r="I154" s="269">
        <v>103</v>
      </c>
      <c r="J154" s="270"/>
      <c r="K154" s="270"/>
      <c r="L154" s="270"/>
      <c r="M154" s="270"/>
      <c r="N154" s="271"/>
      <c r="O154" t="s">
        <v>588</v>
      </c>
    </row>
    <row r="155" spans="1:15">
      <c r="A155" t="s">
        <v>672</v>
      </c>
      <c r="B155" s="3" t="s">
        <v>803</v>
      </c>
      <c r="C155" s="272"/>
      <c r="D155" s="273"/>
      <c r="E155" s="273"/>
      <c r="F155" s="273"/>
      <c r="G155" s="273"/>
      <c r="H155" s="274"/>
      <c r="I155" s="272"/>
      <c r="J155" s="273"/>
      <c r="K155" s="273"/>
      <c r="L155" s="273"/>
      <c r="M155" s="273"/>
      <c r="N155" s="274"/>
      <c r="O155" t="s">
        <v>672</v>
      </c>
    </row>
    <row r="156" spans="1:15">
      <c r="A156" t="s">
        <v>588</v>
      </c>
      <c r="B156" s="3" t="s">
        <v>804</v>
      </c>
      <c r="C156" s="269">
        <v>96</v>
      </c>
      <c r="D156" s="270"/>
      <c r="E156" s="270"/>
      <c r="F156" s="270"/>
      <c r="G156" s="270"/>
      <c r="H156" s="271"/>
      <c r="I156" s="269" t="s">
        <v>407</v>
      </c>
      <c r="J156" s="270"/>
      <c r="K156" s="270"/>
      <c r="L156" s="270"/>
      <c r="M156" s="270"/>
      <c r="N156" s="271"/>
      <c r="O156" t="s">
        <v>588</v>
      </c>
    </row>
    <row r="157" spans="1:15">
      <c r="A157" t="s">
        <v>672</v>
      </c>
      <c r="B157" s="3" t="s">
        <v>805</v>
      </c>
      <c r="C157" s="272"/>
      <c r="D157" s="273"/>
      <c r="E157" s="273"/>
      <c r="F157" s="273"/>
      <c r="G157" s="273"/>
      <c r="H157" s="274"/>
      <c r="I157" s="272"/>
      <c r="J157" s="273"/>
      <c r="K157" s="273"/>
      <c r="L157" s="273"/>
      <c r="M157" s="273"/>
      <c r="N157" s="274"/>
      <c r="O157" t="s">
        <v>672</v>
      </c>
    </row>
    <row r="158" spans="1:15">
      <c r="A158" t="s">
        <v>588</v>
      </c>
      <c r="B158" s="3" t="s">
        <v>806</v>
      </c>
      <c r="C158" s="269">
        <v>97</v>
      </c>
      <c r="D158" s="270"/>
      <c r="E158" s="270"/>
      <c r="F158" s="270"/>
      <c r="G158" s="270"/>
      <c r="H158" s="271"/>
      <c r="I158" s="269" t="s">
        <v>682</v>
      </c>
      <c r="J158" s="270"/>
      <c r="K158" s="270"/>
      <c r="L158" s="270"/>
      <c r="M158" s="270"/>
      <c r="N158" s="271"/>
      <c r="O158" t="s">
        <v>588</v>
      </c>
    </row>
    <row r="159" spans="1:15">
      <c r="A159" t="s">
        <v>672</v>
      </c>
      <c r="B159" s="3" t="s">
        <v>807</v>
      </c>
      <c r="C159" s="272"/>
      <c r="D159" s="273"/>
      <c r="E159" s="273"/>
      <c r="F159" s="273"/>
      <c r="G159" s="273"/>
      <c r="H159" s="274"/>
      <c r="I159" s="272"/>
      <c r="J159" s="273"/>
      <c r="K159" s="273"/>
      <c r="L159" s="273"/>
      <c r="M159" s="273"/>
      <c r="N159" s="274"/>
      <c r="O159" t="s">
        <v>672</v>
      </c>
    </row>
    <row r="160" spans="1:15"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</row>
    <row r="161" spans="1:15">
      <c r="C161" s="3">
        <v>1</v>
      </c>
      <c r="D161" s="3">
        <v>2</v>
      </c>
      <c r="E161" s="3">
        <v>3</v>
      </c>
      <c r="F161" s="3">
        <v>4</v>
      </c>
      <c r="G161" s="3">
        <v>5</v>
      </c>
      <c r="H161" s="3">
        <v>6</v>
      </c>
      <c r="I161" s="3">
        <v>1</v>
      </c>
      <c r="J161" s="3">
        <v>2</v>
      </c>
      <c r="K161" s="3">
        <v>3</v>
      </c>
      <c r="L161" s="3">
        <v>4</v>
      </c>
      <c r="M161" s="3">
        <v>5</v>
      </c>
      <c r="N161" s="3">
        <v>6</v>
      </c>
    </row>
    <row r="162" spans="1:15">
      <c r="A162" t="s">
        <v>588</v>
      </c>
      <c r="B162" s="3" t="s">
        <v>800</v>
      </c>
      <c r="C162" s="263">
        <v>104</v>
      </c>
      <c r="D162" s="264"/>
      <c r="E162" s="264"/>
      <c r="F162" s="264"/>
      <c r="G162" s="264"/>
      <c r="H162" s="265"/>
      <c r="I162" s="263">
        <v>112</v>
      </c>
      <c r="J162" s="264"/>
      <c r="K162" s="264"/>
      <c r="L162" s="264"/>
      <c r="M162" s="264"/>
      <c r="N162" s="265"/>
      <c r="O162" t="s">
        <v>588</v>
      </c>
    </row>
    <row r="163" spans="1:15">
      <c r="A163" t="s">
        <v>672</v>
      </c>
      <c r="B163" s="3" t="s">
        <v>801</v>
      </c>
      <c r="C163" s="266"/>
      <c r="D163" s="267"/>
      <c r="E163" s="267"/>
      <c r="F163" s="267"/>
      <c r="G163" s="267"/>
      <c r="H163" s="268"/>
      <c r="I163" s="266"/>
      <c r="J163" s="267"/>
      <c r="K163" s="267"/>
      <c r="L163" s="267"/>
      <c r="M163" s="267"/>
      <c r="N163" s="268"/>
      <c r="O163" t="s">
        <v>672</v>
      </c>
    </row>
    <row r="164" spans="1:15">
      <c r="A164" t="s">
        <v>588</v>
      </c>
      <c r="B164" s="3" t="s">
        <v>802</v>
      </c>
      <c r="C164" s="263">
        <v>105</v>
      </c>
      <c r="D164" s="264"/>
      <c r="E164" s="264"/>
      <c r="F164" s="264"/>
      <c r="G164" s="264"/>
      <c r="H164" s="265"/>
      <c r="I164" s="263">
        <v>113</v>
      </c>
      <c r="J164" s="264"/>
      <c r="K164" s="264"/>
      <c r="L164" s="264"/>
      <c r="M164" s="264"/>
      <c r="N164" s="265"/>
      <c r="O164" t="s">
        <v>588</v>
      </c>
    </row>
    <row r="165" spans="1:15">
      <c r="A165" t="s">
        <v>672</v>
      </c>
      <c r="B165" s="3" t="s">
        <v>803</v>
      </c>
      <c r="C165" s="266"/>
      <c r="D165" s="267"/>
      <c r="E165" s="267"/>
      <c r="F165" s="267"/>
      <c r="G165" s="267"/>
      <c r="H165" s="268"/>
      <c r="I165" s="266"/>
      <c r="J165" s="267"/>
      <c r="K165" s="267"/>
      <c r="L165" s="267"/>
      <c r="M165" s="267"/>
      <c r="N165" s="268"/>
      <c r="O165" t="s">
        <v>672</v>
      </c>
    </row>
    <row r="166" spans="1:15">
      <c r="A166" t="s">
        <v>588</v>
      </c>
      <c r="B166" s="3" t="s">
        <v>804</v>
      </c>
      <c r="C166" s="263">
        <v>106</v>
      </c>
      <c r="D166" s="264"/>
      <c r="E166" s="264"/>
      <c r="F166" s="264"/>
      <c r="G166" s="264"/>
      <c r="H166" s="265"/>
      <c r="I166" s="263">
        <v>114</v>
      </c>
      <c r="J166" s="264"/>
      <c r="K166" s="264"/>
      <c r="L166" s="264"/>
      <c r="M166" s="264"/>
      <c r="N166" s="265"/>
      <c r="O166" t="s">
        <v>588</v>
      </c>
    </row>
    <row r="167" spans="1:15">
      <c r="A167" t="s">
        <v>672</v>
      </c>
      <c r="B167" s="3" t="s">
        <v>805</v>
      </c>
      <c r="C167" s="266"/>
      <c r="D167" s="267"/>
      <c r="E167" s="267"/>
      <c r="F167" s="267"/>
      <c r="G167" s="267"/>
      <c r="H167" s="268"/>
      <c r="I167" s="266"/>
      <c r="J167" s="267"/>
      <c r="K167" s="267"/>
      <c r="L167" s="267"/>
      <c r="M167" s="267"/>
      <c r="N167" s="268"/>
      <c r="O167" t="s">
        <v>672</v>
      </c>
    </row>
    <row r="168" spans="1:15">
      <c r="A168" t="s">
        <v>588</v>
      </c>
      <c r="B168" s="3" t="s">
        <v>806</v>
      </c>
      <c r="C168" s="263">
        <v>107</v>
      </c>
      <c r="D168" s="264"/>
      <c r="E168" s="264"/>
      <c r="F168" s="264"/>
      <c r="G168" s="264"/>
      <c r="H168" s="265"/>
      <c r="I168" s="263">
        <v>115</v>
      </c>
      <c r="J168" s="264"/>
      <c r="K168" s="264"/>
      <c r="L168" s="264"/>
      <c r="M168" s="264"/>
      <c r="N168" s="265"/>
      <c r="O168" t="s">
        <v>588</v>
      </c>
    </row>
    <row r="169" spans="1:15">
      <c r="A169" t="s">
        <v>672</v>
      </c>
      <c r="B169" s="3" t="s">
        <v>807</v>
      </c>
      <c r="C169" s="266"/>
      <c r="D169" s="267"/>
      <c r="E169" s="267"/>
      <c r="F169" s="267"/>
      <c r="G169" s="267"/>
      <c r="H169" s="268"/>
      <c r="I169" s="266"/>
      <c r="J169" s="267"/>
      <c r="K169" s="267"/>
      <c r="L169" s="267"/>
      <c r="M169" s="267"/>
      <c r="N169" s="268"/>
      <c r="O169" t="s">
        <v>672</v>
      </c>
    </row>
    <row r="170" spans="1:15">
      <c r="A170" s="57"/>
      <c r="B170" s="58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57"/>
    </row>
    <row r="171" spans="1:15">
      <c r="C171" s="3">
        <v>1</v>
      </c>
      <c r="D171" s="3">
        <v>2</v>
      </c>
      <c r="E171" s="3">
        <v>3</v>
      </c>
      <c r="F171" s="3">
        <v>4</v>
      </c>
      <c r="G171" s="3">
        <v>5</v>
      </c>
      <c r="H171" s="3">
        <v>6</v>
      </c>
      <c r="I171" s="3">
        <v>1</v>
      </c>
      <c r="J171" s="3">
        <v>2</v>
      </c>
      <c r="K171" s="3">
        <v>3</v>
      </c>
      <c r="L171" s="3">
        <v>4</v>
      </c>
      <c r="M171" s="3">
        <v>5</v>
      </c>
      <c r="N171" s="3">
        <v>6</v>
      </c>
    </row>
    <row r="172" spans="1:15">
      <c r="A172" t="s">
        <v>588</v>
      </c>
      <c r="B172" s="3" t="s">
        <v>800</v>
      </c>
      <c r="C172" s="263">
        <v>108</v>
      </c>
      <c r="D172" s="264"/>
      <c r="E172" s="264"/>
      <c r="F172" s="264"/>
      <c r="G172" s="264"/>
      <c r="H172" s="265"/>
      <c r="I172" s="263">
        <v>116</v>
      </c>
      <c r="J172" s="264"/>
      <c r="K172" s="264"/>
      <c r="L172" s="264"/>
      <c r="M172" s="264"/>
      <c r="N172" s="265"/>
      <c r="O172" t="s">
        <v>588</v>
      </c>
    </row>
    <row r="173" spans="1:15">
      <c r="A173" t="s">
        <v>672</v>
      </c>
      <c r="B173" s="3" t="s">
        <v>801</v>
      </c>
      <c r="C173" s="266"/>
      <c r="D173" s="267"/>
      <c r="E173" s="267"/>
      <c r="F173" s="267"/>
      <c r="G173" s="267"/>
      <c r="H173" s="268"/>
      <c r="I173" s="266"/>
      <c r="J173" s="267"/>
      <c r="K173" s="267"/>
      <c r="L173" s="267"/>
      <c r="M173" s="267"/>
      <c r="N173" s="268"/>
      <c r="O173" t="s">
        <v>672</v>
      </c>
    </row>
    <row r="174" spans="1:15">
      <c r="A174" t="s">
        <v>588</v>
      </c>
      <c r="B174" s="3" t="s">
        <v>802</v>
      </c>
      <c r="C174" s="263">
        <v>109</v>
      </c>
      <c r="D174" s="264"/>
      <c r="E174" s="264"/>
      <c r="F174" s="264"/>
      <c r="G174" s="264"/>
      <c r="H174" s="265"/>
      <c r="I174" s="263">
        <v>117</v>
      </c>
      <c r="J174" s="264"/>
      <c r="K174" s="264"/>
      <c r="L174" s="264"/>
      <c r="M174" s="264"/>
      <c r="N174" s="265"/>
      <c r="O174" t="s">
        <v>588</v>
      </c>
    </row>
    <row r="175" spans="1:15">
      <c r="A175" t="s">
        <v>672</v>
      </c>
      <c r="B175" s="3" t="s">
        <v>803</v>
      </c>
      <c r="C175" s="266"/>
      <c r="D175" s="267"/>
      <c r="E175" s="267"/>
      <c r="F175" s="267"/>
      <c r="G175" s="267"/>
      <c r="H175" s="268"/>
      <c r="I175" s="266"/>
      <c r="J175" s="267"/>
      <c r="K175" s="267"/>
      <c r="L175" s="267"/>
      <c r="M175" s="267"/>
      <c r="N175" s="268"/>
      <c r="O175" t="s">
        <v>672</v>
      </c>
    </row>
    <row r="176" spans="1:15">
      <c r="A176" t="s">
        <v>588</v>
      </c>
      <c r="B176" s="3" t="s">
        <v>804</v>
      </c>
      <c r="C176" s="263">
        <v>110</v>
      </c>
      <c r="D176" s="264"/>
      <c r="E176" s="264"/>
      <c r="F176" s="264"/>
      <c r="G176" s="264"/>
      <c r="H176" s="265"/>
      <c r="I176" s="263">
        <v>118</v>
      </c>
      <c r="J176" s="264"/>
      <c r="K176" s="264"/>
      <c r="L176" s="264"/>
      <c r="M176" s="264"/>
      <c r="N176" s="265"/>
      <c r="O176" t="s">
        <v>588</v>
      </c>
    </row>
    <row r="177" spans="1:15">
      <c r="A177" t="s">
        <v>672</v>
      </c>
      <c r="B177" s="3" t="s">
        <v>805</v>
      </c>
      <c r="C177" s="266"/>
      <c r="D177" s="267"/>
      <c r="E177" s="267"/>
      <c r="F177" s="267"/>
      <c r="G177" s="267"/>
      <c r="H177" s="268"/>
      <c r="I177" s="266"/>
      <c r="J177" s="267"/>
      <c r="K177" s="267"/>
      <c r="L177" s="267"/>
      <c r="M177" s="267"/>
      <c r="N177" s="268"/>
      <c r="O177" t="s">
        <v>672</v>
      </c>
    </row>
    <row r="178" spans="1:15">
      <c r="A178" t="s">
        <v>588</v>
      </c>
      <c r="B178" s="3" t="s">
        <v>806</v>
      </c>
      <c r="C178" s="263">
        <v>111</v>
      </c>
      <c r="D178" s="264"/>
      <c r="E178" s="264"/>
      <c r="F178" s="264"/>
      <c r="G178" s="264"/>
      <c r="H178" s="265"/>
      <c r="I178" s="263">
        <v>119</v>
      </c>
      <c r="J178" s="264"/>
      <c r="K178" s="264"/>
      <c r="L178" s="264"/>
      <c r="M178" s="264"/>
      <c r="N178" s="265"/>
      <c r="O178" t="s">
        <v>588</v>
      </c>
    </row>
    <row r="179" spans="1:15">
      <c r="A179" t="s">
        <v>672</v>
      </c>
      <c r="B179" s="3" t="s">
        <v>807</v>
      </c>
      <c r="C179" s="266"/>
      <c r="D179" s="267"/>
      <c r="E179" s="267"/>
      <c r="F179" s="267"/>
      <c r="G179" s="267"/>
      <c r="H179" s="268"/>
      <c r="I179" s="266"/>
      <c r="J179" s="267"/>
      <c r="K179" s="267"/>
      <c r="L179" s="267"/>
      <c r="M179" s="267"/>
      <c r="N179" s="268"/>
      <c r="O179" t="s">
        <v>672</v>
      </c>
    </row>
    <row r="180" spans="1:15"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</row>
    <row r="181" spans="1:15">
      <c r="C181" s="58">
        <v>1</v>
      </c>
      <c r="D181" s="58">
        <v>2</v>
      </c>
      <c r="E181" s="58">
        <v>3</v>
      </c>
      <c r="F181" s="58">
        <v>4</v>
      </c>
      <c r="G181" s="58">
        <v>5</v>
      </c>
      <c r="H181" s="58">
        <v>6</v>
      </c>
      <c r="I181" s="58">
        <v>1</v>
      </c>
      <c r="J181" s="58">
        <v>2</v>
      </c>
      <c r="K181" s="58">
        <v>3</v>
      </c>
      <c r="L181" s="58">
        <v>4</v>
      </c>
      <c r="M181" s="58">
        <v>5</v>
      </c>
      <c r="N181" s="58">
        <v>6</v>
      </c>
    </row>
    <row r="182" spans="1:15">
      <c r="A182" t="s">
        <v>588</v>
      </c>
      <c r="B182" s="3" t="s">
        <v>800</v>
      </c>
      <c r="C182" s="263">
        <v>120</v>
      </c>
      <c r="D182" s="264"/>
      <c r="E182" s="264"/>
      <c r="F182" s="264"/>
      <c r="G182" s="264"/>
      <c r="H182" s="265"/>
      <c r="I182" s="263">
        <v>128</v>
      </c>
      <c r="J182" s="264"/>
      <c r="K182" s="264"/>
      <c r="L182" s="264"/>
      <c r="M182" s="264"/>
      <c r="N182" s="265"/>
    </row>
    <row r="183" spans="1:15">
      <c r="A183" t="s">
        <v>672</v>
      </c>
      <c r="B183" s="3" t="s">
        <v>801</v>
      </c>
      <c r="C183" s="266"/>
      <c r="D183" s="267"/>
      <c r="E183" s="267"/>
      <c r="F183" s="267"/>
      <c r="G183" s="267"/>
      <c r="H183" s="268"/>
      <c r="I183" s="266"/>
      <c r="J183" s="267"/>
      <c r="K183" s="267"/>
      <c r="L183" s="267"/>
      <c r="M183" s="267"/>
      <c r="N183" s="268"/>
    </row>
    <row r="184" spans="1:15">
      <c r="A184" t="s">
        <v>588</v>
      </c>
      <c r="B184" s="3" t="s">
        <v>802</v>
      </c>
      <c r="C184" s="263">
        <v>121</v>
      </c>
      <c r="D184" s="264"/>
      <c r="E184" s="264"/>
      <c r="F184" s="264"/>
      <c r="G184" s="264"/>
      <c r="H184" s="265"/>
      <c r="I184" s="263">
        <v>129</v>
      </c>
      <c r="J184" s="264"/>
      <c r="K184" s="264"/>
      <c r="L184" s="264"/>
      <c r="M184" s="264"/>
      <c r="N184" s="265"/>
    </row>
    <row r="185" spans="1:15">
      <c r="A185" t="s">
        <v>672</v>
      </c>
      <c r="B185" s="3" t="s">
        <v>803</v>
      </c>
      <c r="C185" s="266"/>
      <c r="D185" s="267"/>
      <c r="E185" s="267"/>
      <c r="F185" s="267"/>
      <c r="G185" s="267"/>
      <c r="H185" s="268"/>
      <c r="I185" s="266"/>
      <c r="J185" s="267"/>
      <c r="K185" s="267"/>
      <c r="L185" s="267"/>
      <c r="M185" s="267"/>
      <c r="N185" s="268"/>
    </row>
    <row r="186" spans="1:15">
      <c r="A186" t="s">
        <v>588</v>
      </c>
      <c r="B186" s="3" t="s">
        <v>804</v>
      </c>
      <c r="C186" s="263">
        <v>122</v>
      </c>
      <c r="D186" s="264"/>
      <c r="E186" s="264"/>
      <c r="F186" s="264"/>
      <c r="G186" s="264"/>
      <c r="H186" s="265"/>
      <c r="I186" s="263">
        <v>130</v>
      </c>
      <c r="J186" s="264"/>
      <c r="K186" s="264"/>
      <c r="L186" s="264"/>
      <c r="M186" s="264"/>
      <c r="N186" s="265"/>
    </row>
    <row r="187" spans="1:15">
      <c r="A187" t="s">
        <v>672</v>
      </c>
      <c r="B187" s="3" t="s">
        <v>805</v>
      </c>
      <c r="C187" s="266"/>
      <c r="D187" s="267"/>
      <c r="E187" s="267"/>
      <c r="F187" s="267"/>
      <c r="G187" s="267"/>
      <c r="H187" s="268"/>
      <c r="I187" s="266"/>
      <c r="J187" s="267"/>
      <c r="K187" s="267"/>
      <c r="L187" s="267"/>
      <c r="M187" s="267"/>
      <c r="N187" s="268"/>
    </row>
    <row r="188" spans="1:15">
      <c r="A188" t="s">
        <v>588</v>
      </c>
      <c r="B188" s="3" t="s">
        <v>806</v>
      </c>
      <c r="C188" s="263">
        <v>123</v>
      </c>
      <c r="D188" s="264"/>
      <c r="E188" s="264"/>
      <c r="F188" s="264"/>
      <c r="G188" s="264"/>
      <c r="H188" s="265"/>
      <c r="I188" s="263">
        <v>131</v>
      </c>
      <c r="J188" s="264"/>
      <c r="K188" s="264"/>
      <c r="L188" s="264"/>
      <c r="M188" s="264"/>
      <c r="N188" s="265"/>
    </row>
    <row r="189" spans="1:15">
      <c r="A189" t="s">
        <v>672</v>
      </c>
      <c r="B189" s="3" t="s">
        <v>807</v>
      </c>
      <c r="C189" s="266"/>
      <c r="D189" s="267"/>
      <c r="E189" s="267"/>
      <c r="F189" s="267"/>
      <c r="G189" s="267"/>
      <c r="H189" s="268"/>
      <c r="I189" s="266"/>
      <c r="J189" s="267"/>
      <c r="K189" s="267"/>
      <c r="L189" s="267"/>
      <c r="M189" s="267"/>
      <c r="N189" s="268"/>
    </row>
    <row r="190" spans="1:15">
      <c r="A190" s="57"/>
      <c r="B190" s="58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57"/>
    </row>
    <row r="191" spans="1:15">
      <c r="C191" s="3">
        <v>1</v>
      </c>
      <c r="D191" s="3">
        <v>2</v>
      </c>
      <c r="E191" s="3">
        <v>3</v>
      </c>
      <c r="F191" s="3">
        <v>4</v>
      </c>
      <c r="G191" s="3">
        <v>5</v>
      </c>
      <c r="H191" s="3">
        <v>6</v>
      </c>
      <c r="I191" s="3">
        <v>1</v>
      </c>
      <c r="J191" s="3">
        <v>2</v>
      </c>
      <c r="K191" s="3">
        <v>3</v>
      </c>
      <c r="L191" s="3">
        <v>4</v>
      </c>
      <c r="M191" s="3">
        <v>5</v>
      </c>
      <c r="N191" s="3">
        <v>6</v>
      </c>
    </row>
    <row r="192" spans="1:15">
      <c r="A192" t="s">
        <v>588</v>
      </c>
      <c r="B192" s="3" t="s">
        <v>800</v>
      </c>
      <c r="C192" s="263">
        <v>124</v>
      </c>
      <c r="D192" s="264"/>
      <c r="E192" s="264"/>
      <c r="F192" s="264"/>
      <c r="G192" s="264"/>
      <c r="H192" s="265"/>
      <c r="I192" s="263">
        <v>132</v>
      </c>
      <c r="J192" s="264"/>
      <c r="K192" s="264"/>
      <c r="L192" s="264"/>
      <c r="M192" s="264"/>
      <c r="N192" s="265"/>
      <c r="O192" t="s">
        <v>588</v>
      </c>
    </row>
    <row r="193" spans="1:15">
      <c r="A193" t="s">
        <v>672</v>
      </c>
      <c r="B193" s="3" t="s">
        <v>801</v>
      </c>
      <c r="C193" s="266"/>
      <c r="D193" s="267"/>
      <c r="E193" s="267"/>
      <c r="F193" s="267"/>
      <c r="G193" s="267"/>
      <c r="H193" s="268"/>
      <c r="I193" s="266"/>
      <c r="J193" s="267"/>
      <c r="K193" s="267"/>
      <c r="L193" s="267"/>
      <c r="M193" s="267"/>
      <c r="N193" s="268"/>
      <c r="O193" t="s">
        <v>672</v>
      </c>
    </row>
    <row r="194" spans="1:15">
      <c r="A194" t="s">
        <v>588</v>
      </c>
      <c r="B194" s="3" t="s">
        <v>802</v>
      </c>
      <c r="C194" s="263">
        <v>125</v>
      </c>
      <c r="D194" s="264"/>
      <c r="E194" s="264"/>
      <c r="F194" s="264"/>
      <c r="G194" s="264"/>
      <c r="H194" s="265"/>
      <c r="I194" s="263">
        <v>133</v>
      </c>
      <c r="J194" s="264"/>
      <c r="K194" s="264"/>
      <c r="L194" s="264"/>
      <c r="M194" s="264"/>
      <c r="N194" s="265"/>
      <c r="O194" t="s">
        <v>588</v>
      </c>
    </row>
    <row r="195" spans="1:15">
      <c r="A195" t="s">
        <v>672</v>
      </c>
      <c r="B195" s="3" t="s">
        <v>803</v>
      </c>
      <c r="C195" s="266"/>
      <c r="D195" s="267"/>
      <c r="E195" s="267"/>
      <c r="F195" s="267"/>
      <c r="G195" s="267"/>
      <c r="H195" s="268"/>
      <c r="I195" s="266"/>
      <c r="J195" s="267"/>
      <c r="K195" s="267"/>
      <c r="L195" s="267"/>
      <c r="M195" s="267"/>
      <c r="N195" s="268"/>
      <c r="O195" t="s">
        <v>672</v>
      </c>
    </row>
    <row r="196" spans="1:15">
      <c r="A196" t="s">
        <v>588</v>
      </c>
      <c r="B196" s="3" t="s">
        <v>804</v>
      </c>
      <c r="C196" s="263">
        <v>126</v>
      </c>
      <c r="D196" s="264"/>
      <c r="E196" s="264"/>
      <c r="F196" s="264"/>
      <c r="G196" s="264"/>
      <c r="H196" s="265"/>
      <c r="I196" s="263">
        <v>134</v>
      </c>
      <c r="J196" s="264"/>
      <c r="K196" s="264"/>
      <c r="L196" s="264"/>
      <c r="M196" s="264"/>
      <c r="N196" s="265"/>
      <c r="O196" t="s">
        <v>588</v>
      </c>
    </row>
    <row r="197" spans="1:15">
      <c r="A197" t="s">
        <v>672</v>
      </c>
      <c r="B197" s="3" t="s">
        <v>805</v>
      </c>
      <c r="C197" s="266"/>
      <c r="D197" s="267"/>
      <c r="E197" s="267"/>
      <c r="F197" s="267"/>
      <c r="G197" s="267"/>
      <c r="H197" s="268"/>
      <c r="I197" s="266"/>
      <c r="J197" s="267"/>
      <c r="K197" s="267"/>
      <c r="L197" s="267"/>
      <c r="M197" s="267"/>
      <c r="N197" s="268"/>
      <c r="O197" t="s">
        <v>672</v>
      </c>
    </row>
    <row r="198" spans="1:15">
      <c r="A198" t="s">
        <v>588</v>
      </c>
      <c r="B198" s="3" t="s">
        <v>806</v>
      </c>
      <c r="C198" s="263">
        <v>127</v>
      </c>
      <c r="D198" s="264"/>
      <c r="E198" s="264"/>
      <c r="F198" s="264"/>
      <c r="G198" s="264"/>
      <c r="H198" s="265"/>
      <c r="I198" s="263">
        <v>135</v>
      </c>
      <c r="J198" s="264"/>
      <c r="K198" s="264"/>
      <c r="L198" s="264"/>
      <c r="M198" s="264"/>
      <c r="N198" s="265"/>
      <c r="O198" t="s">
        <v>588</v>
      </c>
    </row>
    <row r="199" spans="1:15">
      <c r="A199" t="s">
        <v>672</v>
      </c>
      <c r="B199" s="3" t="s">
        <v>807</v>
      </c>
      <c r="C199" s="266"/>
      <c r="D199" s="267"/>
      <c r="E199" s="267"/>
      <c r="F199" s="267"/>
      <c r="G199" s="267"/>
      <c r="H199" s="268"/>
      <c r="I199" s="266"/>
      <c r="J199" s="267"/>
      <c r="K199" s="267"/>
      <c r="L199" s="267"/>
      <c r="M199" s="267"/>
      <c r="N199" s="268"/>
      <c r="O199" t="s">
        <v>672</v>
      </c>
    </row>
    <row r="201" spans="1:15">
      <c r="C201" s="3">
        <v>1</v>
      </c>
      <c r="D201" s="3">
        <v>2</v>
      </c>
      <c r="E201" s="3">
        <v>3</v>
      </c>
      <c r="F201" s="3">
        <v>4</v>
      </c>
      <c r="G201" s="3">
        <v>5</v>
      </c>
      <c r="H201" s="3">
        <v>6</v>
      </c>
      <c r="I201" s="3">
        <v>1</v>
      </c>
      <c r="J201" s="3">
        <v>2</v>
      </c>
      <c r="K201" s="3">
        <v>3</v>
      </c>
      <c r="L201" s="3">
        <v>4</v>
      </c>
      <c r="M201" s="3">
        <v>5</v>
      </c>
      <c r="N201" s="3">
        <v>6</v>
      </c>
    </row>
    <row r="202" spans="1:15">
      <c r="A202" t="s">
        <v>588</v>
      </c>
      <c r="B202" s="3" t="s">
        <v>800</v>
      </c>
      <c r="C202" s="263">
        <v>136</v>
      </c>
      <c r="D202" s="264"/>
      <c r="E202" s="264"/>
      <c r="F202" s="264"/>
      <c r="G202" s="264"/>
      <c r="H202" s="265"/>
      <c r="I202" s="263">
        <v>144</v>
      </c>
      <c r="J202" s="264"/>
      <c r="K202" s="264"/>
      <c r="L202" s="264"/>
      <c r="M202" s="264"/>
      <c r="N202" s="265"/>
      <c r="O202" t="s">
        <v>588</v>
      </c>
    </row>
    <row r="203" spans="1:15">
      <c r="A203" t="s">
        <v>672</v>
      </c>
      <c r="B203" s="3" t="s">
        <v>801</v>
      </c>
      <c r="C203" s="266"/>
      <c r="D203" s="267"/>
      <c r="E203" s="267"/>
      <c r="F203" s="267"/>
      <c r="G203" s="267"/>
      <c r="H203" s="268"/>
      <c r="I203" s="266"/>
      <c r="J203" s="267"/>
      <c r="K203" s="267"/>
      <c r="L203" s="267"/>
      <c r="M203" s="267"/>
      <c r="N203" s="268"/>
      <c r="O203" t="s">
        <v>672</v>
      </c>
    </row>
    <row r="204" spans="1:15">
      <c r="A204" t="s">
        <v>588</v>
      </c>
      <c r="B204" s="3" t="s">
        <v>802</v>
      </c>
      <c r="C204" s="263">
        <v>137</v>
      </c>
      <c r="D204" s="264"/>
      <c r="E204" s="264"/>
      <c r="F204" s="264"/>
      <c r="G204" s="264"/>
      <c r="H204" s="265"/>
      <c r="I204" s="263">
        <v>145</v>
      </c>
      <c r="J204" s="264"/>
      <c r="K204" s="264"/>
      <c r="L204" s="264"/>
      <c r="M204" s="264"/>
      <c r="N204" s="265"/>
      <c r="O204" t="s">
        <v>588</v>
      </c>
    </row>
    <row r="205" spans="1:15">
      <c r="A205" t="s">
        <v>672</v>
      </c>
      <c r="B205" s="3" t="s">
        <v>803</v>
      </c>
      <c r="C205" s="266"/>
      <c r="D205" s="267"/>
      <c r="E205" s="267"/>
      <c r="F205" s="267"/>
      <c r="G205" s="267"/>
      <c r="H205" s="268"/>
      <c r="I205" s="266"/>
      <c r="J205" s="267"/>
      <c r="K205" s="267"/>
      <c r="L205" s="267"/>
      <c r="M205" s="267"/>
      <c r="N205" s="268"/>
      <c r="O205" t="s">
        <v>672</v>
      </c>
    </row>
    <row r="206" spans="1:15">
      <c r="A206" t="s">
        <v>588</v>
      </c>
      <c r="B206" s="3" t="s">
        <v>804</v>
      </c>
      <c r="C206" s="263">
        <v>138</v>
      </c>
      <c r="D206" s="264"/>
      <c r="E206" s="264"/>
      <c r="F206" s="264"/>
      <c r="G206" s="264"/>
      <c r="H206" s="265"/>
      <c r="I206" s="263">
        <v>146</v>
      </c>
      <c r="J206" s="264"/>
      <c r="K206" s="264"/>
      <c r="L206" s="264"/>
      <c r="M206" s="264"/>
      <c r="N206" s="265"/>
      <c r="O206" t="s">
        <v>588</v>
      </c>
    </row>
    <row r="207" spans="1:15">
      <c r="A207" t="s">
        <v>672</v>
      </c>
      <c r="B207" s="3" t="s">
        <v>805</v>
      </c>
      <c r="C207" s="266"/>
      <c r="D207" s="267"/>
      <c r="E207" s="267"/>
      <c r="F207" s="267"/>
      <c r="G207" s="267"/>
      <c r="H207" s="268"/>
      <c r="I207" s="266"/>
      <c r="J207" s="267"/>
      <c r="K207" s="267"/>
      <c r="L207" s="267"/>
      <c r="M207" s="267"/>
      <c r="N207" s="268"/>
      <c r="O207" t="s">
        <v>672</v>
      </c>
    </row>
    <row r="208" spans="1:15">
      <c r="A208" t="s">
        <v>588</v>
      </c>
      <c r="B208" s="3" t="s">
        <v>806</v>
      </c>
      <c r="C208" s="263">
        <v>139</v>
      </c>
      <c r="D208" s="264"/>
      <c r="E208" s="264"/>
      <c r="F208" s="264"/>
      <c r="G208" s="264"/>
      <c r="H208" s="265"/>
      <c r="I208" s="263">
        <v>147</v>
      </c>
      <c r="J208" s="264"/>
      <c r="K208" s="264"/>
      <c r="L208" s="264"/>
      <c r="M208" s="264"/>
      <c r="N208" s="265"/>
      <c r="O208" t="s">
        <v>588</v>
      </c>
    </row>
    <row r="209" spans="1:15">
      <c r="A209" t="s">
        <v>672</v>
      </c>
      <c r="B209" s="3" t="s">
        <v>807</v>
      </c>
      <c r="C209" s="266"/>
      <c r="D209" s="267"/>
      <c r="E209" s="267"/>
      <c r="F209" s="267"/>
      <c r="G209" s="267"/>
      <c r="H209" s="268"/>
      <c r="I209" s="266"/>
      <c r="J209" s="267"/>
      <c r="K209" s="267"/>
      <c r="L209" s="267"/>
      <c r="M209" s="267"/>
      <c r="N209" s="268"/>
      <c r="O209" t="s">
        <v>672</v>
      </c>
    </row>
    <row r="211" spans="1:15">
      <c r="C211" s="3">
        <v>1</v>
      </c>
      <c r="D211" s="3">
        <v>2</v>
      </c>
      <c r="E211" s="3">
        <v>3</v>
      </c>
      <c r="F211" s="3">
        <v>4</v>
      </c>
      <c r="G211" s="3">
        <v>5</v>
      </c>
      <c r="H211" s="3">
        <v>6</v>
      </c>
      <c r="I211" s="3">
        <v>1</v>
      </c>
      <c r="J211" s="3">
        <v>2</v>
      </c>
      <c r="K211" s="3">
        <v>3</v>
      </c>
      <c r="L211" s="3">
        <v>4</v>
      </c>
      <c r="M211" s="3">
        <v>5</v>
      </c>
      <c r="N211" s="3">
        <v>6</v>
      </c>
    </row>
    <row r="212" spans="1:15">
      <c r="A212" t="s">
        <v>588</v>
      </c>
      <c r="B212" s="3" t="s">
        <v>800</v>
      </c>
      <c r="C212" s="263">
        <v>140</v>
      </c>
      <c r="D212" s="264"/>
      <c r="E212" s="264"/>
      <c r="F212" s="264"/>
      <c r="G212" s="264"/>
      <c r="H212" s="265"/>
      <c r="I212" s="263">
        <v>148</v>
      </c>
      <c r="J212" s="264"/>
      <c r="K212" s="264"/>
      <c r="L212" s="264"/>
      <c r="M212" s="264"/>
      <c r="N212" s="265"/>
      <c r="O212" t="s">
        <v>588</v>
      </c>
    </row>
    <row r="213" spans="1:15">
      <c r="A213" t="s">
        <v>672</v>
      </c>
      <c r="B213" s="3" t="s">
        <v>801</v>
      </c>
      <c r="C213" s="266"/>
      <c r="D213" s="267"/>
      <c r="E213" s="267"/>
      <c r="F213" s="267"/>
      <c r="G213" s="267"/>
      <c r="H213" s="268"/>
      <c r="I213" s="266"/>
      <c r="J213" s="267"/>
      <c r="K213" s="267"/>
      <c r="L213" s="267"/>
      <c r="M213" s="267"/>
      <c r="N213" s="268"/>
      <c r="O213" t="s">
        <v>672</v>
      </c>
    </row>
    <row r="214" spans="1:15">
      <c r="A214" t="s">
        <v>588</v>
      </c>
      <c r="B214" s="3" t="s">
        <v>802</v>
      </c>
      <c r="C214" s="263">
        <v>141</v>
      </c>
      <c r="D214" s="264"/>
      <c r="E214" s="264"/>
      <c r="F214" s="264"/>
      <c r="G214" s="264"/>
      <c r="H214" s="265"/>
      <c r="I214" s="263">
        <v>149</v>
      </c>
      <c r="J214" s="264"/>
      <c r="K214" s="264"/>
      <c r="L214" s="264"/>
      <c r="M214" s="264"/>
      <c r="N214" s="265"/>
      <c r="O214" t="s">
        <v>588</v>
      </c>
    </row>
    <row r="215" spans="1:15">
      <c r="A215" t="s">
        <v>672</v>
      </c>
      <c r="B215" s="3" t="s">
        <v>803</v>
      </c>
      <c r="C215" s="266"/>
      <c r="D215" s="267"/>
      <c r="E215" s="267"/>
      <c r="F215" s="267"/>
      <c r="G215" s="267"/>
      <c r="H215" s="268"/>
      <c r="I215" s="266"/>
      <c r="J215" s="267"/>
      <c r="K215" s="267"/>
      <c r="L215" s="267"/>
      <c r="M215" s="267"/>
      <c r="N215" s="268"/>
      <c r="O215" t="s">
        <v>672</v>
      </c>
    </row>
    <row r="216" spans="1:15">
      <c r="A216" t="s">
        <v>588</v>
      </c>
      <c r="B216" s="3" t="s">
        <v>804</v>
      </c>
      <c r="C216" s="263">
        <v>142</v>
      </c>
      <c r="D216" s="264"/>
      <c r="E216" s="264"/>
      <c r="F216" s="264"/>
      <c r="G216" s="264"/>
      <c r="H216" s="265"/>
      <c r="I216" s="263">
        <v>150</v>
      </c>
      <c r="J216" s="264"/>
      <c r="K216" s="264"/>
      <c r="L216" s="264"/>
      <c r="M216" s="264"/>
      <c r="N216" s="265"/>
      <c r="O216" t="s">
        <v>588</v>
      </c>
    </row>
    <row r="217" spans="1:15">
      <c r="A217" t="s">
        <v>672</v>
      </c>
      <c r="B217" s="3" t="s">
        <v>805</v>
      </c>
      <c r="C217" s="266"/>
      <c r="D217" s="267"/>
      <c r="E217" s="267"/>
      <c r="F217" s="267"/>
      <c r="G217" s="267"/>
      <c r="H217" s="268"/>
      <c r="I217" s="266"/>
      <c r="J217" s="267"/>
      <c r="K217" s="267"/>
      <c r="L217" s="267"/>
      <c r="M217" s="267"/>
      <c r="N217" s="268"/>
      <c r="O217" t="s">
        <v>672</v>
      </c>
    </row>
    <row r="218" spans="1:15">
      <c r="A218" t="s">
        <v>588</v>
      </c>
      <c r="B218" s="3" t="s">
        <v>806</v>
      </c>
      <c r="C218" s="263">
        <v>143</v>
      </c>
      <c r="D218" s="264"/>
      <c r="E218" s="264"/>
      <c r="F218" s="264"/>
      <c r="G218" s="264"/>
      <c r="H218" s="265"/>
      <c r="I218" s="263">
        <v>151</v>
      </c>
      <c r="J218" s="264"/>
      <c r="K218" s="264"/>
      <c r="L218" s="264"/>
      <c r="M218" s="264"/>
      <c r="N218" s="265"/>
      <c r="O218" t="s">
        <v>588</v>
      </c>
    </row>
    <row r="219" spans="1:15">
      <c r="A219" t="s">
        <v>672</v>
      </c>
      <c r="B219" s="3" t="s">
        <v>807</v>
      </c>
      <c r="C219" s="266"/>
      <c r="D219" s="267"/>
      <c r="E219" s="267"/>
      <c r="F219" s="267"/>
      <c r="G219" s="267"/>
      <c r="H219" s="268"/>
      <c r="I219" s="266"/>
      <c r="J219" s="267"/>
      <c r="K219" s="267"/>
      <c r="L219" s="267"/>
      <c r="M219" s="267"/>
      <c r="N219" s="268"/>
      <c r="O219" t="s">
        <v>672</v>
      </c>
    </row>
    <row r="220" spans="1:15" s="57" customFormat="1">
      <c r="B220" s="58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</row>
    <row r="221" spans="1:15">
      <c r="C221" s="136">
        <v>1</v>
      </c>
      <c r="D221" s="136">
        <v>2</v>
      </c>
      <c r="E221" s="136">
        <v>3</v>
      </c>
      <c r="F221" s="136">
        <v>4</v>
      </c>
      <c r="G221" s="136">
        <v>5</v>
      </c>
      <c r="H221" s="136">
        <v>6</v>
      </c>
      <c r="I221" s="136">
        <v>1</v>
      </c>
      <c r="J221" s="136">
        <v>2</v>
      </c>
      <c r="K221" s="136">
        <v>3</v>
      </c>
      <c r="L221" s="136">
        <v>4</v>
      </c>
      <c r="M221" s="136">
        <v>5</v>
      </c>
      <c r="N221" s="136">
        <v>6</v>
      </c>
    </row>
    <row r="222" spans="1:15">
      <c r="A222" t="s">
        <v>588</v>
      </c>
      <c r="B222" s="136" t="s">
        <v>800</v>
      </c>
      <c r="C222" s="263">
        <v>152</v>
      </c>
      <c r="D222" s="264"/>
      <c r="E222" s="264"/>
      <c r="F222" s="264"/>
      <c r="G222" s="264"/>
      <c r="H222" s="265"/>
      <c r="I222" s="263">
        <v>160</v>
      </c>
      <c r="J222" s="264"/>
      <c r="K222" s="264"/>
      <c r="L222" s="264"/>
      <c r="M222" s="264"/>
      <c r="N222" s="265"/>
      <c r="O222" t="s">
        <v>588</v>
      </c>
    </row>
    <row r="223" spans="1:15">
      <c r="A223" t="s">
        <v>672</v>
      </c>
      <c r="B223" s="136" t="s">
        <v>801</v>
      </c>
      <c r="C223" s="266"/>
      <c r="D223" s="267"/>
      <c r="E223" s="267"/>
      <c r="F223" s="267"/>
      <c r="G223" s="267"/>
      <c r="H223" s="268"/>
      <c r="I223" s="266"/>
      <c r="J223" s="267"/>
      <c r="K223" s="267"/>
      <c r="L223" s="267"/>
      <c r="M223" s="267"/>
      <c r="N223" s="268"/>
      <c r="O223" t="s">
        <v>672</v>
      </c>
    </row>
    <row r="224" spans="1:15">
      <c r="A224" t="s">
        <v>588</v>
      </c>
      <c r="B224" s="136" t="s">
        <v>802</v>
      </c>
      <c r="C224" s="263">
        <v>153</v>
      </c>
      <c r="D224" s="264"/>
      <c r="E224" s="264"/>
      <c r="F224" s="264"/>
      <c r="G224" s="264"/>
      <c r="H224" s="265"/>
      <c r="I224" s="263">
        <v>161</v>
      </c>
      <c r="J224" s="264"/>
      <c r="K224" s="264"/>
      <c r="L224" s="264"/>
      <c r="M224" s="264"/>
      <c r="N224" s="265"/>
      <c r="O224" t="s">
        <v>588</v>
      </c>
    </row>
    <row r="225" spans="1:15">
      <c r="A225" t="s">
        <v>672</v>
      </c>
      <c r="B225" s="136" t="s">
        <v>803</v>
      </c>
      <c r="C225" s="266"/>
      <c r="D225" s="267"/>
      <c r="E225" s="267"/>
      <c r="F225" s="267"/>
      <c r="G225" s="267"/>
      <c r="H225" s="268"/>
      <c r="I225" s="266"/>
      <c r="J225" s="267"/>
      <c r="K225" s="267"/>
      <c r="L225" s="267"/>
      <c r="M225" s="267"/>
      <c r="N225" s="268"/>
      <c r="O225" t="s">
        <v>672</v>
      </c>
    </row>
    <row r="226" spans="1:15">
      <c r="A226" t="s">
        <v>588</v>
      </c>
      <c r="B226" s="136" t="s">
        <v>804</v>
      </c>
      <c r="C226" s="263">
        <v>154</v>
      </c>
      <c r="D226" s="264"/>
      <c r="E226" s="264"/>
      <c r="F226" s="264"/>
      <c r="G226" s="264"/>
      <c r="H226" s="265"/>
      <c r="I226" s="263">
        <v>162</v>
      </c>
      <c r="J226" s="264"/>
      <c r="K226" s="264"/>
      <c r="L226" s="264"/>
      <c r="M226" s="264"/>
      <c r="N226" s="265"/>
      <c r="O226" t="s">
        <v>588</v>
      </c>
    </row>
    <row r="227" spans="1:15">
      <c r="A227" t="s">
        <v>672</v>
      </c>
      <c r="B227" s="136" t="s">
        <v>805</v>
      </c>
      <c r="C227" s="266"/>
      <c r="D227" s="267"/>
      <c r="E227" s="267"/>
      <c r="F227" s="267"/>
      <c r="G227" s="267"/>
      <c r="H227" s="268"/>
      <c r="I227" s="266"/>
      <c r="J227" s="267"/>
      <c r="K227" s="267"/>
      <c r="L227" s="267"/>
      <c r="M227" s="267"/>
      <c r="N227" s="268"/>
      <c r="O227" t="s">
        <v>672</v>
      </c>
    </row>
    <row r="228" spans="1:15">
      <c r="A228" t="s">
        <v>588</v>
      </c>
      <c r="B228" s="136" t="s">
        <v>806</v>
      </c>
      <c r="C228" s="263">
        <v>155</v>
      </c>
      <c r="D228" s="264"/>
      <c r="E228" s="264"/>
      <c r="F228" s="264"/>
      <c r="G228" s="264"/>
      <c r="H228" s="265"/>
      <c r="I228" s="263">
        <v>163</v>
      </c>
      <c r="J228" s="264"/>
      <c r="K228" s="264"/>
      <c r="L228" s="264"/>
      <c r="M228" s="264"/>
      <c r="N228" s="265"/>
      <c r="O228" t="s">
        <v>588</v>
      </c>
    </row>
    <row r="229" spans="1:15">
      <c r="A229" t="s">
        <v>672</v>
      </c>
      <c r="B229" s="136" t="s">
        <v>807</v>
      </c>
      <c r="C229" s="266"/>
      <c r="D229" s="267"/>
      <c r="E229" s="267"/>
      <c r="F229" s="267"/>
      <c r="G229" s="267"/>
      <c r="H229" s="268"/>
      <c r="I229" s="266"/>
      <c r="J229" s="267"/>
      <c r="K229" s="267"/>
      <c r="L229" s="267"/>
      <c r="M229" s="267"/>
      <c r="N229" s="268"/>
      <c r="O229" t="s">
        <v>672</v>
      </c>
    </row>
    <row r="231" spans="1:15">
      <c r="C231" s="136">
        <v>1</v>
      </c>
      <c r="D231" s="136">
        <v>2</v>
      </c>
      <c r="E231" s="136">
        <v>3</v>
      </c>
      <c r="F231" s="136">
        <v>4</v>
      </c>
      <c r="G231" s="136">
        <v>5</v>
      </c>
      <c r="H231" s="136">
        <v>6</v>
      </c>
      <c r="I231" s="136">
        <v>1</v>
      </c>
      <c r="J231" s="136">
        <v>2</v>
      </c>
      <c r="K231" s="136">
        <v>3</v>
      </c>
      <c r="L231" s="136">
        <v>4</v>
      </c>
      <c r="M231" s="136">
        <v>5</v>
      </c>
      <c r="N231" s="136">
        <v>6</v>
      </c>
    </row>
    <row r="232" spans="1:15">
      <c r="A232" t="s">
        <v>588</v>
      </c>
      <c r="B232" s="136" t="s">
        <v>800</v>
      </c>
      <c r="C232" s="263">
        <v>156</v>
      </c>
      <c r="D232" s="264"/>
      <c r="E232" s="264"/>
      <c r="F232" s="264"/>
      <c r="G232" s="264"/>
      <c r="H232" s="265"/>
      <c r="I232" s="263">
        <v>164</v>
      </c>
      <c r="J232" s="264"/>
      <c r="K232" s="264"/>
      <c r="L232" s="264"/>
      <c r="M232" s="264"/>
      <c r="N232" s="265"/>
      <c r="O232" t="s">
        <v>588</v>
      </c>
    </row>
    <row r="233" spans="1:15">
      <c r="A233" t="s">
        <v>672</v>
      </c>
      <c r="B233" s="136" t="s">
        <v>801</v>
      </c>
      <c r="C233" s="266"/>
      <c r="D233" s="267"/>
      <c r="E233" s="267"/>
      <c r="F233" s="267"/>
      <c r="G233" s="267"/>
      <c r="H233" s="268"/>
      <c r="I233" s="266"/>
      <c r="J233" s="267"/>
      <c r="K233" s="267"/>
      <c r="L233" s="267"/>
      <c r="M233" s="267"/>
      <c r="N233" s="268"/>
      <c r="O233" t="s">
        <v>672</v>
      </c>
    </row>
    <row r="234" spans="1:15">
      <c r="A234" t="s">
        <v>588</v>
      </c>
      <c r="B234" s="136" t="s">
        <v>802</v>
      </c>
      <c r="C234" s="263">
        <v>157</v>
      </c>
      <c r="D234" s="264"/>
      <c r="E234" s="264"/>
      <c r="F234" s="264"/>
      <c r="G234" s="264"/>
      <c r="H234" s="265"/>
      <c r="I234" s="263">
        <v>165</v>
      </c>
      <c r="J234" s="264"/>
      <c r="K234" s="264"/>
      <c r="L234" s="264"/>
      <c r="M234" s="264"/>
      <c r="N234" s="265"/>
      <c r="O234" t="s">
        <v>588</v>
      </c>
    </row>
    <row r="235" spans="1:15">
      <c r="A235" t="s">
        <v>672</v>
      </c>
      <c r="B235" s="136" t="s">
        <v>803</v>
      </c>
      <c r="C235" s="266"/>
      <c r="D235" s="267"/>
      <c r="E235" s="267"/>
      <c r="F235" s="267"/>
      <c r="G235" s="267"/>
      <c r="H235" s="268"/>
      <c r="I235" s="266"/>
      <c r="J235" s="267"/>
      <c r="K235" s="267"/>
      <c r="L235" s="267"/>
      <c r="M235" s="267"/>
      <c r="N235" s="268"/>
      <c r="O235" t="s">
        <v>672</v>
      </c>
    </row>
    <row r="236" spans="1:15">
      <c r="A236" t="s">
        <v>588</v>
      </c>
      <c r="B236" s="136" t="s">
        <v>804</v>
      </c>
      <c r="C236" s="263">
        <v>158</v>
      </c>
      <c r="D236" s="264"/>
      <c r="E236" s="264"/>
      <c r="F236" s="264"/>
      <c r="G236" s="264"/>
      <c r="H236" s="265"/>
      <c r="I236" s="263">
        <v>166</v>
      </c>
      <c r="J236" s="264"/>
      <c r="K236" s="264"/>
      <c r="L236" s="264"/>
      <c r="M236" s="264"/>
      <c r="N236" s="265"/>
      <c r="O236" t="s">
        <v>588</v>
      </c>
    </row>
    <row r="237" spans="1:15">
      <c r="A237" t="s">
        <v>672</v>
      </c>
      <c r="B237" s="136" t="s">
        <v>805</v>
      </c>
      <c r="C237" s="266"/>
      <c r="D237" s="267"/>
      <c r="E237" s="267"/>
      <c r="F237" s="267"/>
      <c r="G237" s="267"/>
      <c r="H237" s="268"/>
      <c r="I237" s="266"/>
      <c r="J237" s="267"/>
      <c r="K237" s="267"/>
      <c r="L237" s="267"/>
      <c r="M237" s="267"/>
      <c r="N237" s="268"/>
      <c r="O237" t="s">
        <v>672</v>
      </c>
    </row>
    <row r="238" spans="1:15">
      <c r="A238" t="s">
        <v>588</v>
      </c>
      <c r="B238" s="136" t="s">
        <v>806</v>
      </c>
      <c r="C238" s="263">
        <v>159</v>
      </c>
      <c r="D238" s="264"/>
      <c r="E238" s="264"/>
      <c r="F238" s="264"/>
      <c r="G238" s="264"/>
      <c r="H238" s="265"/>
      <c r="I238" s="263">
        <v>167</v>
      </c>
      <c r="J238" s="264"/>
      <c r="K238" s="264"/>
      <c r="L238" s="264"/>
      <c r="M238" s="264"/>
      <c r="N238" s="265"/>
      <c r="O238" t="s">
        <v>588</v>
      </c>
    </row>
    <row r="239" spans="1:15">
      <c r="A239" t="s">
        <v>672</v>
      </c>
      <c r="B239" s="136" t="s">
        <v>807</v>
      </c>
      <c r="C239" s="266"/>
      <c r="D239" s="267"/>
      <c r="E239" s="267"/>
      <c r="F239" s="267"/>
      <c r="G239" s="267"/>
      <c r="H239" s="268"/>
      <c r="I239" s="266"/>
      <c r="J239" s="267"/>
      <c r="K239" s="267"/>
      <c r="L239" s="267"/>
      <c r="M239" s="267"/>
      <c r="N239" s="268"/>
      <c r="O239" t="s">
        <v>672</v>
      </c>
    </row>
    <row r="240" spans="1:15" s="57" customFormat="1">
      <c r="B240" s="58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</row>
    <row r="241" spans="1:15">
      <c r="C241" s="136">
        <v>1</v>
      </c>
      <c r="D241" s="136">
        <v>2</v>
      </c>
      <c r="E241" s="136">
        <v>3</v>
      </c>
      <c r="F241" s="136">
        <v>4</v>
      </c>
      <c r="G241" s="136">
        <v>5</v>
      </c>
      <c r="H241" s="136">
        <v>6</v>
      </c>
      <c r="I241" s="136">
        <v>1</v>
      </c>
      <c r="J241" s="136">
        <v>2</v>
      </c>
      <c r="K241" s="136">
        <v>3</v>
      </c>
      <c r="L241" s="136">
        <v>4</v>
      </c>
      <c r="M241" s="136">
        <v>5</v>
      </c>
      <c r="N241" s="136">
        <v>6</v>
      </c>
    </row>
    <row r="242" spans="1:15">
      <c r="A242" t="s">
        <v>588</v>
      </c>
      <c r="B242" s="136" t="s">
        <v>800</v>
      </c>
      <c r="C242" s="263">
        <v>168</v>
      </c>
      <c r="D242" s="264"/>
      <c r="E242" s="264"/>
      <c r="F242" s="264"/>
      <c r="G242" s="264"/>
      <c r="H242" s="265"/>
      <c r="I242" s="263"/>
      <c r="J242" s="264"/>
      <c r="K242" s="264"/>
      <c r="L242" s="264"/>
      <c r="M242" s="264"/>
      <c r="N242" s="265"/>
      <c r="O242" t="s">
        <v>588</v>
      </c>
    </row>
    <row r="243" spans="1:15">
      <c r="A243" t="s">
        <v>672</v>
      </c>
      <c r="B243" s="136" t="s">
        <v>801</v>
      </c>
      <c r="C243" s="266"/>
      <c r="D243" s="267"/>
      <c r="E243" s="267"/>
      <c r="F243" s="267"/>
      <c r="G243" s="267"/>
      <c r="H243" s="268"/>
      <c r="I243" s="266"/>
      <c r="J243" s="267"/>
      <c r="K243" s="267"/>
      <c r="L243" s="267"/>
      <c r="M243" s="267"/>
      <c r="N243" s="268"/>
      <c r="O243" t="s">
        <v>672</v>
      </c>
    </row>
    <row r="244" spans="1:15">
      <c r="A244" t="s">
        <v>588</v>
      </c>
      <c r="B244" s="136" t="s">
        <v>802</v>
      </c>
      <c r="C244" s="263" t="s">
        <v>270</v>
      </c>
      <c r="D244" s="264"/>
      <c r="E244" s="264"/>
      <c r="F244" s="264"/>
      <c r="G244" s="264"/>
      <c r="H244" s="265"/>
      <c r="I244" s="263"/>
      <c r="J244" s="264"/>
      <c r="K244" s="264"/>
      <c r="L244" s="264"/>
      <c r="M244" s="264"/>
      <c r="N244" s="265"/>
      <c r="O244" t="s">
        <v>588</v>
      </c>
    </row>
    <row r="245" spans="1:15">
      <c r="A245" t="s">
        <v>672</v>
      </c>
      <c r="B245" s="136" t="s">
        <v>803</v>
      </c>
      <c r="C245" s="266"/>
      <c r="D245" s="267"/>
      <c r="E245" s="267"/>
      <c r="F245" s="267"/>
      <c r="G245" s="267"/>
      <c r="H245" s="268"/>
      <c r="I245" s="266"/>
      <c r="J245" s="267"/>
      <c r="K245" s="267"/>
      <c r="L245" s="267"/>
      <c r="M245" s="267"/>
      <c r="N245" s="268"/>
      <c r="O245" t="s">
        <v>672</v>
      </c>
    </row>
    <row r="246" spans="1:15">
      <c r="A246" t="s">
        <v>588</v>
      </c>
      <c r="B246" s="136" t="s">
        <v>804</v>
      </c>
      <c r="C246" s="263" t="s">
        <v>271</v>
      </c>
      <c r="D246" s="264"/>
      <c r="E246" s="264"/>
      <c r="F246" s="264"/>
      <c r="G246" s="264"/>
      <c r="H246" s="265"/>
      <c r="I246" s="263"/>
      <c r="J246" s="264"/>
      <c r="K246" s="264"/>
      <c r="L246" s="264"/>
      <c r="M246" s="264"/>
      <c r="N246" s="265"/>
      <c r="O246" t="s">
        <v>588</v>
      </c>
    </row>
    <row r="247" spans="1:15">
      <c r="A247" t="s">
        <v>672</v>
      </c>
      <c r="B247" s="136" t="s">
        <v>805</v>
      </c>
      <c r="C247" s="266"/>
      <c r="D247" s="267"/>
      <c r="E247" s="267"/>
      <c r="F247" s="267"/>
      <c r="G247" s="267"/>
      <c r="H247" s="268"/>
      <c r="I247" s="266"/>
      <c r="J247" s="267"/>
      <c r="K247" s="267"/>
      <c r="L247" s="267"/>
      <c r="M247" s="267"/>
      <c r="N247" s="268"/>
      <c r="O247" t="s">
        <v>672</v>
      </c>
    </row>
    <row r="248" spans="1:15">
      <c r="A248" t="s">
        <v>588</v>
      </c>
      <c r="B248" s="136" t="s">
        <v>806</v>
      </c>
      <c r="C248" s="263"/>
      <c r="D248" s="264"/>
      <c r="E248" s="264"/>
      <c r="F248" s="264"/>
      <c r="G248" s="264"/>
      <c r="H248" s="265"/>
      <c r="I248" s="263"/>
      <c r="J248" s="264"/>
      <c r="K248" s="264"/>
      <c r="L248" s="264"/>
      <c r="M248" s="264"/>
      <c r="N248" s="265"/>
      <c r="O248" t="s">
        <v>588</v>
      </c>
    </row>
    <row r="249" spans="1:15">
      <c r="A249" t="s">
        <v>672</v>
      </c>
      <c r="B249" s="136" t="s">
        <v>807</v>
      </c>
      <c r="C249" s="266"/>
      <c r="D249" s="267"/>
      <c r="E249" s="267"/>
      <c r="F249" s="267"/>
      <c r="G249" s="267"/>
      <c r="H249" s="268"/>
      <c r="I249" s="266"/>
      <c r="J249" s="267"/>
      <c r="K249" s="267"/>
      <c r="L249" s="267"/>
      <c r="M249" s="267"/>
      <c r="N249" s="268"/>
      <c r="O249" t="s">
        <v>672</v>
      </c>
    </row>
    <row r="251" spans="1:15">
      <c r="C251" s="3">
        <v>1</v>
      </c>
      <c r="D251" s="3">
        <v>2</v>
      </c>
      <c r="E251" s="3">
        <v>3</v>
      </c>
      <c r="F251" s="3">
        <v>4</v>
      </c>
      <c r="G251" s="3">
        <v>5</v>
      </c>
      <c r="H251" s="3">
        <v>6</v>
      </c>
      <c r="I251" s="3">
        <v>1</v>
      </c>
      <c r="J251" s="3">
        <v>2</v>
      </c>
      <c r="K251" s="3">
        <v>3</v>
      </c>
      <c r="L251" s="3">
        <v>4</v>
      </c>
      <c r="M251" s="3">
        <v>5</v>
      </c>
      <c r="N251" s="3">
        <v>6</v>
      </c>
    </row>
    <row r="252" spans="1:15">
      <c r="A252" t="s">
        <v>588</v>
      </c>
      <c r="B252" s="3" t="s">
        <v>800</v>
      </c>
      <c r="C252" s="257">
        <v>169</v>
      </c>
      <c r="D252" s="258"/>
      <c r="E252" s="258"/>
      <c r="F252" s="258"/>
      <c r="G252" s="258"/>
      <c r="H252" s="259"/>
      <c r="I252" s="257">
        <v>177</v>
      </c>
      <c r="J252" s="258"/>
      <c r="K252" s="258"/>
      <c r="L252" s="258"/>
      <c r="M252" s="258"/>
      <c r="N252" s="259"/>
      <c r="O252" t="s">
        <v>588</v>
      </c>
    </row>
    <row r="253" spans="1:15">
      <c r="A253" t="s">
        <v>672</v>
      </c>
      <c r="B253" s="3" t="s">
        <v>801</v>
      </c>
      <c r="C253" s="260"/>
      <c r="D253" s="261"/>
      <c r="E253" s="261"/>
      <c r="F253" s="261"/>
      <c r="G253" s="261"/>
      <c r="H253" s="262"/>
      <c r="I253" s="260"/>
      <c r="J253" s="261"/>
      <c r="K253" s="261"/>
      <c r="L253" s="261"/>
      <c r="M253" s="261"/>
      <c r="N253" s="262"/>
      <c r="O253" t="s">
        <v>672</v>
      </c>
    </row>
    <row r="254" spans="1:15">
      <c r="A254" t="s">
        <v>588</v>
      </c>
      <c r="B254" s="3" t="s">
        <v>802</v>
      </c>
      <c r="C254" s="257">
        <v>170</v>
      </c>
      <c r="D254" s="258"/>
      <c r="E254" s="258"/>
      <c r="F254" s="258"/>
      <c r="G254" s="258"/>
      <c r="H254" s="259"/>
      <c r="I254" s="257">
        <v>178</v>
      </c>
      <c r="J254" s="258"/>
      <c r="K254" s="258"/>
      <c r="L254" s="258"/>
      <c r="M254" s="258"/>
      <c r="N254" s="259"/>
      <c r="O254" t="s">
        <v>588</v>
      </c>
    </row>
    <row r="255" spans="1:15">
      <c r="A255" t="s">
        <v>672</v>
      </c>
      <c r="B255" s="3" t="s">
        <v>803</v>
      </c>
      <c r="C255" s="260"/>
      <c r="D255" s="261"/>
      <c r="E255" s="261"/>
      <c r="F255" s="261"/>
      <c r="G255" s="261"/>
      <c r="H255" s="262"/>
      <c r="I255" s="260"/>
      <c r="J255" s="261"/>
      <c r="K255" s="261"/>
      <c r="L255" s="261"/>
      <c r="M255" s="261"/>
      <c r="N255" s="262"/>
      <c r="O255" t="s">
        <v>672</v>
      </c>
    </row>
    <row r="256" spans="1:15">
      <c r="A256" t="s">
        <v>588</v>
      </c>
      <c r="B256" s="3" t="s">
        <v>804</v>
      </c>
      <c r="C256" s="257">
        <v>171</v>
      </c>
      <c r="D256" s="258"/>
      <c r="E256" s="258"/>
      <c r="F256" s="258"/>
      <c r="G256" s="258"/>
      <c r="H256" s="259"/>
      <c r="I256" s="257">
        <v>179</v>
      </c>
      <c r="J256" s="258"/>
      <c r="K256" s="258"/>
      <c r="L256" s="258"/>
      <c r="M256" s="258"/>
      <c r="N256" s="259"/>
      <c r="O256" t="s">
        <v>588</v>
      </c>
    </row>
    <row r="257" spans="1:15">
      <c r="A257" t="s">
        <v>672</v>
      </c>
      <c r="B257" s="3" t="s">
        <v>805</v>
      </c>
      <c r="C257" s="260"/>
      <c r="D257" s="261"/>
      <c r="E257" s="261"/>
      <c r="F257" s="261"/>
      <c r="G257" s="261"/>
      <c r="H257" s="262"/>
      <c r="I257" s="260"/>
      <c r="J257" s="261"/>
      <c r="K257" s="261"/>
      <c r="L257" s="261"/>
      <c r="M257" s="261"/>
      <c r="N257" s="262"/>
      <c r="O257" t="s">
        <v>672</v>
      </c>
    </row>
    <row r="258" spans="1:15">
      <c r="A258" t="s">
        <v>588</v>
      </c>
      <c r="B258" s="3" t="s">
        <v>806</v>
      </c>
      <c r="C258" s="257">
        <v>172</v>
      </c>
      <c r="D258" s="258"/>
      <c r="E258" s="258"/>
      <c r="F258" s="258"/>
      <c r="G258" s="258"/>
      <c r="H258" s="259"/>
      <c r="I258" s="257">
        <v>180</v>
      </c>
      <c r="J258" s="258"/>
      <c r="K258" s="258"/>
      <c r="L258" s="258"/>
      <c r="M258" s="258"/>
      <c r="N258" s="259"/>
      <c r="O258" t="s">
        <v>588</v>
      </c>
    </row>
    <row r="259" spans="1:15">
      <c r="A259" t="s">
        <v>672</v>
      </c>
      <c r="B259" s="3" t="s">
        <v>807</v>
      </c>
      <c r="C259" s="260"/>
      <c r="D259" s="261"/>
      <c r="E259" s="261"/>
      <c r="F259" s="261"/>
      <c r="G259" s="261"/>
      <c r="H259" s="262"/>
      <c r="I259" s="260"/>
      <c r="J259" s="261"/>
      <c r="K259" s="261"/>
      <c r="L259" s="261"/>
      <c r="M259" s="261"/>
      <c r="N259" s="262"/>
      <c r="O259" t="s">
        <v>672</v>
      </c>
    </row>
    <row r="260" spans="1:15">
      <c r="A260" s="57"/>
      <c r="B260" s="58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57"/>
    </row>
    <row r="261" spans="1:15">
      <c r="C261" s="3">
        <v>1</v>
      </c>
      <c r="D261" s="3">
        <v>2</v>
      </c>
      <c r="E261" s="3">
        <v>3</v>
      </c>
      <c r="F261" s="3">
        <v>4</v>
      </c>
      <c r="G261" s="3">
        <v>5</v>
      </c>
      <c r="H261" s="3">
        <v>6</v>
      </c>
      <c r="I261" s="3">
        <v>1</v>
      </c>
      <c r="J261" s="3">
        <v>2</v>
      </c>
      <c r="K261" s="3">
        <v>3</v>
      </c>
      <c r="L261" s="3">
        <v>4</v>
      </c>
      <c r="M261" s="3">
        <v>5</v>
      </c>
      <c r="N261" s="3">
        <v>6</v>
      </c>
    </row>
    <row r="262" spans="1:15">
      <c r="A262" t="s">
        <v>588</v>
      </c>
      <c r="B262" s="3" t="s">
        <v>800</v>
      </c>
      <c r="C262" s="257">
        <v>173</v>
      </c>
      <c r="D262" s="258"/>
      <c r="E262" s="258"/>
      <c r="F262" s="258"/>
      <c r="G262" s="258"/>
      <c r="H262" s="259"/>
      <c r="I262" s="257">
        <v>181</v>
      </c>
      <c r="J262" s="258"/>
      <c r="K262" s="258"/>
      <c r="L262" s="258"/>
      <c r="M262" s="258"/>
      <c r="N262" s="259"/>
      <c r="O262" t="s">
        <v>588</v>
      </c>
    </row>
    <row r="263" spans="1:15">
      <c r="A263" t="s">
        <v>672</v>
      </c>
      <c r="B263" s="3" t="s">
        <v>801</v>
      </c>
      <c r="C263" s="260"/>
      <c r="D263" s="261"/>
      <c r="E263" s="261"/>
      <c r="F263" s="261"/>
      <c r="G263" s="261"/>
      <c r="H263" s="262"/>
      <c r="I263" s="260"/>
      <c r="J263" s="261"/>
      <c r="K263" s="261"/>
      <c r="L263" s="261"/>
      <c r="M263" s="261"/>
      <c r="N263" s="262"/>
      <c r="O263" t="s">
        <v>672</v>
      </c>
    </row>
    <row r="264" spans="1:15">
      <c r="A264" t="s">
        <v>588</v>
      </c>
      <c r="B264" s="3" t="s">
        <v>802</v>
      </c>
      <c r="C264" s="257">
        <v>174</v>
      </c>
      <c r="D264" s="258"/>
      <c r="E264" s="258"/>
      <c r="F264" s="258"/>
      <c r="G264" s="258"/>
      <c r="H264" s="259"/>
      <c r="I264" s="257">
        <v>182</v>
      </c>
      <c r="J264" s="258"/>
      <c r="K264" s="258"/>
      <c r="L264" s="258"/>
      <c r="M264" s="258"/>
      <c r="N264" s="259"/>
      <c r="O264" t="s">
        <v>588</v>
      </c>
    </row>
    <row r="265" spans="1:15">
      <c r="A265" t="s">
        <v>672</v>
      </c>
      <c r="B265" s="3" t="s">
        <v>803</v>
      </c>
      <c r="C265" s="260"/>
      <c r="D265" s="261"/>
      <c r="E265" s="261"/>
      <c r="F265" s="261"/>
      <c r="G265" s="261"/>
      <c r="H265" s="262"/>
      <c r="I265" s="260"/>
      <c r="J265" s="261"/>
      <c r="K265" s="261"/>
      <c r="L265" s="261"/>
      <c r="M265" s="261"/>
      <c r="N265" s="262"/>
      <c r="O265" t="s">
        <v>672</v>
      </c>
    </row>
    <row r="266" spans="1:15">
      <c r="A266" t="s">
        <v>588</v>
      </c>
      <c r="B266" s="3" t="s">
        <v>804</v>
      </c>
      <c r="C266" s="257">
        <v>175</v>
      </c>
      <c r="D266" s="258"/>
      <c r="E266" s="258"/>
      <c r="F266" s="258"/>
      <c r="G266" s="258"/>
      <c r="H266" s="259"/>
      <c r="I266" s="257">
        <v>183</v>
      </c>
      <c r="J266" s="258"/>
      <c r="K266" s="258"/>
      <c r="L266" s="258"/>
      <c r="M266" s="258"/>
      <c r="N266" s="259"/>
      <c r="O266" t="s">
        <v>588</v>
      </c>
    </row>
    <row r="267" spans="1:15">
      <c r="A267" t="s">
        <v>672</v>
      </c>
      <c r="B267" s="3" t="s">
        <v>805</v>
      </c>
      <c r="C267" s="260"/>
      <c r="D267" s="261"/>
      <c r="E267" s="261"/>
      <c r="F267" s="261"/>
      <c r="G267" s="261"/>
      <c r="H267" s="262"/>
      <c r="I267" s="260"/>
      <c r="J267" s="261"/>
      <c r="K267" s="261"/>
      <c r="L267" s="261"/>
      <c r="M267" s="261"/>
      <c r="N267" s="262"/>
      <c r="O267" t="s">
        <v>672</v>
      </c>
    </row>
    <row r="268" spans="1:15">
      <c r="A268" t="s">
        <v>588</v>
      </c>
      <c r="B268" s="3" t="s">
        <v>806</v>
      </c>
      <c r="C268" s="257">
        <v>176</v>
      </c>
      <c r="D268" s="258"/>
      <c r="E268" s="258"/>
      <c r="F268" s="258"/>
      <c r="G268" s="258"/>
      <c r="H268" s="259"/>
      <c r="I268" s="257">
        <v>184</v>
      </c>
      <c r="J268" s="258"/>
      <c r="K268" s="258"/>
      <c r="L268" s="258"/>
      <c r="M268" s="258"/>
      <c r="N268" s="259"/>
      <c r="O268" t="s">
        <v>588</v>
      </c>
    </row>
    <row r="269" spans="1:15">
      <c r="A269" t="s">
        <v>672</v>
      </c>
      <c r="B269" s="3" t="s">
        <v>807</v>
      </c>
      <c r="C269" s="260"/>
      <c r="D269" s="261"/>
      <c r="E269" s="261"/>
      <c r="F269" s="261"/>
      <c r="G269" s="261"/>
      <c r="H269" s="262"/>
      <c r="I269" s="260"/>
      <c r="J269" s="261"/>
      <c r="K269" s="261"/>
      <c r="L269" s="261"/>
      <c r="M269" s="261"/>
      <c r="N269" s="262"/>
      <c r="O269" t="s">
        <v>672</v>
      </c>
    </row>
    <row r="270" spans="1:15"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</row>
    <row r="271" spans="1:15">
      <c r="C271" s="58">
        <v>1</v>
      </c>
      <c r="D271" s="58">
        <v>2</v>
      </c>
      <c r="E271" s="58">
        <v>3</v>
      </c>
      <c r="F271" s="58">
        <v>4</v>
      </c>
      <c r="G271" s="58">
        <v>5</v>
      </c>
      <c r="H271" s="58">
        <v>6</v>
      </c>
      <c r="I271" s="58">
        <v>1</v>
      </c>
      <c r="J271" s="58">
        <v>2</v>
      </c>
      <c r="K271" s="58">
        <v>3</v>
      </c>
      <c r="L271" s="58">
        <v>4</v>
      </c>
      <c r="M271" s="58">
        <v>5</v>
      </c>
      <c r="N271" s="58">
        <v>6</v>
      </c>
    </row>
    <row r="272" spans="1:15">
      <c r="A272" t="s">
        <v>588</v>
      </c>
      <c r="B272" s="3" t="s">
        <v>800</v>
      </c>
      <c r="C272" s="257">
        <v>185</v>
      </c>
      <c r="D272" s="258"/>
      <c r="E272" s="258"/>
      <c r="F272" s="258"/>
      <c r="G272" s="258"/>
      <c r="H272" s="259"/>
      <c r="I272" s="257">
        <v>193</v>
      </c>
      <c r="J272" s="258"/>
      <c r="K272" s="258"/>
      <c r="L272" s="258"/>
      <c r="M272" s="258"/>
      <c r="N272" s="259"/>
    </row>
    <row r="273" spans="1:15">
      <c r="A273" t="s">
        <v>672</v>
      </c>
      <c r="B273" s="3" t="s">
        <v>801</v>
      </c>
      <c r="C273" s="260"/>
      <c r="D273" s="261"/>
      <c r="E273" s="261"/>
      <c r="F273" s="261"/>
      <c r="G273" s="261"/>
      <c r="H273" s="262"/>
      <c r="I273" s="260"/>
      <c r="J273" s="261"/>
      <c r="K273" s="261"/>
      <c r="L273" s="261"/>
      <c r="M273" s="261"/>
      <c r="N273" s="262"/>
    </row>
    <row r="274" spans="1:15">
      <c r="A274" t="s">
        <v>588</v>
      </c>
      <c r="B274" s="3" t="s">
        <v>802</v>
      </c>
      <c r="C274" s="257">
        <v>186</v>
      </c>
      <c r="D274" s="258"/>
      <c r="E274" s="258"/>
      <c r="F274" s="258"/>
      <c r="G274" s="258"/>
      <c r="H274" s="259"/>
      <c r="I274" s="257">
        <v>194</v>
      </c>
      <c r="J274" s="258"/>
      <c r="K274" s="258"/>
      <c r="L274" s="258"/>
      <c r="M274" s="258"/>
      <c r="N274" s="259"/>
    </row>
    <row r="275" spans="1:15">
      <c r="A275" t="s">
        <v>672</v>
      </c>
      <c r="B275" s="3" t="s">
        <v>803</v>
      </c>
      <c r="C275" s="260"/>
      <c r="D275" s="261"/>
      <c r="E275" s="261"/>
      <c r="F275" s="261"/>
      <c r="G275" s="261"/>
      <c r="H275" s="262"/>
      <c r="I275" s="260"/>
      <c r="J275" s="261"/>
      <c r="K275" s="261"/>
      <c r="L275" s="261"/>
      <c r="M275" s="261"/>
      <c r="N275" s="262"/>
    </row>
    <row r="276" spans="1:15">
      <c r="A276" t="s">
        <v>588</v>
      </c>
      <c r="B276" s="3" t="s">
        <v>804</v>
      </c>
      <c r="C276" s="257">
        <v>187</v>
      </c>
      <c r="D276" s="258"/>
      <c r="E276" s="258"/>
      <c r="F276" s="258"/>
      <c r="G276" s="258"/>
      <c r="H276" s="259"/>
      <c r="I276" s="257">
        <v>195</v>
      </c>
      <c r="J276" s="258"/>
      <c r="K276" s="258"/>
      <c r="L276" s="258"/>
      <c r="M276" s="258"/>
      <c r="N276" s="259"/>
    </row>
    <row r="277" spans="1:15">
      <c r="A277" t="s">
        <v>672</v>
      </c>
      <c r="B277" s="3" t="s">
        <v>805</v>
      </c>
      <c r="C277" s="260"/>
      <c r="D277" s="261"/>
      <c r="E277" s="261"/>
      <c r="F277" s="261"/>
      <c r="G277" s="261"/>
      <c r="H277" s="262"/>
      <c r="I277" s="260"/>
      <c r="J277" s="261"/>
      <c r="K277" s="261"/>
      <c r="L277" s="261"/>
      <c r="M277" s="261"/>
      <c r="N277" s="262"/>
    </row>
    <row r="278" spans="1:15">
      <c r="A278" t="s">
        <v>588</v>
      </c>
      <c r="B278" s="3" t="s">
        <v>806</v>
      </c>
      <c r="C278" s="257">
        <v>188</v>
      </c>
      <c r="D278" s="258"/>
      <c r="E278" s="258"/>
      <c r="F278" s="258"/>
      <c r="G278" s="258"/>
      <c r="H278" s="259"/>
      <c r="I278" s="257">
        <v>196</v>
      </c>
      <c r="J278" s="258"/>
      <c r="K278" s="258"/>
      <c r="L278" s="258"/>
      <c r="M278" s="258"/>
      <c r="N278" s="259"/>
    </row>
    <row r="279" spans="1:15">
      <c r="A279" t="s">
        <v>672</v>
      </c>
      <c r="B279" s="3" t="s">
        <v>807</v>
      </c>
      <c r="C279" s="260"/>
      <c r="D279" s="261"/>
      <c r="E279" s="261"/>
      <c r="F279" s="261"/>
      <c r="G279" s="261"/>
      <c r="H279" s="262"/>
      <c r="I279" s="260"/>
      <c r="J279" s="261"/>
      <c r="K279" s="261"/>
      <c r="L279" s="261"/>
      <c r="M279" s="261"/>
      <c r="N279" s="262"/>
    </row>
    <row r="280" spans="1:15">
      <c r="A280" s="57"/>
      <c r="B280" s="58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57"/>
    </row>
    <row r="281" spans="1:15">
      <c r="C281" s="3">
        <v>1</v>
      </c>
      <c r="D281" s="3">
        <v>2</v>
      </c>
      <c r="E281" s="3">
        <v>3</v>
      </c>
      <c r="F281" s="3">
        <v>4</v>
      </c>
      <c r="G281" s="3">
        <v>5</v>
      </c>
      <c r="H281" s="3">
        <v>6</v>
      </c>
      <c r="I281" s="3">
        <v>1</v>
      </c>
      <c r="J281" s="3">
        <v>2</v>
      </c>
      <c r="K281" s="3">
        <v>3</v>
      </c>
      <c r="L281" s="3">
        <v>4</v>
      </c>
      <c r="M281" s="3">
        <v>5</v>
      </c>
      <c r="N281" s="3">
        <v>6</v>
      </c>
    </row>
    <row r="282" spans="1:15">
      <c r="A282" t="s">
        <v>588</v>
      </c>
      <c r="B282" s="3" t="s">
        <v>800</v>
      </c>
      <c r="C282" s="257">
        <v>189</v>
      </c>
      <c r="D282" s="258"/>
      <c r="E282" s="258"/>
      <c r="F282" s="258"/>
      <c r="G282" s="258"/>
      <c r="H282" s="259"/>
      <c r="I282" s="257">
        <v>197</v>
      </c>
      <c r="J282" s="258"/>
      <c r="K282" s="258"/>
      <c r="L282" s="258"/>
      <c r="M282" s="258"/>
      <c r="N282" s="259"/>
      <c r="O282" t="s">
        <v>588</v>
      </c>
    </row>
    <row r="283" spans="1:15">
      <c r="A283" t="s">
        <v>672</v>
      </c>
      <c r="B283" s="3" t="s">
        <v>801</v>
      </c>
      <c r="C283" s="260"/>
      <c r="D283" s="261"/>
      <c r="E283" s="261"/>
      <c r="F283" s="261"/>
      <c r="G283" s="261"/>
      <c r="H283" s="262"/>
      <c r="I283" s="260"/>
      <c r="J283" s="261"/>
      <c r="K283" s="261"/>
      <c r="L283" s="261"/>
      <c r="M283" s="261"/>
      <c r="N283" s="262"/>
      <c r="O283" t="s">
        <v>672</v>
      </c>
    </row>
    <row r="284" spans="1:15">
      <c r="A284" t="s">
        <v>588</v>
      </c>
      <c r="B284" s="3" t="s">
        <v>802</v>
      </c>
      <c r="C284" s="257">
        <v>190</v>
      </c>
      <c r="D284" s="258"/>
      <c r="E284" s="258"/>
      <c r="F284" s="258"/>
      <c r="G284" s="258"/>
      <c r="H284" s="259"/>
      <c r="I284" s="257">
        <v>198</v>
      </c>
      <c r="J284" s="258"/>
      <c r="K284" s="258"/>
      <c r="L284" s="258"/>
      <c r="M284" s="258"/>
      <c r="N284" s="259"/>
      <c r="O284" t="s">
        <v>588</v>
      </c>
    </row>
    <row r="285" spans="1:15">
      <c r="A285" t="s">
        <v>672</v>
      </c>
      <c r="B285" s="3" t="s">
        <v>803</v>
      </c>
      <c r="C285" s="260"/>
      <c r="D285" s="261"/>
      <c r="E285" s="261"/>
      <c r="F285" s="261"/>
      <c r="G285" s="261"/>
      <c r="H285" s="262"/>
      <c r="I285" s="260"/>
      <c r="J285" s="261"/>
      <c r="K285" s="261"/>
      <c r="L285" s="261"/>
      <c r="M285" s="261"/>
      <c r="N285" s="262"/>
      <c r="O285" t="s">
        <v>672</v>
      </c>
    </row>
    <row r="286" spans="1:15">
      <c r="A286" t="s">
        <v>588</v>
      </c>
      <c r="B286" s="3" t="s">
        <v>804</v>
      </c>
      <c r="C286" s="257">
        <v>191</v>
      </c>
      <c r="D286" s="258"/>
      <c r="E286" s="258"/>
      <c r="F286" s="258"/>
      <c r="G286" s="258"/>
      <c r="H286" s="259"/>
      <c r="I286" s="257">
        <v>199</v>
      </c>
      <c r="J286" s="258"/>
      <c r="K286" s="258"/>
      <c r="L286" s="258"/>
      <c r="M286" s="258"/>
      <c r="N286" s="259"/>
      <c r="O286" t="s">
        <v>588</v>
      </c>
    </row>
    <row r="287" spans="1:15">
      <c r="A287" t="s">
        <v>672</v>
      </c>
      <c r="B287" s="3" t="s">
        <v>805</v>
      </c>
      <c r="C287" s="260"/>
      <c r="D287" s="261"/>
      <c r="E287" s="261"/>
      <c r="F287" s="261"/>
      <c r="G287" s="261"/>
      <c r="H287" s="262"/>
      <c r="I287" s="260"/>
      <c r="J287" s="261"/>
      <c r="K287" s="261"/>
      <c r="L287" s="261"/>
      <c r="M287" s="261"/>
      <c r="N287" s="262"/>
      <c r="O287" t="s">
        <v>672</v>
      </c>
    </row>
    <row r="288" spans="1:15">
      <c r="A288" t="s">
        <v>588</v>
      </c>
      <c r="B288" s="3" t="s">
        <v>806</v>
      </c>
      <c r="C288" s="257">
        <v>192</v>
      </c>
      <c r="D288" s="258"/>
      <c r="E288" s="258"/>
      <c r="F288" s="258"/>
      <c r="G288" s="258"/>
      <c r="H288" s="259"/>
      <c r="I288" s="257">
        <v>200</v>
      </c>
      <c r="J288" s="258"/>
      <c r="K288" s="258"/>
      <c r="L288" s="258"/>
      <c r="M288" s="258"/>
      <c r="N288" s="259"/>
      <c r="O288" t="s">
        <v>588</v>
      </c>
    </row>
    <row r="289" spans="1:15">
      <c r="A289" t="s">
        <v>672</v>
      </c>
      <c r="B289" s="3" t="s">
        <v>807</v>
      </c>
      <c r="C289" s="260"/>
      <c r="D289" s="261"/>
      <c r="E289" s="261"/>
      <c r="F289" s="261"/>
      <c r="G289" s="261"/>
      <c r="H289" s="262"/>
      <c r="I289" s="260"/>
      <c r="J289" s="261"/>
      <c r="K289" s="261"/>
      <c r="L289" s="261"/>
      <c r="M289" s="261"/>
      <c r="N289" s="262"/>
      <c r="O289" t="s">
        <v>672</v>
      </c>
    </row>
    <row r="291" spans="1:15">
      <c r="C291" s="3">
        <v>1</v>
      </c>
      <c r="D291" s="3">
        <v>2</v>
      </c>
      <c r="E291" s="3">
        <v>3</v>
      </c>
      <c r="F291" s="3">
        <v>4</v>
      </c>
      <c r="G291" s="3">
        <v>5</v>
      </c>
      <c r="H291" s="3">
        <v>6</v>
      </c>
      <c r="I291" s="3">
        <v>1</v>
      </c>
      <c r="J291" s="3">
        <v>2</v>
      </c>
      <c r="K291" s="3">
        <v>3</v>
      </c>
      <c r="L291" s="3">
        <v>4</v>
      </c>
      <c r="M291" s="3">
        <v>5</v>
      </c>
      <c r="N291" s="3">
        <v>6</v>
      </c>
    </row>
    <row r="292" spans="1:15">
      <c r="A292" t="s">
        <v>588</v>
      </c>
      <c r="B292" s="3" t="s">
        <v>800</v>
      </c>
      <c r="C292" s="257">
        <v>201</v>
      </c>
      <c r="D292" s="258"/>
      <c r="E292" s="258"/>
      <c r="F292" s="258"/>
      <c r="G292" s="258"/>
      <c r="H292" s="259"/>
      <c r="I292" s="257">
        <v>209</v>
      </c>
      <c r="J292" s="258"/>
      <c r="K292" s="258"/>
      <c r="L292" s="258"/>
      <c r="M292" s="258"/>
      <c r="N292" s="259"/>
      <c r="O292" t="s">
        <v>588</v>
      </c>
    </row>
    <row r="293" spans="1:15">
      <c r="A293" t="s">
        <v>672</v>
      </c>
      <c r="B293" s="3" t="s">
        <v>801</v>
      </c>
      <c r="C293" s="260"/>
      <c r="D293" s="261"/>
      <c r="E293" s="261"/>
      <c r="F293" s="261"/>
      <c r="G293" s="261"/>
      <c r="H293" s="262"/>
      <c r="I293" s="260"/>
      <c r="J293" s="261"/>
      <c r="K293" s="261"/>
      <c r="L293" s="261"/>
      <c r="M293" s="261"/>
      <c r="N293" s="262"/>
      <c r="O293" t="s">
        <v>672</v>
      </c>
    </row>
    <row r="294" spans="1:15">
      <c r="A294" t="s">
        <v>588</v>
      </c>
      <c r="B294" s="3" t="s">
        <v>802</v>
      </c>
      <c r="C294" s="257">
        <v>202</v>
      </c>
      <c r="D294" s="258"/>
      <c r="E294" s="258"/>
      <c r="F294" s="258"/>
      <c r="G294" s="258"/>
      <c r="H294" s="259"/>
      <c r="I294" s="257">
        <v>210</v>
      </c>
      <c r="J294" s="258"/>
      <c r="K294" s="258"/>
      <c r="L294" s="258"/>
      <c r="M294" s="258"/>
      <c r="N294" s="259"/>
      <c r="O294" t="s">
        <v>588</v>
      </c>
    </row>
    <row r="295" spans="1:15">
      <c r="A295" t="s">
        <v>672</v>
      </c>
      <c r="B295" s="3" t="s">
        <v>803</v>
      </c>
      <c r="C295" s="260"/>
      <c r="D295" s="261"/>
      <c r="E295" s="261"/>
      <c r="F295" s="261"/>
      <c r="G295" s="261"/>
      <c r="H295" s="262"/>
      <c r="I295" s="260"/>
      <c r="J295" s="261"/>
      <c r="K295" s="261"/>
      <c r="L295" s="261"/>
      <c r="M295" s="261"/>
      <c r="N295" s="262"/>
      <c r="O295" t="s">
        <v>672</v>
      </c>
    </row>
    <row r="296" spans="1:15">
      <c r="A296" t="s">
        <v>588</v>
      </c>
      <c r="B296" s="3" t="s">
        <v>804</v>
      </c>
      <c r="C296" s="257">
        <v>203</v>
      </c>
      <c r="D296" s="258"/>
      <c r="E296" s="258"/>
      <c r="F296" s="258"/>
      <c r="G296" s="258"/>
      <c r="H296" s="259"/>
      <c r="I296" s="257">
        <v>211</v>
      </c>
      <c r="J296" s="258"/>
      <c r="K296" s="258"/>
      <c r="L296" s="258"/>
      <c r="M296" s="258"/>
      <c r="N296" s="259"/>
      <c r="O296" t="s">
        <v>588</v>
      </c>
    </row>
    <row r="297" spans="1:15">
      <c r="A297" t="s">
        <v>672</v>
      </c>
      <c r="B297" s="3" t="s">
        <v>805</v>
      </c>
      <c r="C297" s="260"/>
      <c r="D297" s="261"/>
      <c r="E297" s="261"/>
      <c r="F297" s="261"/>
      <c r="G297" s="261"/>
      <c r="H297" s="262"/>
      <c r="I297" s="260"/>
      <c r="J297" s="261"/>
      <c r="K297" s="261"/>
      <c r="L297" s="261"/>
      <c r="M297" s="261"/>
      <c r="N297" s="262"/>
      <c r="O297" t="s">
        <v>672</v>
      </c>
    </row>
    <row r="298" spans="1:15">
      <c r="A298" t="s">
        <v>588</v>
      </c>
      <c r="B298" s="3" t="s">
        <v>806</v>
      </c>
      <c r="C298" s="257">
        <v>204</v>
      </c>
      <c r="D298" s="258"/>
      <c r="E298" s="258"/>
      <c r="F298" s="258"/>
      <c r="G298" s="258"/>
      <c r="H298" s="259"/>
      <c r="I298" s="257">
        <v>212</v>
      </c>
      <c r="J298" s="258"/>
      <c r="K298" s="258"/>
      <c r="L298" s="258"/>
      <c r="M298" s="258"/>
      <c r="N298" s="259"/>
      <c r="O298" t="s">
        <v>588</v>
      </c>
    </row>
    <row r="299" spans="1:15">
      <c r="A299" t="s">
        <v>672</v>
      </c>
      <c r="B299" s="3" t="s">
        <v>807</v>
      </c>
      <c r="C299" s="260"/>
      <c r="D299" s="261"/>
      <c r="E299" s="261"/>
      <c r="F299" s="261"/>
      <c r="G299" s="261"/>
      <c r="H299" s="262"/>
      <c r="I299" s="260"/>
      <c r="J299" s="261"/>
      <c r="K299" s="261"/>
      <c r="L299" s="261"/>
      <c r="M299" s="261"/>
      <c r="N299" s="262"/>
      <c r="O299" t="s">
        <v>672</v>
      </c>
    </row>
    <row r="300" spans="1:15">
      <c r="B300" s="13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</row>
    <row r="301" spans="1:15">
      <c r="C301" s="136">
        <v>1</v>
      </c>
      <c r="D301" s="136">
        <v>2</v>
      </c>
      <c r="E301" s="136">
        <v>3</v>
      </c>
      <c r="F301" s="136">
        <v>4</v>
      </c>
      <c r="G301" s="136">
        <v>5</v>
      </c>
      <c r="H301" s="136">
        <v>6</v>
      </c>
      <c r="I301" s="136">
        <v>1</v>
      </c>
      <c r="J301" s="136">
        <v>2</v>
      </c>
      <c r="K301" s="136">
        <v>3</v>
      </c>
      <c r="L301" s="136">
        <v>4</v>
      </c>
      <c r="M301" s="136">
        <v>5</v>
      </c>
      <c r="N301" s="136">
        <v>6</v>
      </c>
    </row>
    <row r="302" spans="1:15">
      <c r="A302" t="s">
        <v>588</v>
      </c>
      <c r="B302" s="136" t="s">
        <v>800</v>
      </c>
      <c r="C302" s="257">
        <v>205</v>
      </c>
      <c r="D302" s="258"/>
      <c r="E302" s="258"/>
      <c r="F302" s="258"/>
      <c r="G302" s="258"/>
      <c r="H302" s="259"/>
      <c r="I302" s="257">
        <v>213</v>
      </c>
      <c r="J302" s="258"/>
      <c r="K302" s="258"/>
      <c r="L302" s="258"/>
      <c r="M302" s="258"/>
      <c r="N302" s="259"/>
      <c r="O302" t="s">
        <v>588</v>
      </c>
    </row>
    <row r="303" spans="1:15">
      <c r="A303" t="s">
        <v>672</v>
      </c>
      <c r="B303" s="136" t="s">
        <v>801</v>
      </c>
      <c r="C303" s="260"/>
      <c r="D303" s="261"/>
      <c r="E303" s="261"/>
      <c r="F303" s="261"/>
      <c r="G303" s="261"/>
      <c r="H303" s="262"/>
      <c r="I303" s="260"/>
      <c r="J303" s="261"/>
      <c r="K303" s="261"/>
      <c r="L303" s="261"/>
      <c r="M303" s="261"/>
      <c r="N303" s="262"/>
      <c r="O303" t="s">
        <v>672</v>
      </c>
    </row>
    <row r="304" spans="1:15">
      <c r="A304" t="s">
        <v>588</v>
      </c>
      <c r="B304" s="136" t="s">
        <v>802</v>
      </c>
      <c r="C304" s="257">
        <v>206</v>
      </c>
      <c r="D304" s="258"/>
      <c r="E304" s="258"/>
      <c r="F304" s="258"/>
      <c r="G304" s="258"/>
      <c r="H304" s="259"/>
      <c r="I304" s="257">
        <v>214</v>
      </c>
      <c r="J304" s="258"/>
      <c r="K304" s="258"/>
      <c r="L304" s="258"/>
      <c r="M304" s="258"/>
      <c r="N304" s="259"/>
      <c r="O304" t="s">
        <v>588</v>
      </c>
    </row>
    <row r="305" spans="1:15">
      <c r="A305" t="s">
        <v>672</v>
      </c>
      <c r="B305" s="136" t="s">
        <v>803</v>
      </c>
      <c r="C305" s="260"/>
      <c r="D305" s="261"/>
      <c r="E305" s="261"/>
      <c r="F305" s="261"/>
      <c r="G305" s="261"/>
      <c r="H305" s="262"/>
      <c r="I305" s="260"/>
      <c r="J305" s="261"/>
      <c r="K305" s="261"/>
      <c r="L305" s="261"/>
      <c r="M305" s="261"/>
      <c r="N305" s="262"/>
      <c r="O305" t="s">
        <v>672</v>
      </c>
    </row>
    <row r="306" spans="1:15">
      <c r="A306" t="s">
        <v>588</v>
      </c>
      <c r="B306" s="136" t="s">
        <v>804</v>
      </c>
      <c r="C306" s="257">
        <v>207</v>
      </c>
      <c r="D306" s="258"/>
      <c r="E306" s="258"/>
      <c r="F306" s="258"/>
      <c r="G306" s="258"/>
      <c r="H306" s="259"/>
      <c r="I306" s="257">
        <v>215</v>
      </c>
      <c r="J306" s="258"/>
      <c r="K306" s="258"/>
      <c r="L306" s="258"/>
      <c r="M306" s="258"/>
      <c r="N306" s="259"/>
      <c r="O306" t="s">
        <v>588</v>
      </c>
    </row>
    <row r="307" spans="1:15">
      <c r="A307" t="s">
        <v>672</v>
      </c>
      <c r="B307" s="136" t="s">
        <v>805</v>
      </c>
      <c r="C307" s="260"/>
      <c r="D307" s="261"/>
      <c r="E307" s="261"/>
      <c r="F307" s="261"/>
      <c r="G307" s="261"/>
      <c r="H307" s="262"/>
      <c r="I307" s="260"/>
      <c r="J307" s="261"/>
      <c r="K307" s="261"/>
      <c r="L307" s="261"/>
      <c r="M307" s="261"/>
      <c r="N307" s="262"/>
      <c r="O307" t="s">
        <v>672</v>
      </c>
    </row>
    <row r="308" spans="1:15">
      <c r="A308" t="s">
        <v>588</v>
      </c>
      <c r="B308" s="136" t="s">
        <v>806</v>
      </c>
      <c r="C308" s="257">
        <v>208</v>
      </c>
      <c r="D308" s="258"/>
      <c r="E308" s="258"/>
      <c r="F308" s="258"/>
      <c r="G308" s="258"/>
      <c r="H308" s="259"/>
      <c r="I308" s="257">
        <v>216</v>
      </c>
      <c r="J308" s="258"/>
      <c r="K308" s="258"/>
      <c r="L308" s="258"/>
      <c r="M308" s="258"/>
      <c r="N308" s="259"/>
      <c r="O308" t="s">
        <v>588</v>
      </c>
    </row>
    <row r="309" spans="1:15">
      <c r="A309" t="s">
        <v>672</v>
      </c>
      <c r="B309" s="136" t="s">
        <v>807</v>
      </c>
      <c r="C309" s="260"/>
      <c r="D309" s="261"/>
      <c r="E309" s="261"/>
      <c r="F309" s="261"/>
      <c r="G309" s="261"/>
      <c r="H309" s="262"/>
      <c r="I309" s="260"/>
      <c r="J309" s="261"/>
      <c r="K309" s="261"/>
      <c r="L309" s="261"/>
      <c r="M309" s="261"/>
      <c r="N309" s="262"/>
      <c r="O309" t="s">
        <v>672</v>
      </c>
    </row>
    <row r="310" spans="1:15">
      <c r="B310" s="13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</row>
    <row r="311" spans="1:15">
      <c r="C311" s="136">
        <v>1</v>
      </c>
      <c r="D311" s="136">
        <v>2</v>
      </c>
      <c r="E311" s="136">
        <v>3</v>
      </c>
      <c r="F311" s="136">
        <v>4</v>
      </c>
      <c r="G311" s="136">
        <v>5</v>
      </c>
      <c r="H311" s="136">
        <v>6</v>
      </c>
      <c r="I311" s="136">
        <v>1</v>
      </c>
      <c r="J311" s="136">
        <v>2</v>
      </c>
      <c r="K311" s="136">
        <v>3</v>
      </c>
      <c r="L311" s="136">
        <v>4</v>
      </c>
      <c r="M311" s="136">
        <v>5</v>
      </c>
      <c r="N311" s="136">
        <v>6</v>
      </c>
    </row>
    <row r="312" spans="1:15">
      <c r="A312" t="s">
        <v>588</v>
      </c>
      <c r="B312" s="136" t="s">
        <v>800</v>
      </c>
      <c r="C312" s="257">
        <v>217</v>
      </c>
      <c r="D312" s="258"/>
      <c r="E312" s="258"/>
      <c r="F312" s="258"/>
      <c r="G312" s="258"/>
      <c r="H312" s="259"/>
      <c r="I312" s="257">
        <v>225</v>
      </c>
      <c r="J312" s="258"/>
      <c r="K312" s="258"/>
      <c r="L312" s="258"/>
      <c r="M312" s="258"/>
      <c r="N312" s="259"/>
      <c r="O312" t="s">
        <v>588</v>
      </c>
    </row>
    <row r="313" spans="1:15">
      <c r="A313" t="s">
        <v>672</v>
      </c>
      <c r="B313" s="136" t="s">
        <v>801</v>
      </c>
      <c r="C313" s="260"/>
      <c r="D313" s="261"/>
      <c r="E313" s="261"/>
      <c r="F313" s="261"/>
      <c r="G313" s="261"/>
      <c r="H313" s="262"/>
      <c r="I313" s="260"/>
      <c r="J313" s="261"/>
      <c r="K313" s="261"/>
      <c r="L313" s="261"/>
      <c r="M313" s="261"/>
      <c r="N313" s="262"/>
      <c r="O313" t="s">
        <v>672</v>
      </c>
    </row>
    <row r="314" spans="1:15">
      <c r="A314" t="s">
        <v>588</v>
      </c>
      <c r="B314" s="136" t="s">
        <v>802</v>
      </c>
      <c r="C314" s="257">
        <v>218</v>
      </c>
      <c r="D314" s="258"/>
      <c r="E314" s="258"/>
      <c r="F314" s="258"/>
      <c r="G314" s="258"/>
      <c r="H314" s="259"/>
      <c r="I314" s="257">
        <v>226</v>
      </c>
      <c r="J314" s="258"/>
      <c r="K314" s="258"/>
      <c r="L314" s="258"/>
      <c r="M314" s="258"/>
      <c r="N314" s="259"/>
      <c r="O314" t="s">
        <v>588</v>
      </c>
    </row>
    <row r="315" spans="1:15">
      <c r="A315" t="s">
        <v>672</v>
      </c>
      <c r="B315" s="136" t="s">
        <v>803</v>
      </c>
      <c r="C315" s="260"/>
      <c r="D315" s="261"/>
      <c r="E315" s="261"/>
      <c r="F315" s="261"/>
      <c r="G315" s="261"/>
      <c r="H315" s="262"/>
      <c r="I315" s="260"/>
      <c r="J315" s="261"/>
      <c r="K315" s="261"/>
      <c r="L315" s="261"/>
      <c r="M315" s="261"/>
      <c r="N315" s="262"/>
      <c r="O315" t="s">
        <v>672</v>
      </c>
    </row>
    <row r="316" spans="1:15">
      <c r="A316" t="s">
        <v>588</v>
      </c>
      <c r="B316" s="136" t="s">
        <v>804</v>
      </c>
      <c r="C316" s="257">
        <v>219</v>
      </c>
      <c r="D316" s="258"/>
      <c r="E316" s="258"/>
      <c r="F316" s="258"/>
      <c r="G316" s="258"/>
      <c r="H316" s="259"/>
      <c r="I316" s="257">
        <v>227</v>
      </c>
      <c r="J316" s="258"/>
      <c r="K316" s="258"/>
      <c r="L316" s="258"/>
      <c r="M316" s="258"/>
      <c r="N316" s="259"/>
      <c r="O316" t="s">
        <v>588</v>
      </c>
    </row>
    <row r="317" spans="1:15">
      <c r="A317" t="s">
        <v>672</v>
      </c>
      <c r="B317" s="136" t="s">
        <v>805</v>
      </c>
      <c r="C317" s="260"/>
      <c r="D317" s="261"/>
      <c r="E317" s="261"/>
      <c r="F317" s="261"/>
      <c r="G317" s="261"/>
      <c r="H317" s="262"/>
      <c r="I317" s="260"/>
      <c r="J317" s="261"/>
      <c r="K317" s="261"/>
      <c r="L317" s="261"/>
      <c r="M317" s="261"/>
      <c r="N317" s="262"/>
      <c r="O317" t="s">
        <v>672</v>
      </c>
    </row>
    <row r="318" spans="1:15">
      <c r="A318" t="s">
        <v>588</v>
      </c>
      <c r="B318" s="136" t="s">
        <v>806</v>
      </c>
      <c r="C318" s="257">
        <v>220</v>
      </c>
      <c r="D318" s="258"/>
      <c r="E318" s="258"/>
      <c r="F318" s="258"/>
      <c r="G318" s="258"/>
      <c r="H318" s="259"/>
      <c r="I318" s="257">
        <v>228</v>
      </c>
      <c r="J318" s="258"/>
      <c r="K318" s="258"/>
      <c r="L318" s="258"/>
      <c r="M318" s="258"/>
      <c r="N318" s="259"/>
      <c r="O318" t="s">
        <v>588</v>
      </c>
    </row>
    <row r="319" spans="1:15">
      <c r="A319" t="s">
        <v>672</v>
      </c>
      <c r="B319" s="136" t="s">
        <v>807</v>
      </c>
      <c r="C319" s="260"/>
      <c r="D319" s="261"/>
      <c r="E319" s="261"/>
      <c r="F319" s="261"/>
      <c r="G319" s="261"/>
      <c r="H319" s="262"/>
      <c r="I319" s="260"/>
      <c r="J319" s="261"/>
      <c r="K319" s="261"/>
      <c r="L319" s="261"/>
      <c r="M319" s="261"/>
      <c r="N319" s="262"/>
      <c r="O319" t="s">
        <v>672</v>
      </c>
    </row>
    <row r="320" spans="1:15">
      <c r="B320" s="13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</row>
    <row r="321" spans="1:15">
      <c r="C321" s="136">
        <v>1</v>
      </c>
      <c r="D321" s="136">
        <v>2</v>
      </c>
      <c r="E321" s="136">
        <v>3</v>
      </c>
      <c r="F321" s="136">
        <v>4</v>
      </c>
      <c r="G321" s="136">
        <v>5</v>
      </c>
      <c r="H321" s="136">
        <v>6</v>
      </c>
      <c r="I321" s="136">
        <v>1</v>
      </c>
      <c r="J321" s="136">
        <v>2</v>
      </c>
      <c r="K321" s="136">
        <v>3</v>
      </c>
      <c r="L321" s="136">
        <v>4</v>
      </c>
      <c r="M321" s="136">
        <v>5</v>
      </c>
      <c r="N321" s="136">
        <v>6</v>
      </c>
    </row>
    <row r="322" spans="1:15">
      <c r="A322" t="s">
        <v>588</v>
      </c>
      <c r="B322" s="136" t="s">
        <v>800</v>
      </c>
      <c r="C322" s="257">
        <v>221</v>
      </c>
      <c r="D322" s="258"/>
      <c r="E322" s="258"/>
      <c r="F322" s="258"/>
      <c r="G322" s="258"/>
      <c r="H322" s="259"/>
      <c r="I322" s="257">
        <v>229</v>
      </c>
      <c r="J322" s="258"/>
      <c r="K322" s="258"/>
      <c r="L322" s="258"/>
      <c r="M322" s="258"/>
      <c r="N322" s="259"/>
      <c r="O322" t="s">
        <v>588</v>
      </c>
    </row>
    <row r="323" spans="1:15">
      <c r="A323" t="s">
        <v>672</v>
      </c>
      <c r="B323" s="136" t="s">
        <v>801</v>
      </c>
      <c r="C323" s="260"/>
      <c r="D323" s="261"/>
      <c r="E323" s="261"/>
      <c r="F323" s="261"/>
      <c r="G323" s="261"/>
      <c r="H323" s="262"/>
      <c r="I323" s="260"/>
      <c r="J323" s="261"/>
      <c r="K323" s="261"/>
      <c r="L323" s="261"/>
      <c r="M323" s="261"/>
      <c r="N323" s="262"/>
      <c r="O323" t="s">
        <v>672</v>
      </c>
    </row>
    <row r="324" spans="1:15">
      <c r="A324" t="s">
        <v>588</v>
      </c>
      <c r="B324" s="136" t="s">
        <v>802</v>
      </c>
      <c r="C324" s="257">
        <v>222</v>
      </c>
      <c r="D324" s="258"/>
      <c r="E324" s="258"/>
      <c r="F324" s="258"/>
      <c r="G324" s="258"/>
      <c r="H324" s="259"/>
      <c r="I324" s="257">
        <v>230</v>
      </c>
      <c r="J324" s="258"/>
      <c r="K324" s="258"/>
      <c r="L324" s="258"/>
      <c r="M324" s="258"/>
      <c r="N324" s="259"/>
      <c r="O324" t="s">
        <v>588</v>
      </c>
    </row>
    <row r="325" spans="1:15">
      <c r="A325" t="s">
        <v>672</v>
      </c>
      <c r="B325" s="136" t="s">
        <v>803</v>
      </c>
      <c r="C325" s="260"/>
      <c r="D325" s="261"/>
      <c r="E325" s="261"/>
      <c r="F325" s="261"/>
      <c r="G325" s="261"/>
      <c r="H325" s="262"/>
      <c r="I325" s="260"/>
      <c r="J325" s="261"/>
      <c r="K325" s="261"/>
      <c r="L325" s="261"/>
      <c r="M325" s="261"/>
      <c r="N325" s="262"/>
      <c r="O325" t="s">
        <v>672</v>
      </c>
    </row>
    <row r="326" spans="1:15">
      <c r="A326" t="s">
        <v>588</v>
      </c>
      <c r="B326" s="136" t="s">
        <v>804</v>
      </c>
      <c r="C326" s="257">
        <v>223</v>
      </c>
      <c r="D326" s="258"/>
      <c r="E326" s="258"/>
      <c r="F326" s="258"/>
      <c r="G326" s="258"/>
      <c r="H326" s="259"/>
      <c r="I326" s="257">
        <v>231</v>
      </c>
      <c r="J326" s="258"/>
      <c r="K326" s="258"/>
      <c r="L326" s="258"/>
      <c r="M326" s="258"/>
      <c r="N326" s="259"/>
      <c r="O326" t="s">
        <v>588</v>
      </c>
    </row>
    <row r="327" spans="1:15">
      <c r="A327" t="s">
        <v>672</v>
      </c>
      <c r="B327" s="136" t="s">
        <v>805</v>
      </c>
      <c r="C327" s="260"/>
      <c r="D327" s="261"/>
      <c r="E327" s="261"/>
      <c r="F327" s="261"/>
      <c r="G327" s="261"/>
      <c r="H327" s="262"/>
      <c r="I327" s="260"/>
      <c r="J327" s="261"/>
      <c r="K327" s="261"/>
      <c r="L327" s="261"/>
      <c r="M327" s="261"/>
      <c r="N327" s="262"/>
      <c r="O327" t="s">
        <v>672</v>
      </c>
    </row>
    <row r="328" spans="1:15">
      <c r="A328" t="s">
        <v>588</v>
      </c>
      <c r="B328" s="136" t="s">
        <v>806</v>
      </c>
      <c r="C328" s="257">
        <v>224</v>
      </c>
      <c r="D328" s="258"/>
      <c r="E328" s="258"/>
      <c r="F328" s="258"/>
      <c r="G328" s="258"/>
      <c r="H328" s="259"/>
      <c r="I328" s="257">
        <v>232</v>
      </c>
      <c r="J328" s="258"/>
      <c r="K328" s="258"/>
      <c r="L328" s="258"/>
      <c r="M328" s="258"/>
      <c r="N328" s="259"/>
      <c r="O328" t="s">
        <v>588</v>
      </c>
    </row>
    <row r="329" spans="1:15">
      <c r="A329" t="s">
        <v>672</v>
      </c>
      <c r="B329" s="136" t="s">
        <v>807</v>
      </c>
      <c r="C329" s="260"/>
      <c r="D329" s="261"/>
      <c r="E329" s="261"/>
      <c r="F329" s="261"/>
      <c r="G329" s="261"/>
      <c r="H329" s="262"/>
      <c r="I329" s="260"/>
      <c r="J329" s="261"/>
      <c r="K329" s="261"/>
      <c r="L329" s="261"/>
      <c r="M329" s="261"/>
      <c r="N329" s="262"/>
      <c r="O329" t="s">
        <v>672</v>
      </c>
    </row>
    <row r="330" spans="1:15">
      <c r="B330" s="13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</row>
    <row r="331" spans="1:15">
      <c r="C331" s="136">
        <v>1</v>
      </c>
      <c r="D331" s="136">
        <v>2</v>
      </c>
      <c r="E331" s="136">
        <v>3</v>
      </c>
      <c r="F331" s="136">
        <v>4</v>
      </c>
      <c r="G331" s="136">
        <v>5</v>
      </c>
      <c r="H331" s="136">
        <v>6</v>
      </c>
      <c r="I331" s="136">
        <v>1</v>
      </c>
      <c r="J331" s="136">
        <v>2</v>
      </c>
      <c r="K331" s="136">
        <v>3</v>
      </c>
      <c r="L331" s="136">
        <v>4</v>
      </c>
      <c r="M331" s="136">
        <v>5</v>
      </c>
      <c r="N331" s="136">
        <v>6</v>
      </c>
    </row>
    <row r="332" spans="1:15">
      <c r="A332" t="s">
        <v>588</v>
      </c>
      <c r="B332" s="136" t="s">
        <v>800</v>
      </c>
      <c r="C332" s="257">
        <v>233</v>
      </c>
      <c r="D332" s="258"/>
      <c r="E332" s="258"/>
      <c r="F332" s="258"/>
      <c r="G332" s="258"/>
      <c r="H332" s="259"/>
      <c r="I332" s="257">
        <v>237</v>
      </c>
      <c r="J332" s="258"/>
      <c r="K332" s="258"/>
      <c r="L332" s="258"/>
      <c r="M332" s="258"/>
      <c r="N332" s="259"/>
      <c r="O332" t="s">
        <v>588</v>
      </c>
    </row>
    <row r="333" spans="1:15">
      <c r="A333" t="s">
        <v>672</v>
      </c>
      <c r="B333" s="136" t="s">
        <v>801</v>
      </c>
      <c r="C333" s="260"/>
      <c r="D333" s="261"/>
      <c r="E333" s="261"/>
      <c r="F333" s="261"/>
      <c r="G333" s="261"/>
      <c r="H333" s="262"/>
      <c r="I333" s="260"/>
      <c r="J333" s="261"/>
      <c r="K333" s="261"/>
      <c r="L333" s="261"/>
      <c r="M333" s="261"/>
      <c r="N333" s="262"/>
      <c r="O333" t="s">
        <v>672</v>
      </c>
    </row>
    <row r="334" spans="1:15">
      <c r="A334" t="s">
        <v>588</v>
      </c>
      <c r="B334" s="136" t="s">
        <v>802</v>
      </c>
      <c r="C334" s="257">
        <v>234</v>
      </c>
      <c r="D334" s="258"/>
      <c r="E334" s="258"/>
      <c r="F334" s="258"/>
      <c r="G334" s="258"/>
      <c r="H334" s="259"/>
      <c r="I334" s="257">
        <v>238</v>
      </c>
      <c r="J334" s="258"/>
      <c r="K334" s="258"/>
      <c r="L334" s="258"/>
      <c r="M334" s="258"/>
      <c r="N334" s="259"/>
      <c r="O334" t="s">
        <v>588</v>
      </c>
    </row>
    <row r="335" spans="1:15">
      <c r="A335" t="s">
        <v>672</v>
      </c>
      <c r="B335" s="136" t="s">
        <v>803</v>
      </c>
      <c r="C335" s="260"/>
      <c r="D335" s="261"/>
      <c r="E335" s="261"/>
      <c r="F335" s="261"/>
      <c r="G335" s="261"/>
      <c r="H335" s="262"/>
      <c r="I335" s="260"/>
      <c r="J335" s="261"/>
      <c r="K335" s="261"/>
      <c r="L335" s="261"/>
      <c r="M335" s="261"/>
      <c r="N335" s="262"/>
      <c r="O335" t="s">
        <v>672</v>
      </c>
    </row>
    <row r="336" spans="1:15">
      <c r="A336" t="s">
        <v>588</v>
      </c>
      <c r="B336" s="136" t="s">
        <v>804</v>
      </c>
      <c r="C336" s="257">
        <v>235</v>
      </c>
      <c r="D336" s="258"/>
      <c r="E336" s="258"/>
      <c r="F336" s="258"/>
      <c r="G336" s="258"/>
      <c r="H336" s="259"/>
      <c r="I336" s="257" t="s">
        <v>270</v>
      </c>
      <c r="J336" s="258"/>
      <c r="K336" s="258"/>
      <c r="L336" s="258"/>
      <c r="M336" s="258"/>
      <c r="N336" s="259"/>
      <c r="O336" t="s">
        <v>588</v>
      </c>
    </row>
    <row r="337" spans="1:15">
      <c r="A337" t="s">
        <v>672</v>
      </c>
      <c r="B337" s="136" t="s">
        <v>805</v>
      </c>
      <c r="C337" s="260"/>
      <c r="D337" s="261"/>
      <c r="E337" s="261"/>
      <c r="F337" s="261"/>
      <c r="G337" s="261"/>
      <c r="H337" s="262"/>
      <c r="I337" s="260"/>
      <c r="J337" s="261"/>
      <c r="K337" s="261"/>
      <c r="L337" s="261"/>
      <c r="M337" s="261"/>
      <c r="N337" s="262"/>
      <c r="O337" t="s">
        <v>672</v>
      </c>
    </row>
    <row r="338" spans="1:15">
      <c r="A338" t="s">
        <v>588</v>
      </c>
      <c r="B338" s="3" t="s">
        <v>806</v>
      </c>
      <c r="C338" s="257">
        <v>236</v>
      </c>
      <c r="D338" s="258"/>
      <c r="E338" s="258"/>
      <c r="F338" s="258"/>
      <c r="G338" s="258"/>
      <c r="H338" s="259"/>
      <c r="I338" s="257" t="s">
        <v>271</v>
      </c>
      <c r="J338" s="258"/>
      <c r="K338" s="258"/>
      <c r="L338" s="258"/>
      <c r="M338" s="258"/>
      <c r="N338" s="259"/>
      <c r="O338" t="s">
        <v>588</v>
      </c>
    </row>
    <row r="339" spans="1:15">
      <c r="A339" t="s">
        <v>672</v>
      </c>
      <c r="B339" s="3" t="s">
        <v>807</v>
      </c>
      <c r="C339" s="260"/>
      <c r="D339" s="261"/>
      <c r="E339" s="261"/>
      <c r="F339" s="261"/>
      <c r="G339" s="261"/>
      <c r="H339" s="262"/>
      <c r="I339" s="260"/>
      <c r="J339" s="261"/>
      <c r="K339" s="261"/>
      <c r="L339" s="261"/>
      <c r="M339" s="261"/>
      <c r="N339" s="262"/>
      <c r="O339" t="s">
        <v>672</v>
      </c>
    </row>
    <row r="341" spans="1:15">
      <c r="C341" s="3">
        <v>1</v>
      </c>
      <c r="D341" s="3">
        <v>2</v>
      </c>
      <c r="E341" s="3">
        <v>3</v>
      </c>
      <c r="F341" s="3">
        <v>4</v>
      </c>
      <c r="G341" s="3">
        <v>5</v>
      </c>
      <c r="H341" s="3">
        <v>6</v>
      </c>
      <c r="I341" s="3">
        <v>1</v>
      </c>
      <c r="J341" s="3">
        <v>2</v>
      </c>
      <c r="K341" s="3">
        <v>3</v>
      </c>
      <c r="L341" s="3">
        <v>4</v>
      </c>
      <c r="M341" s="3">
        <v>5</v>
      </c>
      <c r="N341" s="3">
        <v>6</v>
      </c>
    </row>
    <row r="342" spans="1:15">
      <c r="A342" t="s">
        <v>588</v>
      </c>
      <c r="B342" s="3" t="s">
        <v>800</v>
      </c>
      <c r="C342" s="251">
        <v>239</v>
      </c>
      <c r="D342" s="252"/>
      <c r="E342" s="252"/>
      <c r="F342" s="252"/>
      <c r="G342" s="252"/>
      <c r="H342" s="253"/>
      <c r="I342" s="251">
        <v>247</v>
      </c>
      <c r="J342" s="252"/>
      <c r="K342" s="252"/>
      <c r="L342" s="252"/>
      <c r="M342" s="252"/>
      <c r="N342" s="253"/>
      <c r="O342" t="s">
        <v>588</v>
      </c>
    </row>
    <row r="343" spans="1:15">
      <c r="A343" t="s">
        <v>672</v>
      </c>
      <c r="B343" s="3" t="s">
        <v>801</v>
      </c>
      <c r="C343" s="254"/>
      <c r="D343" s="255"/>
      <c r="E343" s="255"/>
      <c r="F343" s="255"/>
      <c r="G343" s="255"/>
      <c r="H343" s="256"/>
      <c r="I343" s="254"/>
      <c r="J343" s="255"/>
      <c r="K343" s="255"/>
      <c r="L343" s="255"/>
      <c r="M343" s="255"/>
      <c r="N343" s="256"/>
      <c r="O343" t="s">
        <v>672</v>
      </c>
    </row>
    <row r="344" spans="1:15">
      <c r="A344" t="s">
        <v>588</v>
      </c>
      <c r="B344" s="3" t="s">
        <v>802</v>
      </c>
      <c r="C344" s="251">
        <v>240</v>
      </c>
      <c r="D344" s="252"/>
      <c r="E344" s="252"/>
      <c r="F344" s="252"/>
      <c r="G344" s="252"/>
      <c r="H344" s="253"/>
      <c r="I344" s="251">
        <v>248</v>
      </c>
      <c r="J344" s="252"/>
      <c r="K344" s="252"/>
      <c r="L344" s="252"/>
      <c r="M344" s="252"/>
      <c r="N344" s="253"/>
      <c r="O344" t="s">
        <v>588</v>
      </c>
    </row>
    <row r="345" spans="1:15">
      <c r="A345" t="s">
        <v>672</v>
      </c>
      <c r="B345" s="3" t="s">
        <v>803</v>
      </c>
      <c r="C345" s="254"/>
      <c r="D345" s="255"/>
      <c r="E345" s="255"/>
      <c r="F345" s="255"/>
      <c r="G345" s="255"/>
      <c r="H345" s="256"/>
      <c r="I345" s="254"/>
      <c r="J345" s="255"/>
      <c r="K345" s="255"/>
      <c r="L345" s="255"/>
      <c r="M345" s="255"/>
      <c r="N345" s="256"/>
      <c r="O345" t="s">
        <v>672</v>
      </c>
    </row>
    <row r="346" spans="1:15">
      <c r="A346" t="s">
        <v>588</v>
      </c>
      <c r="B346" s="3" t="s">
        <v>804</v>
      </c>
      <c r="C346" s="251">
        <v>241</v>
      </c>
      <c r="D346" s="252"/>
      <c r="E346" s="252"/>
      <c r="F346" s="252"/>
      <c r="G346" s="252"/>
      <c r="H346" s="253"/>
      <c r="I346" s="251">
        <v>249</v>
      </c>
      <c r="J346" s="252"/>
      <c r="K346" s="252"/>
      <c r="L346" s="252"/>
      <c r="M346" s="252"/>
      <c r="N346" s="253"/>
      <c r="O346" t="s">
        <v>588</v>
      </c>
    </row>
    <row r="347" spans="1:15">
      <c r="A347" t="s">
        <v>672</v>
      </c>
      <c r="B347" s="3" t="s">
        <v>805</v>
      </c>
      <c r="C347" s="254"/>
      <c r="D347" s="255"/>
      <c r="E347" s="255"/>
      <c r="F347" s="255"/>
      <c r="G347" s="255"/>
      <c r="H347" s="256"/>
      <c r="I347" s="254"/>
      <c r="J347" s="255"/>
      <c r="K347" s="255"/>
      <c r="L347" s="255"/>
      <c r="M347" s="255"/>
      <c r="N347" s="256"/>
      <c r="O347" t="s">
        <v>672</v>
      </c>
    </row>
    <row r="348" spans="1:15">
      <c r="A348" t="s">
        <v>588</v>
      </c>
      <c r="B348" s="3" t="s">
        <v>806</v>
      </c>
      <c r="C348" s="251">
        <v>242</v>
      </c>
      <c r="D348" s="252"/>
      <c r="E348" s="252"/>
      <c r="F348" s="252"/>
      <c r="G348" s="252"/>
      <c r="H348" s="253"/>
      <c r="I348" s="251">
        <v>250</v>
      </c>
      <c r="J348" s="252"/>
      <c r="K348" s="252"/>
      <c r="L348" s="252"/>
      <c r="M348" s="252"/>
      <c r="N348" s="253"/>
      <c r="O348" t="s">
        <v>588</v>
      </c>
    </row>
    <row r="349" spans="1:15">
      <c r="A349" t="s">
        <v>672</v>
      </c>
      <c r="B349" s="3" t="s">
        <v>807</v>
      </c>
      <c r="C349" s="254"/>
      <c r="D349" s="255"/>
      <c r="E349" s="255"/>
      <c r="F349" s="255"/>
      <c r="G349" s="255"/>
      <c r="H349" s="256"/>
      <c r="I349" s="254"/>
      <c r="J349" s="255"/>
      <c r="K349" s="255"/>
      <c r="L349" s="255"/>
      <c r="M349" s="255"/>
      <c r="N349" s="256"/>
      <c r="O349" t="s">
        <v>672</v>
      </c>
    </row>
    <row r="350" spans="1:15">
      <c r="A350" s="57"/>
      <c r="B350" s="58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57"/>
    </row>
    <row r="351" spans="1:15">
      <c r="C351" s="3">
        <v>1</v>
      </c>
      <c r="D351" s="3">
        <v>2</v>
      </c>
      <c r="E351" s="3">
        <v>3</v>
      </c>
      <c r="F351" s="3">
        <v>4</v>
      </c>
      <c r="G351" s="3">
        <v>5</v>
      </c>
      <c r="H351" s="3">
        <v>6</v>
      </c>
      <c r="I351" s="3">
        <v>1</v>
      </c>
      <c r="J351" s="3">
        <v>2</v>
      </c>
      <c r="K351" s="3">
        <v>3</v>
      </c>
      <c r="L351" s="3">
        <v>4</v>
      </c>
      <c r="M351" s="3">
        <v>5</v>
      </c>
      <c r="N351" s="3">
        <v>6</v>
      </c>
    </row>
    <row r="352" spans="1:15">
      <c r="A352" t="s">
        <v>588</v>
      </c>
      <c r="B352" s="3" t="s">
        <v>800</v>
      </c>
      <c r="C352" s="251">
        <v>243</v>
      </c>
      <c r="D352" s="252"/>
      <c r="E352" s="252"/>
      <c r="F352" s="252"/>
      <c r="G352" s="252"/>
      <c r="H352" s="253"/>
      <c r="I352" s="251">
        <v>251</v>
      </c>
      <c r="J352" s="252"/>
      <c r="K352" s="252"/>
      <c r="L352" s="252"/>
      <c r="M352" s="252"/>
      <c r="N352" s="253"/>
      <c r="O352" t="s">
        <v>588</v>
      </c>
    </row>
    <row r="353" spans="1:15">
      <c r="A353" t="s">
        <v>672</v>
      </c>
      <c r="B353" s="3" t="s">
        <v>801</v>
      </c>
      <c r="C353" s="254"/>
      <c r="D353" s="255"/>
      <c r="E353" s="255"/>
      <c r="F353" s="255"/>
      <c r="G353" s="255"/>
      <c r="H353" s="256"/>
      <c r="I353" s="254"/>
      <c r="J353" s="255"/>
      <c r="K353" s="255"/>
      <c r="L353" s="255"/>
      <c r="M353" s="255"/>
      <c r="N353" s="256"/>
      <c r="O353" t="s">
        <v>672</v>
      </c>
    </row>
    <row r="354" spans="1:15">
      <c r="A354" t="s">
        <v>588</v>
      </c>
      <c r="B354" s="3" t="s">
        <v>802</v>
      </c>
      <c r="C354" s="251">
        <v>244</v>
      </c>
      <c r="D354" s="252"/>
      <c r="E354" s="252"/>
      <c r="F354" s="252"/>
      <c r="G354" s="252"/>
      <c r="H354" s="253"/>
      <c r="I354" s="251">
        <v>252</v>
      </c>
      <c r="J354" s="252"/>
      <c r="K354" s="252"/>
      <c r="L354" s="252"/>
      <c r="M354" s="252"/>
      <c r="N354" s="253"/>
      <c r="O354" t="s">
        <v>588</v>
      </c>
    </row>
    <row r="355" spans="1:15">
      <c r="A355" t="s">
        <v>672</v>
      </c>
      <c r="B355" s="3" t="s">
        <v>803</v>
      </c>
      <c r="C355" s="254"/>
      <c r="D355" s="255"/>
      <c r="E355" s="255"/>
      <c r="F355" s="255"/>
      <c r="G355" s="255"/>
      <c r="H355" s="256"/>
      <c r="I355" s="254"/>
      <c r="J355" s="255"/>
      <c r="K355" s="255"/>
      <c r="L355" s="255"/>
      <c r="M355" s="255"/>
      <c r="N355" s="256"/>
      <c r="O355" t="s">
        <v>672</v>
      </c>
    </row>
    <row r="356" spans="1:15">
      <c r="A356" t="s">
        <v>588</v>
      </c>
      <c r="B356" s="3" t="s">
        <v>804</v>
      </c>
      <c r="C356" s="251">
        <v>245</v>
      </c>
      <c r="D356" s="252"/>
      <c r="E356" s="252"/>
      <c r="F356" s="252"/>
      <c r="G356" s="252"/>
      <c r="H356" s="253"/>
      <c r="I356" s="251">
        <v>253</v>
      </c>
      <c r="J356" s="252"/>
      <c r="K356" s="252"/>
      <c r="L356" s="252"/>
      <c r="M356" s="252"/>
      <c r="N356" s="253"/>
      <c r="O356" t="s">
        <v>588</v>
      </c>
    </row>
    <row r="357" spans="1:15">
      <c r="A357" t="s">
        <v>672</v>
      </c>
      <c r="B357" s="3" t="s">
        <v>805</v>
      </c>
      <c r="C357" s="254"/>
      <c r="D357" s="255"/>
      <c r="E357" s="255"/>
      <c r="F357" s="255"/>
      <c r="G357" s="255"/>
      <c r="H357" s="256"/>
      <c r="I357" s="254"/>
      <c r="J357" s="255"/>
      <c r="K357" s="255"/>
      <c r="L357" s="255"/>
      <c r="M357" s="255"/>
      <c r="N357" s="256"/>
      <c r="O357" t="s">
        <v>672</v>
      </c>
    </row>
    <row r="358" spans="1:15">
      <c r="A358" t="s">
        <v>588</v>
      </c>
      <c r="B358" s="3" t="s">
        <v>806</v>
      </c>
      <c r="C358" s="251">
        <v>246</v>
      </c>
      <c r="D358" s="252"/>
      <c r="E358" s="252"/>
      <c r="F358" s="252"/>
      <c r="G358" s="252"/>
      <c r="H358" s="253"/>
      <c r="I358" s="251">
        <v>254</v>
      </c>
      <c r="J358" s="252"/>
      <c r="K358" s="252"/>
      <c r="L358" s="252"/>
      <c r="M358" s="252"/>
      <c r="N358" s="253"/>
      <c r="O358" t="s">
        <v>588</v>
      </c>
    </row>
    <row r="359" spans="1:15">
      <c r="A359" t="s">
        <v>672</v>
      </c>
      <c r="B359" s="3" t="s">
        <v>807</v>
      </c>
      <c r="C359" s="254"/>
      <c r="D359" s="255"/>
      <c r="E359" s="255"/>
      <c r="F359" s="255"/>
      <c r="G359" s="255"/>
      <c r="H359" s="256"/>
      <c r="I359" s="254"/>
      <c r="J359" s="255"/>
      <c r="K359" s="255"/>
      <c r="L359" s="255"/>
      <c r="M359" s="255"/>
      <c r="N359" s="256"/>
      <c r="O359" t="s">
        <v>672</v>
      </c>
    </row>
    <row r="360" spans="1:15"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</row>
    <row r="361" spans="1:15">
      <c r="C361" s="58">
        <v>1</v>
      </c>
      <c r="D361" s="58">
        <v>2</v>
      </c>
      <c r="E361" s="58">
        <v>3</v>
      </c>
      <c r="F361" s="58">
        <v>4</v>
      </c>
      <c r="G361" s="58">
        <v>5</v>
      </c>
      <c r="H361" s="58">
        <v>6</v>
      </c>
      <c r="I361" s="58">
        <v>1</v>
      </c>
      <c r="J361" s="58">
        <v>2</v>
      </c>
      <c r="K361" s="58">
        <v>3</v>
      </c>
      <c r="L361" s="58">
        <v>4</v>
      </c>
      <c r="M361" s="58">
        <v>5</v>
      </c>
      <c r="N361" s="58">
        <v>6</v>
      </c>
    </row>
    <row r="362" spans="1:15">
      <c r="A362" t="s">
        <v>588</v>
      </c>
      <c r="B362" s="3" t="s">
        <v>800</v>
      </c>
      <c r="C362" s="251">
        <v>255</v>
      </c>
      <c r="D362" s="252"/>
      <c r="E362" s="252"/>
      <c r="F362" s="252"/>
      <c r="G362" s="252"/>
      <c r="H362" s="253"/>
      <c r="I362" s="251">
        <v>263</v>
      </c>
      <c r="J362" s="252"/>
      <c r="K362" s="252"/>
      <c r="L362" s="252"/>
      <c r="M362" s="252"/>
      <c r="N362" s="253"/>
    </row>
    <row r="363" spans="1:15">
      <c r="A363" t="s">
        <v>672</v>
      </c>
      <c r="B363" s="3" t="s">
        <v>801</v>
      </c>
      <c r="C363" s="254"/>
      <c r="D363" s="255"/>
      <c r="E363" s="255"/>
      <c r="F363" s="255"/>
      <c r="G363" s="255"/>
      <c r="H363" s="256"/>
      <c r="I363" s="254"/>
      <c r="J363" s="255"/>
      <c r="K363" s="255"/>
      <c r="L363" s="255"/>
      <c r="M363" s="255"/>
      <c r="N363" s="256"/>
    </row>
    <row r="364" spans="1:15">
      <c r="A364" t="s">
        <v>588</v>
      </c>
      <c r="B364" s="3" t="s">
        <v>802</v>
      </c>
      <c r="C364" s="251">
        <v>256</v>
      </c>
      <c r="D364" s="252"/>
      <c r="E364" s="252"/>
      <c r="F364" s="252"/>
      <c r="G364" s="252"/>
      <c r="H364" s="253"/>
      <c r="I364" s="251">
        <v>264</v>
      </c>
      <c r="J364" s="252"/>
      <c r="K364" s="252"/>
      <c r="L364" s="252"/>
      <c r="M364" s="252"/>
      <c r="N364" s="253"/>
    </row>
    <row r="365" spans="1:15">
      <c r="A365" t="s">
        <v>672</v>
      </c>
      <c r="B365" s="3" t="s">
        <v>803</v>
      </c>
      <c r="C365" s="254"/>
      <c r="D365" s="255"/>
      <c r="E365" s="255"/>
      <c r="F365" s="255"/>
      <c r="G365" s="255"/>
      <c r="H365" s="256"/>
      <c r="I365" s="254"/>
      <c r="J365" s="255"/>
      <c r="K365" s="255"/>
      <c r="L365" s="255"/>
      <c r="M365" s="255"/>
      <c r="N365" s="256"/>
    </row>
    <row r="366" spans="1:15">
      <c r="A366" t="s">
        <v>588</v>
      </c>
      <c r="B366" s="3" t="s">
        <v>804</v>
      </c>
      <c r="C366" s="251">
        <v>257</v>
      </c>
      <c r="D366" s="252"/>
      <c r="E366" s="252"/>
      <c r="F366" s="252"/>
      <c r="G366" s="252"/>
      <c r="H366" s="253"/>
      <c r="I366" s="251">
        <v>265</v>
      </c>
      <c r="J366" s="252"/>
      <c r="K366" s="252"/>
      <c r="L366" s="252"/>
      <c r="M366" s="252"/>
      <c r="N366" s="253"/>
    </row>
    <row r="367" spans="1:15">
      <c r="A367" t="s">
        <v>672</v>
      </c>
      <c r="B367" s="3" t="s">
        <v>805</v>
      </c>
      <c r="C367" s="254"/>
      <c r="D367" s="255"/>
      <c r="E367" s="255"/>
      <c r="F367" s="255"/>
      <c r="G367" s="255"/>
      <c r="H367" s="256"/>
      <c r="I367" s="254"/>
      <c r="J367" s="255"/>
      <c r="K367" s="255"/>
      <c r="L367" s="255"/>
      <c r="M367" s="255"/>
      <c r="N367" s="256"/>
    </row>
    <row r="368" spans="1:15">
      <c r="A368" t="s">
        <v>588</v>
      </c>
      <c r="B368" s="3" t="s">
        <v>806</v>
      </c>
      <c r="C368" s="251">
        <v>258</v>
      </c>
      <c r="D368" s="252"/>
      <c r="E368" s="252"/>
      <c r="F368" s="252"/>
      <c r="G368" s="252"/>
      <c r="H368" s="253"/>
      <c r="I368" s="251">
        <v>266</v>
      </c>
      <c r="J368" s="252"/>
      <c r="K368" s="252"/>
      <c r="L368" s="252"/>
      <c r="M368" s="252"/>
      <c r="N368" s="253"/>
    </row>
    <row r="369" spans="1:15">
      <c r="A369" t="s">
        <v>672</v>
      </c>
      <c r="B369" s="3" t="s">
        <v>807</v>
      </c>
      <c r="C369" s="254"/>
      <c r="D369" s="255"/>
      <c r="E369" s="255"/>
      <c r="F369" s="255"/>
      <c r="G369" s="255"/>
      <c r="H369" s="256"/>
      <c r="I369" s="254"/>
      <c r="J369" s="255"/>
      <c r="K369" s="255"/>
      <c r="L369" s="255"/>
      <c r="M369" s="255"/>
      <c r="N369" s="256"/>
    </row>
    <row r="370" spans="1:15">
      <c r="A370" s="57"/>
      <c r="B370" s="58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57"/>
    </row>
    <row r="371" spans="1:15">
      <c r="C371" s="3">
        <v>1</v>
      </c>
      <c r="D371" s="3">
        <v>2</v>
      </c>
      <c r="E371" s="3">
        <v>3</v>
      </c>
      <c r="F371" s="3">
        <v>4</v>
      </c>
      <c r="G371" s="3">
        <v>5</v>
      </c>
      <c r="H371" s="3">
        <v>6</v>
      </c>
      <c r="I371" s="3">
        <v>1</v>
      </c>
      <c r="J371" s="3">
        <v>2</v>
      </c>
      <c r="K371" s="3">
        <v>3</v>
      </c>
      <c r="L371" s="3">
        <v>4</v>
      </c>
      <c r="M371" s="3">
        <v>5</v>
      </c>
      <c r="N371" s="3">
        <v>6</v>
      </c>
    </row>
    <row r="372" spans="1:15">
      <c r="A372" t="s">
        <v>588</v>
      </c>
      <c r="B372" s="3" t="s">
        <v>800</v>
      </c>
      <c r="C372" s="251">
        <v>259</v>
      </c>
      <c r="D372" s="252"/>
      <c r="E372" s="252"/>
      <c r="F372" s="252"/>
      <c r="G372" s="252"/>
      <c r="H372" s="253"/>
      <c r="I372" s="251">
        <v>267</v>
      </c>
      <c r="J372" s="252"/>
      <c r="K372" s="252"/>
      <c r="L372" s="252"/>
      <c r="M372" s="252"/>
      <c r="N372" s="253"/>
      <c r="O372" t="s">
        <v>588</v>
      </c>
    </row>
    <row r="373" spans="1:15">
      <c r="A373" t="s">
        <v>672</v>
      </c>
      <c r="B373" s="3" t="s">
        <v>801</v>
      </c>
      <c r="C373" s="254"/>
      <c r="D373" s="255"/>
      <c r="E373" s="255"/>
      <c r="F373" s="255"/>
      <c r="G373" s="255"/>
      <c r="H373" s="256"/>
      <c r="I373" s="254"/>
      <c r="J373" s="255"/>
      <c r="K373" s="255"/>
      <c r="L373" s="255"/>
      <c r="M373" s="255"/>
      <c r="N373" s="256"/>
      <c r="O373" t="s">
        <v>672</v>
      </c>
    </row>
    <row r="374" spans="1:15">
      <c r="A374" t="s">
        <v>588</v>
      </c>
      <c r="B374" s="3" t="s">
        <v>802</v>
      </c>
      <c r="C374" s="251">
        <v>260</v>
      </c>
      <c r="D374" s="252"/>
      <c r="E374" s="252"/>
      <c r="F374" s="252"/>
      <c r="G374" s="252"/>
      <c r="H374" s="253"/>
      <c r="I374" s="251">
        <v>268</v>
      </c>
      <c r="J374" s="252"/>
      <c r="K374" s="252"/>
      <c r="L374" s="252"/>
      <c r="M374" s="252"/>
      <c r="N374" s="253"/>
      <c r="O374" t="s">
        <v>588</v>
      </c>
    </row>
    <row r="375" spans="1:15">
      <c r="A375" t="s">
        <v>672</v>
      </c>
      <c r="B375" s="3" t="s">
        <v>803</v>
      </c>
      <c r="C375" s="254"/>
      <c r="D375" s="255"/>
      <c r="E375" s="255"/>
      <c r="F375" s="255"/>
      <c r="G375" s="255"/>
      <c r="H375" s="256"/>
      <c r="I375" s="254"/>
      <c r="J375" s="255"/>
      <c r="K375" s="255"/>
      <c r="L375" s="255"/>
      <c r="M375" s="255"/>
      <c r="N375" s="256"/>
      <c r="O375" t="s">
        <v>672</v>
      </c>
    </row>
    <row r="376" spans="1:15">
      <c r="A376" t="s">
        <v>588</v>
      </c>
      <c r="B376" s="3" t="s">
        <v>804</v>
      </c>
      <c r="C376" s="251">
        <v>261</v>
      </c>
      <c r="D376" s="252"/>
      <c r="E376" s="252"/>
      <c r="F376" s="252"/>
      <c r="G376" s="252"/>
      <c r="H376" s="253"/>
      <c r="I376" s="251">
        <v>269</v>
      </c>
      <c r="J376" s="252"/>
      <c r="K376" s="252"/>
      <c r="L376" s="252"/>
      <c r="M376" s="252"/>
      <c r="N376" s="253"/>
      <c r="O376" t="s">
        <v>588</v>
      </c>
    </row>
    <row r="377" spans="1:15">
      <c r="A377" t="s">
        <v>672</v>
      </c>
      <c r="B377" s="3" t="s">
        <v>805</v>
      </c>
      <c r="C377" s="254"/>
      <c r="D377" s="255"/>
      <c r="E377" s="255"/>
      <c r="F377" s="255"/>
      <c r="G377" s="255"/>
      <c r="H377" s="256"/>
      <c r="I377" s="254"/>
      <c r="J377" s="255"/>
      <c r="K377" s="255"/>
      <c r="L377" s="255"/>
      <c r="M377" s="255"/>
      <c r="N377" s="256"/>
      <c r="O377" t="s">
        <v>672</v>
      </c>
    </row>
    <row r="378" spans="1:15">
      <c r="A378" t="s">
        <v>588</v>
      </c>
      <c r="B378" s="3" t="s">
        <v>806</v>
      </c>
      <c r="C378" s="251">
        <v>262</v>
      </c>
      <c r="D378" s="252"/>
      <c r="E378" s="252"/>
      <c r="F378" s="252"/>
      <c r="G378" s="252"/>
      <c r="H378" s="253"/>
      <c r="I378" s="251">
        <v>270</v>
      </c>
      <c r="J378" s="252"/>
      <c r="K378" s="252"/>
      <c r="L378" s="252"/>
      <c r="M378" s="252"/>
      <c r="N378" s="253"/>
      <c r="O378" t="s">
        <v>588</v>
      </c>
    </row>
    <row r="379" spans="1:15">
      <c r="A379" t="s">
        <v>672</v>
      </c>
      <c r="B379" s="3" t="s">
        <v>807</v>
      </c>
      <c r="C379" s="254"/>
      <c r="D379" s="255"/>
      <c r="E379" s="255"/>
      <c r="F379" s="255"/>
      <c r="G379" s="255"/>
      <c r="H379" s="256"/>
      <c r="I379" s="254"/>
      <c r="J379" s="255"/>
      <c r="K379" s="255"/>
      <c r="L379" s="255"/>
      <c r="M379" s="255"/>
      <c r="N379" s="256"/>
      <c r="O379" t="s">
        <v>672</v>
      </c>
    </row>
    <row r="381" spans="1:15">
      <c r="C381" s="3">
        <v>1</v>
      </c>
      <c r="D381" s="3">
        <v>2</v>
      </c>
      <c r="E381" s="3">
        <v>3</v>
      </c>
      <c r="F381" s="3">
        <v>4</v>
      </c>
      <c r="G381" s="3">
        <v>5</v>
      </c>
      <c r="H381" s="3">
        <v>6</v>
      </c>
      <c r="I381" s="3">
        <v>1</v>
      </c>
      <c r="J381" s="3">
        <v>2</v>
      </c>
      <c r="K381" s="3">
        <v>3</v>
      </c>
      <c r="L381" s="3">
        <v>4</v>
      </c>
      <c r="M381" s="3">
        <v>5</v>
      </c>
      <c r="N381" s="3">
        <v>6</v>
      </c>
    </row>
    <row r="382" spans="1:15">
      <c r="A382" t="s">
        <v>588</v>
      </c>
      <c r="B382" s="3" t="s">
        <v>800</v>
      </c>
      <c r="C382" s="251">
        <v>271</v>
      </c>
      <c r="D382" s="252"/>
      <c r="E382" s="252"/>
      <c r="F382" s="252"/>
      <c r="G382" s="252"/>
      <c r="H382" s="253"/>
      <c r="I382" s="251">
        <v>279</v>
      </c>
      <c r="J382" s="252"/>
      <c r="K382" s="252"/>
      <c r="L382" s="252"/>
      <c r="M382" s="252"/>
      <c r="N382" s="253"/>
      <c r="O382" t="s">
        <v>588</v>
      </c>
    </row>
    <row r="383" spans="1:15">
      <c r="A383" t="s">
        <v>672</v>
      </c>
      <c r="B383" s="3" t="s">
        <v>801</v>
      </c>
      <c r="C383" s="254"/>
      <c r="D383" s="255"/>
      <c r="E383" s="255"/>
      <c r="F383" s="255"/>
      <c r="G383" s="255"/>
      <c r="H383" s="256"/>
      <c r="I383" s="254"/>
      <c r="J383" s="255"/>
      <c r="K383" s="255"/>
      <c r="L383" s="255"/>
      <c r="M383" s="255"/>
      <c r="N383" s="256"/>
      <c r="O383" t="s">
        <v>672</v>
      </c>
    </row>
    <row r="384" spans="1:15">
      <c r="A384" t="s">
        <v>588</v>
      </c>
      <c r="B384" s="3" t="s">
        <v>802</v>
      </c>
      <c r="C384" s="251">
        <v>272</v>
      </c>
      <c r="D384" s="252"/>
      <c r="E384" s="252"/>
      <c r="F384" s="252"/>
      <c r="G384" s="252"/>
      <c r="H384" s="253"/>
      <c r="I384" s="251">
        <v>280</v>
      </c>
      <c r="J384" s="252"/>
      <c r="K384" s="252"/>
      <c r="L384" s="252"/>
      <c r="M384" s="252"/>
      <c r="N384" s="253"/>
      <c r="O384" t="s">
        <v>588</v>
      </c>
    </row>
    <row r="385" spans="1:15">
      <c r="A385" t="s">
        <v>672</v>
      </c>
      <c r="B385" s="3" t="s">
        <v>803</v>
      </c>
      <c r="C385" s="254"/>
      <c r="D385" s="255"/>
      <c r="E385" s="255"/>
      <c r="F385" s="255"/>
      <c r="G385" s="255"/>
      <c r="H385" s="256"/>
      <c r="I385" s="254"/>
      <c r="J385" s="255"/>
      <c r="K385" s="255"/>
      <c r="L385" s="255"/>
      <c r="M385" s="255"/>
      <c r="N385" s="256"/>
      <c r="O385" t="s">
        <v>672</v>
      </c>
    </row>
    <row r="386" spans="1:15">
      <c r="A386" t="s">
        <v>588</v>
      </c>
      <c r="B386" s="3" t="s">
        <v>804</v>
      </c>
      <c r="C386" s="251">
        <v>273</v>
      </c>
      <c r="D386" s="252"/>
      <c r="E386" s="252"/>
      <c r="F386" s="252"/>
      <c r="G386" s="252"/>
      <c r="H386" s="253"/>
      <c r="I386" s="251">
        <v>281</v>
      </c>
      <c r="J386" s="252"/>
      <c r="K386" s="252"/>
      <c r="L386" s="252"/>
      <c r="M386" s="252"/>
      <c r="N386" s="253"/>
      <c r="O386" t="s">
        <v>588</v>
      </c>
    </row>
    <row r="387" spans="1:15">
      <c r="A387" t="s">
        <v>672</v>
      </c>
      <c r="B387" s="3" t="s">
        <v>805</v>
      </c>
      <c r="C387" s="254"/>
      <c r="D387" s="255"/>
      <c r="E387" s="255"/>
      <c r="F387" s="255"/>
      <c r="G387" s="255"/>
      <c r="H387" s="256"/>
      <c r="I387" s="254"/>
      <c r="J387" s="255"/>
      <c r="K387" s="255"/>
      <c r="L387" s="255"/>
      <c r="M387" s="255"/>
      <c r="N387" s="256"/>
      <c r="O387" t="s">
        <v>672</v>
      </c>
    </row>
    <row r="388" spans="1:15">
      <c r="A388" t="s">
        <v>588</v>
      </c>
      <c r="B388" s="3" t="s">
        <v>806</v>
      </c>
      <c r="C388" s="251">
        <v>274</v>
      </c>
      <c r="D388" s="252"/>
      <c r="E388" s="252"/>
      <c r="F388" s="252"/>
      <c r="G388" s="252"/>
      <c r="H388" s="253"/>
      <c r="I388" s="251">
        <v>282</v>
      </c>
      <c r="J388" s="252"/>
      <c r="K388" s="252"/>
      <c r="L388" s="252"/>
      <c r="M388" s="252"/>
      <c r="N388" s="253"/>
      <c r="O388" t="s">
        <v>588</v>
      </c>
    </row>
    <row r="389" spans="1:15">
      <c r="A389" t="s">
        <v>672</v>
      </c>
      <c r="B389" s="3" t="s">
        <v>807</v>
      </c>
      <c r="C389" s="254"/>
      <c r="D389" s="255"/>
      <c r="E389" s="255"/>
      <c r="F389" s="255"/>
      <c r="G389" s="255"/>
      <c r="H389" s="256"/>
      <c r="I389" s="254"/>
      <c r="J389" s="255"/>
      <c r="K389" s="255"/>
      <c r="L389" s="255"/>
      <c r="M389" s="255"/>
      <c r="N389" s="256"/>
      <c r="O389" t="s">
        <v>672</v>
      </c>
    </row>
    <row r="391" spans="1:15">
      <c r="C391" s="3">
        <v>1</v>
      </c>
      <c r="D391" s="3">
        <v>2</v>
      </c>
      <c r="E391" s="3">
        <v>3</v>
      </c>
      <c r="F391" s="3">
        <v>4</v>
      </c>
      <c r="G391" s="3">
        <v>5</v>
      </c>
      <c r="H391" s="3">
        <v>6</v>
      </c>
      <c r="I391" s="3">
        <v>1</v>
      </c>
      <c r="J391" s="3">
        <v>2</v>
      </c>
      <c r="K391" s="3">
        <v>3</v>
      </c>
      <c r="L391" s="3">
        <v>4</v>
      </c>
      <c r="M391" s="3">
        <v>5</v>
      </c>
      <c r="N391" s="3">
        <v>6</v>
      </c>
    </row>
    <row r="392" spans="1:15">
      <c r="A392" t="s">
        <v>588</v>
      </c>
      <c r="B392" s="3" t="s">
        <v>800</v>
      </c>
      <c r="C392" s="251">
        <v>275</v>
      </c>
      <c r="D392" s="252"/>
      <c r="E392" s="252"/>
      <c r="F392" s="252"/>
      <c r="G392" s="252"/>
      <c r="H392" s="253"/>
      <c r="I392" s="251">
        <v>283</v>
      </c>
      <c r="J392" s="252"/>
      <c r="K392" s="252"/>
      <c r="L392" s="252"/>
      <c r="M392" s="252"/>
      <c r="N392" s="253"/>
      <c r="O392" t="s">
        <v>588</v>
      </c>
    </row>
    <row r="393" spans="1:15">
      <c r="A393" t="s">
        <v>672</v>
      </c>
      <c r="B393" s="3" t="s">
        <v>801</v>
      </c>
      <c r="C393" s="254"/>
      <c r="D393" s="255"/>
      <c r="E393" s="255"/>
      <c r="F393" s="255"/>
      <c r="G393" s="255"/>
      <c r="H393" s="256"/>
      <c r="I393" s="254"/>
      <c r="J393" s="255"/>
      <c r="K393" s="255"/>
      <c r="L393" s="255"/>
      <c r="M393" s="255"/>
      <c r="N393" s="256"/>
      <c r="O393" t="s">
        <v>672</v>
      </c>
    </row>
    <row r="394" spans="1:15">
      <c r="A394" t="s">
        <v>588</v>
      </c>
      <c r="B394" s="3" t="s">
        <v>802</v>
      </c>
      <c r="C394" s="251">
        <v>276</v>
      </c>
      <c r="D394" s="252"/>
      <c r="E394" s="252"/>
      <c r="F394" s="252"/>
      <c r="G394" s="252"/>
      <c r="H394" s="253"/>
      <c r="I394" s="251">
        <v>284</v>
      </c>
      <c r="J394" s="252"/>
      <c r="K394" s="252"/>
      <c r="L394" s="252"/>
      <c r="M394" s="252"/>
      <c r="N394" s="253"/>
      <c r="O394" t="s">
        <v>588</v>
      </c>
    </row>
    <row r="395" spans="1:15">
      <c r="A395" t="s">
        <v>672</v>
      </c>
      <c r="B395" s="3" t="s">
        <v>803</v>
      </c>
      <c r="C395" s="254"/>
      <c r="D395" s="255"/>
      <c r="E395" s="255"/>
      <c r="F395" s="255"/>
      <c r="G395" s="255"/>
      <c r="H395" s="256"/>
      <c r="I395" s="254"/>
      <c r="J395" s="255"/>
      <c r="K395" s="255"/>
      <c r="L395" s="255"/>
      <c r="M395" s="255"/>
      <c r="N395" s="256"/>
      <c r="O395" t="s">
        <v>672</v>
      </c>
    </row>
    <row r="396" spans="1:15">
      <c r="A396" t="s">
        <v>588</v>
      </c>
      <c r="B396" s="3" t="s">
        <v>804</v>
      </c>
      <c r="C396" s="251">
        <v>277</v>
      </c>
      <c r="D396" s="252"/>
      <c r="E396" s="252"/>
      <c r="F396" s="252"/>
      <c r="G396" s="252"/>
      <c r="H396" s="253"/>
      <c r="I396" s="251">
        <v>285</v>
      </c>
      <c r="J396" s="252"/>
      <c r="K396" s="252"/>
      <c r="L396" s="252"/>
      <c r="M396" s="252"/>
      <c r="N396" s="253"/>
      <c r="O396" t="s">
        <v>588</v>
      </c>
    </row>
    <row r="397" spans="1:15">
      <c r="A397" t="s">
        <v>672</v>
      </c>
      <c r="B397" s="3" t="s">
        <v>805</v>
      </c>
      <c r="C397" s="254"/>
      <c r="D397" s="255"/>
      <c r="E397" s="255"/>
      <c r="F397" s="255"/>
      <c r="G397" s="255"/>
      <c r="H397" s="256"/>
      <c r="I397" s="254"/>
      <c r="J397" s="255"/>
      <c r="K397" s="255"/>
      <c r="L397" s="255"/>
      <c r="M397" s="255"/>
      <c r="N397" s="256"/>
      <c r="O397" t="s">
        <v>672</v>
      </c>
    </row>
    <row r="398" spans="1:15">
      <c r="A398" t="s">
        <v>588</v>
      </c>
      <c r="B398" s="3" t="s">
        <v>806</v>
      </c>
      <c r="C398" s="251">
        <v>278</v>
      </c>
      <c r="D398" s="252"/>
      <c r="E398" s="252"/>
      <c r="F398" s="252"/>
      <c r="G398" s="252"/>
      <c r="H398" s="253"/>
      <c r="I398" s="251">
        <v>286</v>
      </c>
      <c r="J398" s="252"/>
      <c r="K398" s="252"/>
      <c r="L398" s="252"/>
      <c r="M398" s="252"/>
      <c r="N398" s="253"/>
      <c r="O398" t="s">
        <v>588</v>
      </c>
    </row>
    <row r="399" spans="1:15">
      <c r="A399" t="s">
        <v>672</v>
      </c>
      <c r="B399" s="3" t="s">
        <v>807</v>
      </c>
      <c r="C399" s="254"/>
      <c r="D399" s="255"/>
      <c r="E399" s="255"/>
      <c r="F399" s="255"/>
      <c r="G399" s="255"/>
      <c r="H399" s="256"/>
      <c r="I399" s="254"/>
      <c r="J399" s="255"/>
      <c r="K399" s="255"/>
      <c r="L399" s="255"/>
      <c r="M399" s="255"/>
      <c r="N399" s="256"/>
      <c r="O399" t="s">
        <v>672</v>
      </c>
    </row>
    <row r="401" spans="1:15">
      <c r="C401" s="138">
        <v>1</v>
      </c>
      <c r="D401" s="138">
        <v>2</v>
      </c>
      <c r="E401" s="138">
        <v>3</v>
      </c>
      <c r="F401" s="138">
        <v>4</v>
      </c>
      <c r="G401" s="138">
        <v>5</v>
      </c>
      <c r="H401" s="138">
        <v>6</v>
      </c>
      <c r="I401" s="138">
        <v>1</v>
      </c>
      <c r="J401" s="138">
        <v>2</v>
      </c>
      <c r="K401" s="138">
        <v>3</v>
      </c>
      <c r="L401" s="138">
        <v>4</v>
      </c>
      <c r="M401" s="138">
        <v>5</v>
      </c>
      <c r="N401" s="138">
        <v>6</v>
      </c>
    </row>
    <row r="402" spans="1:15">
      <c r="A402" t="s">
        <v>588</v>
      </c>
      <c r="B402" s="138" t="s">
        <v>800</v>
      </c>
      <c r="C402" s="251">
        <v>287</v>
      </c>
      <c r="D402" s="252"/>
      <c r="E402" s="252"/>
      <c r="F402" s="252"/>
      <c r="G402" s="252"/>
      <c r="H402" s="253"/>
      <c r="I402" s="251"/>
      <c r="J402" s="252"/>
      <c r="K402" s="252"/>
      <c r="L402" s="252"/>
      <c r="M402" s="252"/>
      <c r="N402" s="253"/>
      <c r="O402" t="s">
        <v>588</v>
      </c>
    </row>
    <row r="403" spans="1:15">
      <c r="A403" t="s">
        <v>672</v>
      </c>
      <c r="B403" s="138" t="s">
        <v>801</v>
      </c>
      <c r="C403" s="254"/>
      <c r="D403" s="255"/>
      <c r="E403" s="255"/>
      <c r="F403" s="255"/>
      <c r="G403" s="255"/>
      <c r="H403" s="256"/>
      <c r="I403" s="254"/>
      <c r="J403" s="255"/>
      <c r="K403" s="255"/>
      <c r="L403" s="255"/>
      <c r="M403" s="255"/>
      <c r="N403" s="256"/>
      <c r="O403" t="s">
        <v>672</v>
      </c>
    </row>
    <row r="404" spans="1:15">
      <c r="A404" t="s">
        <v>588</v>
      </c>
      <c r="B404" s="138" t="s">
        <v>802</v>
      </c>
      <c r="C404" s="251" t="s">
        <v>270</v>
      </c>
      <c r="D404" s="252"/>
      <c r="E404" s="252"/>
      <c r="F404" s="252"/>
      <c r="G404" s="252"/>
      <c r="H404" s="253"/>
      <c r="I404" s="251"/>
      <c r="J404" s="252"/>
      <c r="K404" s="252"/>
      <c r="L404" s="252"/>
      <c r="M404" s="252"/>
      <c r="N404" s="253"/>
      <c r="O404" t="s">
        <v>588</v>
      </c>
    </row>
    <row r="405" spans="1:15">
      <c r="A405" t="s">
        <v>672</v>
      </c>
      <c r="B405" s="138" t="s">
        <v>803</v>
      </c>
      <c r="C405" s="254"/>
      <c r="D405" s="255"/>
      <c r="E405" s="255"/>
      <c r="F405" s="255"/>
      <c r="G405" s="255"/>
      <c r="H405" s="256"/>
      <c r="I405" s="254"/>
      <c r="J405" s="255"/>
      <c r="K405" s="255"/>
      <c r="L405" s="255"/>
      <c r="M405" s="255"/>
      <c r="N405" s="256"/>
      <c r="O405" t="s">
        <v>672</v>
      </c>
    </row>
    <row r="406" spans="1:15">
      <c r="A406" t="s">
        <v>588</v>
      </c>
      <c r="B406" s="138" t="s">
        <v>804</v>
      </c>
      <c r="C406" s="251" t="s">
        <v>348</v>
      </c>
      <c r="D406" s="252"/>
      <c r="E406" s="252"/>
      <c r="F406" s="252"/>
      <c r="G406" s="252"/>
      <c r="H406" s="253"/>
      <c r="I406" s="251"/>
      <c r="J406" s="252"/>
      <c r="K406" s="252"/>
      <c r="L406" s="252"/>
      <c r="M406" s="252"/>
      <c r="N406" s="253"/>
      <c r="O406" t="s">
        <v>588</v>
      </c>
    </row>
    <row r="407" spans="1:15">
      <c r="A407" t="s">
        <v>672</v>
      </c>
      <c r="B407" s="138" t="s">
        <v>805</v>
      </c>
      <c r="C407" s="254"/>
      <c r="D407" s="255"/>
      <c r="E407" s="255"/>
      <c r="F407" s="255"/>
      <c r="G407" s="255"/>
      <c r="H407" s="256"/>
      <c r="I407" s="254"/>
      <c r="J407" s="255"/>
      <c r="K407" s="255"/>
      <c r="L407" s="255"/>
      <c r="M407" s="255"/>
      <c r="N407" s="256"/>
      <c r="O407" t="s">
        <v>672</v>
      </c>
    </row>
    <row r="408" spans="1:15">
      <c r="A408" t="s">
        <v>588</v>
      </c>
      <c r="B408" s="138" t="s">
        <v>806</v>
      </c>
      <c r="C408" s="251"/>
      <c r="D408" s="252"/>
      <c r="E408" s="252"/>
      <c r="F408" s="252"/>
      <c r="G408" s="252"/>
      <c r="H408" s="253"/>
      <c r="I408" s="251"/>
      <c r="J408" s="252"/>
      <c r="K408" s="252"/>
      <c r="L408" s="252"/>
      <c r="M408" s="252"/>
      <c r="N408" s="253"/>
      <c r="O408" t="s">
        <v>588</v>
      </c>
    </row>
    <row r="409" spans="1:15">
      <c r="A409" t="s">
        <v>672</v>
      </c>
      <c r="B409" s="138" t="s">
        <v>807</v>
      </c>
      <c r="C409" s="254"/>
      <c r="D409" s="255"/>
      <c r="E409" s="255"/>
      <c r="F409" s="255"/>
      <c r="G409" s="255"/>
      <c r="H409" s="256"/>
      <c r="I409" s="254"/>
      <c r="J409" s="255"/>
      <c r="K409" s="255"/>
      <c r="L409" s="255"/>
      <c r="M409" s="255"/>
      <c r="N409" s="256"/>
      <c r="O409" t="s">
        <v>672</v>
      </c>
    </row>
    <row r="411" spans="1:15">
      <c r="C411" s="163">
        <v>1</v>
      </c>
      <c r="D411" s="163">
        <v>2</v>
      </c>
      <c r="E411" s="163">
        <v>3</v>
      </c>
      <c r="F411" s="163">
        <v>4</v>
      </c>
      <c r="G411" s="163">
        <v>5</v>
      </c>
      <c r="H411" s="163">
        <v>6</v>
      </c>
      <c r="I411" s="163">
        <v>1</v>
      </c>
      <c r="J411" s="163">
        <v>2</v>
      </c>
      <c r="K411" s="163">
        <v>3</v>
      </c>
      <c r="L411" s="163">
        <v>4</v>
      </c>
      <c r="M411" s="163">
        <v>5</v>
      </c>
      <c r="N411" s="163">
        <v>6</v>
      </c>
    </row>
    <row r="412" spans="1:15">
      <c r="A412" t="s">
        <v>588</v>
      </c>
      <c r="B412" s="163" t="s">
        <v>800</v>
      </c>
      <c r="C412" s="245">
        <v>288</v>
      </c>
      <c r="D412" s="246"/>
      <c r="E412" s="246"/>
      <c r="F412" s="246"/>
      <c r="G412" s="246"/>
      <c r="H412" s="247"/>
      <c r="I412" s="245">
        <v>296</v>
      </c>
      <c r="J412" s="246"/>
      <c r="K412" s="246"/>
      <c r="L412" s="246"/>
      <c r="M412" s="246"/>
      <c r="N412" s="247"/>
      <c r="O412" t="s">
        <v>588</v>
      </c>
    </row>
    <row r="413" spans="1:15">
      <c r="A413" t="s">
        <v>672</v>
      </c>
      <c r="B413" s="163" t="s">
        <v>801</v>
      </c>
      <c r="C413" s="248"/>
      <c r="D413" s="249"/>
      <c r="E413" s="249"/>
      <c r="F413" s="249"/>
      <c r="G413" s="249"/>
      <c r="H413" s="250"/>
      <c r="I413" s="248"/>
      <c r="J413" s="249"/>
      <c r="K413" s="249"/>
      <c r="L413" s="249"/>
      <c r="M413" s="249"/>
      <c r="N413" s="250"/>
      <c r="O413" t="s">
        <v>672</v>
      </c>
    </row>
    <row r="414" spans="1:15">
      <c r="A414" t="s">
        <v>588</v>
      </c>
      <c r="B414" s="163" t="s">
        <v>802</v>
      </c>
      <c r="C414" s="245">
        <v>289</v>
      </c>
      <c r="D414" s="246"/>
      <c r="E414" s="246"/>
      <c r="F414" s="246"/>
      <c r="G414" s="246"/>
      <c r="H414" s="247"/>
      <c r="I414" s="245">
        <v>297</v>
      </c>
      <c r="J414" s="246"/>
      <c r="K414" s="246"/>
      <c r="L414" s="246"/>
      <c r="M414" s="246"/>
      <c r="N414" s="247"/>
      <c r="O414" t="s">
        <v>588</v>
      </c>
    </row>
    <row r="415" spans="1:15">
      <c r="A415" t="s">
        <v>672</v>
      </c>
      <c r="B415" s="163" t="s">
        <v>803</v>
      </c>
      <c r="C415" s="248"/>
      <c r="D415" s="249"/>
      <c r="E415" s="249"/>
      <c r="F415" s="249"/>
      <c r="G415" s="249"/>
      <c r="H415" s="250"/>
      <c r="I415" s="248"/>
      <c r="J415" s="249"/>
      <c r="K415" s="249"/>
      <c r="L415" s="249"/>
      <c r="M415" s="249"/>
      <c r="N415" s="250"/>
      <c r="O415" t="s">
        <v>672</v>
      </c>
    </row>
    <row r="416" spans="1:15">
      <c r="A416" t="s">
        <v>588</v>
      </c>
      <c r="B416" s="163" t="s">
        <v>804</v>
      </c>
      <c r="C416" s="245">
        <v>290</v>
      </c>
      <c r="D416" s="246"/>
      <c r="E416" s="246"/>
      <c r="F416" s="246"/>
      <c r="G416" s="246"/>
      <c r="H416" s="247"/>
      <c r="I416" s="245">
        <v>298</v>
      </c>
      <c r="J416" s="246"/>
      <c r="K416" s="246"/>
      <c r="L416" s="246"/>
      <c r="M416" s="246"/>
      <c r="N416" s="247"/>
      <c r="O416" t="s">
        <v>588</v>
      </c>
    </row>
    <row r="417" spans="1:15">
      <c r="A417" t="s">
        <v>672</v>
      </c>
      <c r="B417" s="163" t="s">
        <v>805</v>
      </c>
      <c r="C417" s="248"/>
      <c r="D417" s="249"/>
      <c r="E417" s="249"/>
      <c r="F417" s="249"/>
      <c r="G417" s="249"/>
      <c r="H417" s="250"/>
      <c r="I417" s="248"/>
      <c r="J417" s="249"/>
      <c r="K417" s="249"/>
      <c r="L417" s="249"/>
      <c r="M417" s="249"/>
      <c r="N417" s="250"/>
      <c r="O417" t="s">
        <v>672</v>
      </c>
    </row>
    <row r="418" spans="1:15">
      <c r="A418" t="s">
        <v>588</v>
      </c>
      <c r="B418" s="163" t="s">
        <v>806</v>
      </c>
      <c r="C418" s="245">
        <v>291</v>
      </c>
      <c r="D418" s="246"/>
      <c r="E418" s="246"/>
      <c r="F418" s="246"/>
      <c r="G418" s="246"/>
      <c r="H418" s="247"/>
      <c r="I418" s="245">
        <v>299</v>
      </c>
      <c r="J418" s="246"/>
      <c r="K418" s="246"/>
      <c r="L418" s="246"/>
      <c r="M418" s="246"/>
      <c r="N418" s="247"/>
      <c r="O418" t="s">
        <v>588</v>
      </c>
    </row>
    <row r="419" spans="1:15">
      <c r="A419" t="s">
        <v>672</v>
      </c>
      <c r="B419" s="163" t="s">
        <v>807</v>
      </c>
      <c r="C419" s="248"/>
      <c r="D419" s="249"/>
      <c r="E419" s="249"/>
      <c r="F419" s="249"/>
      <c r="G419" s="249"/>
      <c r="H419" s="250"/>
      <c r="I419" s="248"/>
      <c r="J419" s="249"/>
      <c r="K419" s="249"/>
      <c r="L419" s="249"/>
      <c r="M419" s="249"/>
      <c r="N419" s="250"/>
      <c r="O419" t="s">
        <v>672</v>
      </c>
    </row>
    <row r="420" spans="1:15">
      <c r="A420" s="57"/>
      <c r="B420" s="58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57"/>
    </row>
    <row r="421" spans="1:15">
      <c r="C421" s="163">
        <v>1</v>
      </c>
      <c r="D421" s="163">
        <v>2</v>
      </c>
      <c r="E421" s="163">
        <v>3</v>
      </c>
      <c r="F421" s="163">
        <v>4</v>
      </c>
      <c r="G421" s="163">
        <v>5</v>
      </c>
      <c r="H421" s="163">
        <v>6</v>
      </c>
      <c r="I421" s="163">
        <v>1</v>
      </c>
      <c r="J421" s="163">
        <v>2</v>
      </c>
      <c r="K421" s="163">
        <v>3</v>
      </c>
      <c r="L421" s="163">
        <v>4</v>
      </c>
      <c r="M421" s="163">
        <v>5</v>
      </c>
      <c r="N421" s="163">
        <v>6</v>
      </c>
    </row>
    <row r="422" spans="1:15">
      <c r="A422" t="s">
        <v>588</v>
      </c>
      <c r="B422" s="163" t="s">
        <v>800</v>
      </c>
      <c r="C422" s="245">
        <v>292</v>
      </c>
      <c r="D422" s="246"/>
      <c r="E422" s="246"/>
      <c r="F422" s="246"/>
      <c r="G422" s="246"/>
      <c r="H422" s="247"/>
      <c r="I422" s="245">
        <v>300</v>
      </c>
      <c r="J422" s="246"/>
      <c r="K422" s="246"/>
      <c r="L422" s="246"/>
      <c r="M422" s="246"/>
      <c r="N422" s="247"/>
      <c r="O422" t="s">
        <v>588</v>
      </c>
    </row>
    <row r="423" spans="1:15">
      <c r="A423" t="s">
        <v>672</v>
      </c>
      <c r="B423" s="163" t="s">
        <v>801</v>
      </c>
      <c r="C423" s="248"/>
      <c r="D423" s="249"/>
      <c r="E423" s="249"/>
      <c r="F423" s="249"/>
      <c r="G423" s="249"/>
      <c r="H423" s="250"/>
      <c r="I423" s="248"/>
      <c r="J423" s="249"/>
      <c r="K423" s="249"/>
      <c r="L423" s="249"/>
      <c r="M423" s="249"/>
      <c r="N423" s="250"/>
      <c r="O423" t="s">
        <v>672</v>
      </c>
    </row>
    <row r="424" spans="1:15">
      <c r="A424" t="s">
        <v>588</v>
      </c>
      <c r="B424" s="163" t="s">
        <v>802</v>
      </c>
      <c r="C424" s="245">
        <v>293</v>
      </c>
      <c r="D424" s="246"/>
      <c r="E424" s="246"/>
      <c r="F424" s="246"/>
      <c r="G424" s="246"/>
      <c r="H424" s="247"/>
      <c r="I424" s="245">
        <v>301</v>
      </c>
      <c r="J424" s="246"/>
      <c r="K424" s="246"/>
      <c r="L424" s="246"/>
      <c r="M424" s="246"/>
      <c r="N424" s="247"/>
      <c r="O424" t="s">
        <v>588</v>
      </c>
    </row>
    <row r="425" spans="1:15">
      <c r="A425" t="s">
        <v>672</v>
      </c>
      <c r="B425" s="163" t="s">
        <v>803</v>
      </c>
      <c r="C425" s="248"/>
      <c r="D425" s="249"/>
      <c r="E425" s="249"/>
      <c r="F425" s="249"/>
      <c r="G425" s="249"/>
      <c r="H425" s="250"/>
      <c r="I425" s="248"/>
      <c r="J425" s="249"/>
      <c r="K425" s="249"/>
      <c r="L425" s="249"/>
      <c r="M425" s="249"/>
      <c r="N425" s="250"/>
      <c r="O425" t="s">
        <v>672</v>
      </c>
    </row>
    <row r="426" spans="1:15">
      <c r="A426" t="s">
        <v>588</v>
      </c>
      <c r="B426" s="163" t="s">
        <v>804</v>
      </c>
      <c r="C426" s="245">
        <v>294</v>
      </c>
      <c r="D426" s="246"/>
      <c r="E426" s="246"/>
      <c r="F426" s="246"/>
      <c r="G426" s="246"/>
      <c r="H426" s="247"/>
      <c r="I426" s="245">
        <v>302</v>
      </c>
      <c r="J426" s="246"/>
      <c r="K426" s="246"/>
      <c r="L426" s="246"/>
      <c r="M426" s="246"/>
      <c r="N426" s="247"/>
      <c r="O426" t="s">
        <v>588</v>
      </c>
    </row>
    <row r="427" spans="1:15">
      <c r="A427" t="s">
        <v>672</v>
      </c>
      <c r="B427" s="163" t="s">
        <v>805</v>
      </c>
      <c r="C427" s="248"/>
      <c r="D427" s="249"/>
      <c r="E427" s="249"/>
      <c r="F427" s="249"/>
      <c r="G427" s="249"/>
      <c r="H427" s="250"/>
      <c r="I427" s="248"/>
      <c r="J427" s="249"/>
      <c r="K427" s="249"/>
      <c r="L427" s="249"/>
      <c r="M427" s="249"/>
      <c r="N427" s="250"/>
      <c r="O427" t="s">
        <v>672</v>
      </c>
    </row>
    <row r="428" spans="1:15">
      <c r="A428" t="s">
        <v>588</v>
      </c>
      <c r="B428" s="163" t="s">
        <v>806</v>
      </c>
      <c r="C428" s="245">
        <v>295</v>
      </c>
      <c r="D428" s="246"/>
      <c r="E428" s="246"/>
      <c r="F428" s="246"/>
      <c r="G428" s="246"/>
      <c r="H428" s="247"/>
      <c r="I428" s="245">
        <v>303</v>
      </c>
      <c r="J428" s="246"/>
      <c r="K428" s="246"/>
      <c r="L428" s="246"/>
      <c r="M428" s="246"/>
      <c r="N428" s="247"/>
      <c r="O428" t="s">
        <v>588</v>
      </c>
    </row>
    <row r="429" spans="1:15">
      <c r="A429" t="s">
        <v>672</v>
      </c>
      <c r="B429" s="163" t="s">
        <v>807</v>
      </c>
      <c r="C429" s="248"/>
      <c r="D429" s="249"/>
      <c r="E429" s="249"/>
      <c r="F429" s="249"/>
      <c r="G429" s="249"/>
      <c r="H429" s="250"/>
      <c r="I429" s="248"/>
      <c r="J429" s="249"/>
      <c r="K429" s="249"/>
      <c r="L429" s="249"/>
      <c r="M429" s="249"/>
      <c r="N429" s="250"/>
      <c r="O429" t="s">
        <v>672</v>
      </c>
    </row>
    <row r="430" spans="1:15"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</row>
    <row r="431" spans="1:15">
      <c r="C431" s="58">
        <v>1</v>
      </c>
      <c r="D431" s="58">
        <v>2</v>
      </c>
      <c r="E431" s="58">
        <v>3</v>
      </c>
      <c r="F431" s="58">
        <v>4</v>
      </c>
      <c r="G431" s="58">
        <v>5</v>
      </c>
      <c r="H431" s="58">
        <v>6</v>
      </c>
      <c r="I431" s="58">
        <v>1</v>
      </c>
      <c r="J431" s="58">
        <v>2</v>
      </c>
      <c r="K431" s="58">
        <v>3</v>
      </c>
      <c r="L431" s="58">
        <v>4</v>
      </c>
      <c r="M431" s="58">
        <v>5</v>
      </c>
      <c r="N431" s="58">
        <v>6</v>
      </c>
    </row>
    <row r="432" spans="1:15">
      <c r="A432" t="s">
        <v>588</v>
      </c>
      <c r="B432" s="163" t="s">
        <v>800</v>
      </c>
      <c r="C432" s="245">
        <v>304</v>
      </c>
      <c r="D432" s="246"/>
      <c r="E432" s="246"/>
      <c r="F432" s="246"/>
      <c r="G432" s="246"/>
      <c r="H432" s="247"/>
      <c r="I432" s="245">
        <v>312</v>
      </c>
      <c r="J432" s="246"/>
      <c r="K432" s="246"/>
      <c r="L432" s="246"/>
      <c r="M432" s="246"/>
      <c r="N432" s="247"/>
    </row>
    <row r="433" spans="1:15">
      <c r="A433" t="s">
        <v>672</v>
      </c>
      <c r="B433" s="163" t="s">
        <v>801</v>
      </c>
      <c r="C433" s="248"/>
      <c r="D433" s="249"/>
      <c r="E433" s="249"/>
      <c r="F433" s="249"/>
      <c r="G433" s="249"/>
      <c r="H433" s="250"/>
      <c r="I433" s="248"/>
      <c r="J433" s="249"/>
      <c r="K433" s="249"/>
      <c r="L433" s="249"/>
      <c r="M433" s="249"/>
      <c r="N433" s="250"/>
    </row>
    <row r="434" spans="1:15">
      <c r="A434" t="s">
        <v>588</v>
      </c>
      <c r="B434" s="163" t="s">
        <v>802</v>
      </c>
      <c r="C434" s="245">
        <v>305</v>
      </c>
      <c r="D434" s="246"/>
      <c r="E434" s="246"/>
      <c r="F434" s="246"/>
      <c r="G434" s="246"/>
      <c r="H434" s="247"/>
      <c r="I434" s="245">
        <v>313</v>
      </c>
      <c r="J434" s="246"/>
      <c r="K434" s="246"/>
      <c r="L434" s="246"/>
      <c r="M434" s="246"/>
      <c r="N434" s="247"/>
    </row>
    <row r="435" spans="1:15">
      <c r="A435" t="s">
        <v>672</v>
      </c>
      <c r="B435" s="163" t="s">
        <v>803</v>
      </c>
      <c r="C435" s="248"/>
      <c r="D435" s="249"/>
      <c r="E435" s="249"/>
      <c r="F435" s="249"/>
      <c r="G435" s="249"/>
      <c r="H435" s="250"/>
      <c r="I435" s="248"/>
      <c r="J435" s="249"/>
      <c r="K435" s="249"/>
      <c r="L435" s="249"/>
      <c r="M435" s="249"/>
      <c r="N435" s="250"/>
    </row>
    <row r="436" spans="1:15">
      <c r="A436" t="s">
        <v>588</v>
      </c>
      <c r="B436" s="163" t="s">
        <v>804</v>
      </c>
      <c r="C436" s="245">
        <v>306</v>
      </c>
      <c r="D436" s="246"/>
      <c r="E436" s="246"/>
      <c r="F436" s="246"/>
      <c r="G436" s="246"/>
      <c r="H436" s="247"/>
      <c r="I436" s="245">
        <v>314</v>
      </c>
      <c r="J436" s="246"/>
      <c r="K436" s="246"/>
      <c r="L436" s="246"/>
      <c r="M436" s="246"/>
      <c r="N436" s="247"/>
    </row>
    <row r="437" spans="1:15">
      <c r="A437" t="s">
        <v>672</v>
      </c>
      <c r="B437" s="163" t="s">
        <v>805</v>
      </c>
      <c r="C437" s="248"/>
      <c r="D437" s="249"/>
      <c r="E437" s="249"/>
      <c r="F437" s="249"/>
      <c r="G437" s="249"/>
      <c r="H437" s="250"/>
      <c r="I437" s="248"/>
      <c r="J437" s="249"/>
      <c r="K437" s="249"/>
      <c r="L437" s="249"/>
      <c r="M437" s="249"/>
      <c r="N437" s="250"/>
    </row>
    <row r="438" spans="1:15">
      <c r="A438" t="s">
        <v>588</v>
      </c>
      <c r="B438" s="163" t="s">
        <v>806</v>
      </c>
      <c r="C438" s="245">
        <v>307</v>
      </c>
      <c r="D438" s="246"/>
      <c r="E438" s="246"/>
      <c r="F438" s="246"/>
      <c r="G438" s="246"/>
      <c r="H438" s="247"/>
      <c r="I438" s="245">
        <v>315</v>
      </c>
      <c r="J438" s="246"/>
      <c r="K438" s="246"/>
      <c r="L438" s="246"/>
      <c r="M438" s="246"/>
      <c r="N438" s="247"/>
    </row>
    <row r="439" spans="1:15">
      <c r="A439" t="s">
        <v>672</v>
      </c>
      <c r="B439" s="163" t="s">
        <v>807</v>
      </c>
      <c r="C439" s="248"/>
      <c r="D439" s="249"/>
      <c r="E439" s="249"/>
      <c r="F439" s="249"/>
      <c r="G439" s="249"/>
      <c r="H439" s="250"/>
      <c r="I439" s="248"/>
      <c r="J439" s="249"/>
      <c r="K439" s="249"/>
      <c r="L439" s="249"/>
      <c r="M439" s="249"/>
      <c r="N439" s="250"/>
    </row>
    <row r="440" spans="1:15">
      <c r="A440" s="57"/>
      <c r="B440" s="58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57"/>
    </row>
    <row r="441" spans="1:15">
      <c r="C441" s="163">
        <v>1</v>
      </c>
      <c r="D441" s="163">
        <v>2</v>
      </c>
      <c r="E441" s="163">
        <v>3</v>
      </c>
      <c r="F441" s="163">
        <v>4</v>
      </c>
      <c r="G441" s="163">
        <v>5</v>
      </c>
      <c r="H441" s="163">
        <v>6</v>
      </c>
      <c r="I441" s="163">
        <v>1</v>
      </c>
      <c r="J441" s="163">
        <v>2</v>
      </c>
      <c r="K441" s="163">
        <v>3</v>
      </c>
      <c r="L441" s="163">
        <v>4</v>
      </c>
      <c r="M441" s="163">
        <v>5</v>
      </c>
      <c r="N441" s="163">
        <v>6</v>
      </c>
    </row>
    <row r="442" spans="1:15">
      <c r="A442" t="s">
        <v>588</v>
      </c>
      <c r="B442" s="163" t="s">
        <v>800</v>
      </c>
      <c r="C442" s="245">
        <v>308</v>
      </c>
      <c r="D442" s="246"/>
      <c r="E442" s="246"/>
      <c r="F442" s="246"/>
      <c r="G442" s="246"/>
      <c r="H442" s="247"/>
      <c r="I442" s="245">
        <v>316</v>
      </c>
      <c r="J442" s="246"/>
      <c r="K442" s="246"/>
      <c r="L442" s="246"/>
      <c r="M442" s="246"/>
      <c r="N442" s="247"/>
      <c r="O442" t="s">
        <v>588</v>
      </c>
    </row>
    <row r="443" spans="1:15">
      <c r="A443" t="s">
        <v>672</v>
      </c>
      <c r="B443" s="163" t="s">
        <v>801</v>
      </c>
      <c r="C443" s="248"/>
      <c r="D443" s="249"/>
      <c r="E443" s="249"/>
      <c r="F443" s="249"/>
      <c r="G443" s="249"/>
      <c r="H443" s="250"/>
      <c r="I443" s="248"/>
      <c r="J443" s="249"/>
      <c r="K443" s="249"/>
      <c r="L443" s="249"/>
      <c r="M443" s="249"/>
      <c r="N443" s="250"/>
      <c r="O443" t="s">
        <v>672</v>
      </c>
    </row>
    <row r="444" spans="1:15">
      <c r="A444" t="s">
        <v>588</v>
      </c>
      <c r="B444" s="163" t="s">
        <v>802</v>
      </c>
      <c r="C444" s="245">
        <v>309</v>
      </c>
      <c r="D444" s="246"/>
      <c r="E444" s="246"/>
      <c r="F444" s="246"/>
      <c r="G444" s="246"/>
      <c r="H444" s="247"/>
      <c r="I444" s="245">
        <v>317</v>
      </c>
      <c r="J444" s="246"/>
      <c r="K444" s="246"/>
      <c r="L444" s="246"/>
      <c r="M444" s="246"/>
      <c r="N444" s="247"/>
      <c r="O444" t="s">
        <v>588</v>
      </c>
    </row>
    <row r="445" spans="1:15">
      <c r="A445" t="s">
        <v>672</v>
      </c>
      <c r="B445" s="163" t="s">
        <v>803</v>
      </c>
      <c r="C445" s="248"/>
      <c r="D445" s="249"/>
      <c r="E445" s="249"/>
      <c r="F445" s="249"/>
      <c r="G445" s="249"/>
      <c r="H445" s="250"/>
      <c r="I445" s="248"/>
      <c r="J445" s="249"/>
      <c r="K445" s="249"/>
      <c r="L445" s="249"/>
      <c r="M445" s="249"/>
      <c r="N445" s="250"/>
      <c r="O445" t="s">
        <v>672</v>
      </c>
    </row>
    <row r="446" spans="1:15">
      <c r="A446" t="s">
        <v>588</v>
      </c>
      <c r="B446" s="163" t="s">
        <v>804</v>
      </c>
      <c r="C446" s="245">
        <v>310</v>
      </c>
      <c r="D446" s="246"/>
      <c r="E446" s="246"/>
      <c r="F446" s="246"/>
      <c r="G446" s="246"/>
      <c r="H446" s="247"/>
      <c r="I446" s="245" t="s">
        <v>152</v>
      </c>
      <c r="J446" s="246"/>
      <c r="K446" s="246"/>
      <c r="L446" s="246"/>
      <c r="M446" s="246"/>
      <c r="N446" s="247"/>
      <c r="O446" t="s">
        <v>588</v>
      </c>
    </row>
    <row r="447" spans="1:15">
      <c r="A447" t="s">
        <v>672</v>
      </c>
      <c r="B447" s="163" t="s">
        <v>805</v>
      </c>
      <c r="C447" s="248"/>
      <c r="D447" s="249"/>
      <c r="E447" s="249"/>
      <c r="F447" s="249"/>
      <c r="G447" s="249"/>
      <c r="H447" s="250"/>
      <c r="I447" s="248"/>
      <c r="J447" s="249"/>
      <c r="K447" s="249"/>
      <c r="L447" s="249"/>
      <c r="M447" s="249"/>
      <c r="N447" s="250"/>
      <c r="O447" t="s">
        <v>672</v>
      </c>
    </row>
    <row r="448" spans="1:15">
      <c r="A448" t="s">
        <v>588</v>
      </c>
      <c r="B448" s="163" t="s">
        <v>806</v>
      </c>
      <c r="C448" s="245">
        <v>311</v>
      </c>
      <c r="D448" s="246"/>
      <c r="E448" s="246"/>
      <c r="F448" s="246"/>
      <c r="G448" s="246"/>
      <c r="H448" s="247"/>
      <c r="I448" s="245" t="s">
        <v>153</v>
      </c>
      <c r="J448" s="246"/>
      <c r="K448" s="246"/>
      <c r="L448" s="246"/>
      <c r="M448" s="246"/>
      <c r="N448" s="247"/>
      <c r="O448" t="s">
        <v>588</v>
      </c>
    </row>
    <row r="449" spans="1:15">
      <c r="A449" t="s">
        <v>672</v>
      </c>
      <c r="B449" s="163" t="s">
        <v>807</v>
      </c>
      <c r="C449" s="248"/>
      <c r="D449" s="249"/>
      <c r="E449" s="249"/>
      <c r="F449" s="249"/>
      <c r="G449" s="249"/>
      <c r="H449" s="250"/>
      <c r="I449" s="248"/>
      <c r="J449" s="249"/>
      <c r="K449" s="249"/>
      <c r="L449" s="249"/>
      <c r="M449" s="249"/>
      <c r="N449" s="250"/>
      <c r="O449" t="s">
        <v>672</v>
      </c>
    </row>
    <row r="451" spans="1:15">
      <c r="C451" s="163">
        <v>1</v>
      </c>
      <c r="D451" s="163">
        <v>2</v>
      </c>
      <c r="E451" s="163">
        <v>3</v>
      </c>
      <c r="F451" s="163">
        <v>4</v>
      </c>
      <c r="G451" s="163">
        <v>5</v>
      </c>
      <c r="H451" s="163">
        <v>6</v>
      </c>
      <c r="I451" s="163">
        <v>1</v>
      </c>
      <c r="J451" s="163">
        <v>2</v>
      </c>
      <c r="K451" s="163">
        <v>3</v>
      </c>
      <c r="L451" s="163">
        <v>4</v>
      </c>
      <c r="M451" s="163">
        <v>5</v>
      </c>
      <c r="N451" s="163">
        <v>6</v>
      </c>
    </row>
    <row r="452" spans="1:15">
      <c r="A452" t="s">
        <v>588</v>
      </c>
      <c r="B452" s="163" t="s">
        <v>800</v>
      </c>
      <c r="C452" s="245">
        <v>318</v>
      </c>
      <c r="D452" s="246"/>
      <c r="E452" s="246"/>
      <c r="F452" s="246"/>
      <c r="G452" s="246"/>
      <c r="H452" s="247"/>
      <c r="I452" s="245">
        <v>326</v>
      </c>
      <c r="J452" s="246"/>
      <c r="K452" s="246"/>
      <c r="L452" s="246"/>
      <c r="M452" s="246"/>
      <c r="N452" s="247"/>
      <c r="O452" t="s">
        <v>588</v>
      </c>
    </row>
    <row r="453" spans="1:15">
      <c r="A453" t="s">
        <v>672</v>
      </c>
      <c r="B453" s="163" t="s">
        <v>801</v>
      </c>
      <c r="C453" s="248"/>
      <c r="D453" s="249"/>
      <c r="E453" s="249"/>
      <c r="F453" s="249"/>
      <c r="G453" s="249"/>
      <c r="H453" s="250"/>
      <c r="I453" s="248"/>
      <c r="J453" s="249"/>
      <c r="K453" s="249"/>
      <c r="L453" s="249"/>
      <c r="M453" s="249"/>
      <c r="N453" s="250"/>
      <c r="O453" t="s">
        <v>672</v>
      </c>
    </row>
    <row r="454" spans="1:15">
      <c r="A454" t="s">
        <v>588</v>
      </c>
      <c r="B454" s="163" t="s">
        <v>802</v>
      </c>
      <c r="C454" s="245">
        <v>319</v>
      </c>
      <c r="D454" s="246"/>
      <c r="E454" s="246"/>
      <c r="F454" s="246"/>
      <c r="G454" s="246"/>
      <c r="H454" s="247"/>
      <c r="I454" s="245">
        <v>327</v>
      </c>
      <c r="J454" s="246"/>
      <c r="K454" s="246"/>
      <c r="L454" s="246"/>
      <c r="M454" s="246"/>
      <c r="N454" s="247"/>
      <c r="O454" t="s">
        <v>588</v>
      </c>
    </row>
    <row r="455" spans="1:15">
      <c r="A455" t="s">
        <v>672</v>
      </c>
      <c r="B455" s="163" t="s">
        <v>803</v>
      </c>
      <c r="C455" s="248"/>
      <c r="D455" s="249"/>
      <c r="E455" s="249"/>
      <c r="F455" s="249"/>
      <c r="G455" s="249"/>
      <c r="H455" s="250"/>
      <c r="I455" s="248"/>
      <c r="J455" s="249"/>
      <c r="K455" s="249"/>
      <c r="L455" s="249"/>
      <c r="M455" s="249"/>
      <c r="N455" s="250"/>
      <c r="O455" t="s">
        <v>672</v>
      </c>
    </row>
    <row r="456" spans="1:15">
      <c r="A456" t="s">
        <v>588</v>
      </c>
      <c r="B456" s="163" t="s">
        <v>804</v>
      </c>
      <c r="C456" s="245">
        <v>320</v>
      </c>
      <c r="D456" s="246"/>
      <c r="E456" s="246"/>
      <c r="F456" s="246"/>
      <c r="G456" s="246"/>
      <c r="H456" s="247"/>
      <c r="I456" s="245">
        <v>328</v>
      </c>
      <c r="J456" s="246"/>
      <c r="K456" s="246"/>
      <c r="L456" s="246"/>
      <c r="M456" s="246"/>
      <c r="N456" s="247"/>
      <c r="O456" t="s">
        <v>588</v>
      </c>
    </row>
    <row r="457" spans="1:15">
      <c r="A457" t="s">
        <v>672</v>
      </c>
      <c r="B457" s="163" t="s">
        <v>805</v>
      </c>
      <c r="C457" s="248"/>
      <c r="D457" s="249"/>
      <c r="E457" s="249"/>
      <c r="F457" s="249"/>
      <c r="G457" s="249"/>
      <c r="H457" s="250"/>
      <c r="I457" s="248"/>
      <c r="J457" s="249"/>
      <c r="K457" s="249"/>
      <c r="L457" s="249"/>
      <c r="M457" s="249"/>
      <c r="N457" s="250"/>
      <c r="O457" t="s">
        <v>672</v>
      </c>
    </row>
    <row r="458" spans="1:15">
      <c r="A458" t="s">
        <v>588</v>
      </c>
      <c r="B458" s="163" t="s">
        <v>806</v>
      </c>
      <c r="C458" s="245">
        <v>321</v>
      </c>
      <c r="D458" s="246"/>
      <c r="E458" s="246"/>
      <c r="F458" s="246"/>
      <c r="G458" s="246"/>
      <c r="H458" s="247"/>
      <c r="I458" s="245" t="s">
        <v>154</v>
      </c>
      <c r="J458" s="246"/>
      <c r="K458" s="246"/>
      <c r="L458" s="246"/>
      <c r="M458" s="246"/>
      <c r="N458" s="247"/>
      <c r="O458" t="s">
        <v>588</v>
      </c>
    </row>
    <row r="459" spans="1:15">
      <c r="A459" t="s">
        <v>672</v>
      </c>
      <c r="B459" s="163" t="s">
        <v>807</v>
      </c>
      <c r="C459" s="248"/>
      <c r="D459" s="249"/>
      <c r="E459" s="249"/>
      <c r="F459" s="249"/>
      <c r="G459" s="249"/>
      <c r="H459" s="250"/>
      <c r="I459" s="248"/>
      <c r="J459" s="249"/>
      <c r="K459" s="249"/>
      <c r="L459" s="249"/>
      <c r="M459" s="249"/>
      <c r="N459" s="250"/>
      <c r="O459" t="s">
        <v>672</v>
      </c>
    </row>
    <row r="461" spans="1:15">
      <c r="C461" s="163">
        <v>1</v>
      </c>
      <c r="D461" s="163">
        <v>2</v>
      </c>
      <c r="E461" s="163">
        <v>3</v>
      </c>
      <c r="F461" s="163">
        <v>4</v>
      </c>
      <c r="G461" s="163">
        <v>5</v>
      </c>
      <c r="H461" s="163">
        <v>6</v>
      </c>
      <c r="I461" s="163">
        <v>1</v>
      </c>
      <c r="J461" s="163">
        <v>2</v>
      </c>
      <c r="K461" s="163">
        <v>3</v>
      </c>
      <c r="L461" s="163">
        <v>4</v>
      </c>
      <c r="M461" s="163">
        <v>5</v>
      </c>
      <c r="N461" s="163">
        <v>6</v>
      </c>
    </row>
    <row r="462" spans="1:15">
      <c r="A462" t="s">
        <v>588</v>
      </c>
      <c r="B462" s="163" t="s">
        <v>800</v>
      </c>
      <c r="C462" s="245">
        <v>322</v>
      </c>
      <c r="D462" s="246"/>
      <c r="E462" s="246"/>
      <c r="F462" s="246"/>
      <c r="G462" s="246"/>
      <c r="H462" s="247"/>
      <c r="I462" s="245" t="s">
        <v>155</v>
      </c>
      <c r="J462" s="246"/>
      <c r="K462" s="246"/>
      <c r="L462" s="246"/>
      <c r="M462" s="246"/>
      <c r="N462" s="247"/>
      <c r="O462" t="s">
        <v>588</v>
      </c>
    </row>
    <row r="463" spans="1:15">
      <c r="A463" t="s">
        <v>672</v>
      </c>
      <c r="B463" s="163" t="s">
        <v>801</v>
      </c>
      <c r="C463" s="248"/>
      <c r="D463" s="249"/>
      <c r="E463" s="249"/>
      <c r="F463" s="249"/>
      <c r="G463" s="249"/>
      <c r="H463" s="250"/>
      <c r="I463" s="248"/>
      <c r="J463" s="249"/>
      <c r="K463" s="249"/>
      <c r="L463" s="249"/>
      <c r="M463" s="249"/>
      <c r="N463" s="250"/>
      <c r="O463" t="s">
        <v>672</v>
      </c>
    </row>
    <row r="464" spans="1:15">
      <c r="A464" t="s">
        <v>588</v>
      </c>
      <c r="B464" s="163" t="s">
        <v>802</v>
      </c>
      <c r="C464" s="245">
        <v>323</v>
      </c>
      <c r="D464" s="246"/>
      <c r="E464" s="246"/>
      <c r="F464" s="246"/>
      <c r="G464" s="246"/>
      <c r="H464" s="247"/>
      <c r="I464" s="245" t="s">
        <v>156</v>
      </c>
      <c r="J464" s="246"/>
      <c r="K464" s="246"/>
      <c r="L464" s="246"/>
      <c r="M464" s="246"/>
      <c r="N464" s="247"/>
      <c r="O464" t="s">
        <v>588</v>
      </c>
    </row>
    <row r="465" spans="1:15">
      <c r="A465" t="s">
        <v>672</v>
      </c>
      <c r="B465" s="163" t="s">
        <v>803</v>
      </c>
      <c r="C465" s="248"/>
      <c r="D465" s="249"/>
      <c r="E465" s="249"/>
      <c r="F465" s="249"/>
      <c r="G465" s="249"/>
      <c r="H465" s="250"/>
      <c r="I465" s="248"/>
      <c r="J465" s="249"/>
      <c r="K465" s="249"/>
      <c r="L465" s="249"/>
      <c r="M465" s="249"/>
      <c r="N465" s="250"/>
      <c r="O465" t="s">
        <v>672</v>
      </c>
    </row>
    <row r="466" spans="1:15">
      <c r="A466" t="s">
        <v>588</v>
      </c>
      <c r="B466" s="163" t="s">
        <v>804</v>
      </c>
      <c r="C466" s="245">
        <v>324</v>
      </c>
      <c r="D466" s="246"/>
      <c r="E466" s="246"/>
      <c r="F466" s="246"/>
      <c r="G466" s="246"/>
      <c r="H466" s="247"/>
      <c r="I466" s="245" t="s">
        <v>157</v>
      </c>
      <c r="J466" s="246"/>
      <c r="K466" s="246"/>
      <c r="L466" s="246"/>
      <c r="M466" s="246"/>
      <c r="N466" s="247"/>
      <c r="O466" t="s">
        <v>588</v>
      </c>
    </row>
    <row r="467" spans="1:15">
      <c r="A467" t="s">
        <v>672</v>
      </c>
      <c r="B467" s="163" t="s">
        <v>805</v>
      </c>
      <c r="C467" s="248"/>
      <c r="D467" s="249"/>
      <c r="E467" s="249"/>
      <c r="F467" s="249"/>
      <c r="G467" s="249"/>
      <c r="H467" s="250"/>
      <c r="I467" s="248"/>
      <c r="J467" s="249"/>
      <c r="K467" s="249"/>
      <c r="L467" s="249"/>
      <c r="M467" s="249"/>
      <c r="N467" s="250"/>
      <c r="O467" t="s">
        <v>672</v>
      </c>
    </row>
    <row r="468" spans="1:15">
      <c r="A468" t="s">
        <v>588</v>
      </c>
      <c r="B468" s="163" t="s">
        <v>806</v>
      </c>
      <c r="C468" s="245">
        <v>325</v>
      </c>
      <c r="D468" s="246"/>
      <c r="E468" s="246"/>
      <c r="F468" s="246"/>
      <c r="G468" s="246"/>
      <c r="H468" s="247"/>
      <c r="I468" s="245" t="s">
        <v>158</v>
      </c>
      <c r="J468" s="246"/>
      <c r="K468" s="246"/>
      <c r="L468" s="246"/>
      <c r="M468" s="246"/>
      <c r="N468" s="247"/>
      <c r="O468" t="s">
        <v>588</v>
      </c>
    </row>
    <row r="469" spans="1:15">
      <c r="A469" t="s">
        <v>672</v>
      </c>
      <c r="B469" s="163" t="s">
        <v>807</v>
      </c>
      <c r="C469" s="248"/>
      <c r="D469" s="249"/>
      <c r="E469" s="249"/>
      <c r="F469" s="249"/>
      <c r="G469" s="249"/>
      <c r="H469" s="250"/>
      <c r="I469" s="248"/>
      <c r="J469" s="249"/>
      <c r="K469" s="249"/>
      <c r="L469" s="249"/>
      <c r="M469" s="249"/>
      <c r="N469" s="250"/>
      <c r="O469" t="s">
        <v>672</v>
      </c>
    </row>
  </sheetData>
  <sheetCalcPr fullCalcOnLoad="1"/>
  <mergeCells count="376">
    <mergeCell ref="C244:H245"/>
    <mergeCell ref="I244:N245"/>
    <mergeCell ref="C246:H247"/>
    <mergeCell ref="I246:N247"/>
    <mergeCell ref="C326:H327"/>
    <mergeCell ref="I326:N327"/>
    <mergeCell ref="C328:H329"/>
    <mergeCell ref="I328:N329"/>
    <mergeCell ref="C248:H249"/>
    <mergeCell ref="I248:N249"/>
    <mergeCell ref="C302:H303"/>
    <mergeCell ref="I302:N303"/>
    <mergeCell ref="C304:H305"/>
    <mergeCell ref="I304:N305"/>
    <mergeCell ref="C306:H307"/>
    <mergeCell ref="I306:N307"/>
    <mergeCell ref="C308:H309"/>
    <mergeCell ref="I308:N309"/>
    <mergeCell ref="C256:H257"/>
    <mergeCell ref="I256:N257"/>
    <mergeCell ref="C258:H259"/>
    <mergeCell ref="I258:N259"/>
    <mergeCell ref="C262:H263"/>
    <mergeCell ref="I262:N263"/>
    <mergeCell ref="C2:H3"/>
    <mergeCell ref="I2:N3"/>
    <mergeCell ref="C4:H5"/>
    <mergeCell ref="I4:N5"/>
    <mergeCell ref="C6:H7"/>
    <mergeCell ref="I6:N7"/>
    <mergeCell ref="C16:H17"/>
    <mergeCell ref="I16:N17"/>
    <mergeCell ref="C18:H19"/>
    <mergeCell ref="I18:N19"/>
    <mergeCell ref="C22:H23"/>
    <mergeCell ref="I22:N23"/>
    <mergeCell ref="C8:H9"/>
    <mergeCell ref="I8:N9"/>
    <mergeCell ref="C12:H13"/>
    <mergeCell ref="I12:N13"/>
    <mergeCell ref="C14:H15"/>
    <mergeCell ref="I14:N15"/>
    <mergeCell ref="C32:H33"/>
    <mergeCell ref="I32:N33"/>
    <mergeCell ref="C34:H35"/>
    <mergeCell ref="I34:N35"/>
    <mergeCell ref="C36:H37"/>
    <mergeCell ref="I36:N37"/>
    <mergeCell ref="C24:H25"/>
    <mergeCell ref="I24:N25"/>
    <mergeCell ref="C26:H27"/>
    <mergeCell ref="I26:N27"/>
    <mergeCell ref="C28:H29"/>
    <mergeCell ref="I28:N29"/>
    <mergeCell ref="C46:H47"/>
    <mergeCell ref="I46:N47"/>
    <mergeCell ref="C48:H49"/>
    <mergeCell ref="I48:N49"/>
    <mergeCell ref="C52:H53"/>
    <mergeCell ref="I52:N53"/>
    <mergeCell ref="C38:H39"/>
    <mergeCell ref="I38:N39"/>
    <mergeCell ref="C42:H43"/>
    <mergeCell ref="I42:N43"/>
    <mergeCell ref="C44:H45"/>
    <mergeCell ref="I44:N45"/>
    <mergeCell ref="C62:H63"/>
    <mergeCell ref="I62:N63"/>
    <mergeCell ref="C64:H65"/>
    <mergeCell ref="I64:N65"/>
    <mergeCell ref="C66:H67"/>
    <mergeCell ref="I66:N67"/>
    <mergeCell ref="C54:H55"/>
    <mergeCell ref="I54:N55"/>
    <mergeCell ref="C56:H57"/>
    <mergeCell ref="I56:N57"/>
    <mergeCell ref="C58:H59"/>
    <mergeCell ref="I58:N59"/>
    <mergeCell ref="C76:H77"/>
    <mergeCell ref="I76:N77"/>
    <mergeCell ref="C78:H79"/>
    <mergeCell ref="I78:N79"/>
    <mergeCell ref="C82:H83"/>
    <mergeCell ref="I82:N83"/>
    <mergeCell ref="C68:H69"/>
    <mergeCell ref="I68:N69"/>
    <mergeCell ref="C72:H73"/>
    <mergeCell ref="I72:N73"/>
    <mergeCell ref="C74:H75"/>
    <mergeCell ref="I74:N75"/>
    <mergeCell ref="C92:H93"/>
    <mergeCell ref="I92:N93"/>
    <mergeCell ref="C94:H95"/>
    <mergeCell ref="I94:N95"/>
    <mergeCell ref="C96:H97"/>
    <mergeCell ref="I96:N97"/>
    <mergeCell ref="C84:H85"/>
    <mergeCell ref="I84:N85"/>
    <mergeCell ref="C86:H87"/>
    <mergeCell ref="I86:N87"/>
    <mergeCell ref="C88:H89"/>
    <mergeCell ref="I88:N89"/>
    <mergeCell ref="C106:H107"/>
    <mergeCell ref="I106:N107"/>
    <mergeCell ref="C108:H109"/>
    <mergeCell ref="I108:N109"/>
    <mergeCell ref="C112:H113"/>
    <mergeCell ref="I112:N113"/>
    <mergeCell ref="C98:H99"/>
    <mergeCell ref="I98:N99"/>
    <mergeCell ref="C102:H103"/>
    <mergeCell ref="I102:N103"/>
    <mergeCell ref="C104:H105"/>
    <mergeCell ref="I104:N105"/>
    <mergeCell ref="C122:H123"/>
    <mergeCell ref="I122:N123"/>
    <mergeCell ref="C124:H125"/>
    <mergeCell ref="I124:N125"/>
    <mergeCell ref="C126:H127"/>
    <mergeCell ref="I126:N127"/>
    <mergeCell ref="C114:H115"/>
    <mergeCell ref="I114:N115"/>
    <mergeCell ref="C116:H117"/>
    <mergeCell ref="I116:N117"/>
    <mergeCell ref="C118:H119"/>
    <mergeCell ref="I118:N119"/>
    <mergeCell ref="C136:H137"/>
    <mergeCell ref="I136:N137"/>
    <mergeCell ref="C138:H139"/>
    <mergeCell ref="I138:N139"/>
    <mergeCell ref="C142:H143"/>
    <mergeCell ref="I142:N143"/>
    <mergeCell ref="C128:H129"/>
    <mergeCell ref="I128:N129"/>
    <mergeCell ref="C132:H133"/>
    <mergeCell ref="I132:N133"/>
    <mergeCell ref="C134:H135"/>
    <mergeCell ref="I134:N135"/>
    <mergeCell ref="C152:H153"/>
    <mergeCell ref="I152:N153"/>
    <mergeCell ref="C154:H155"/>
    <mergeCell ref="I154:N155"/>
    <mergeCell ref="C156:H157"/>
    <mergeCell ref="I156:N157"/>
    <mergeCell ref="C144:H145"/>
    <mergeCell ref="I144:N145"/>
    <mergeCell ref="C146:H147"/>
    <mergeCell ref="I146:N147"/>
    <mergeCell ref="C148:H149"/>
    <mergeCell ref="I148:N149"/>
    <mergeCell ref="C166:H167"/>
    <mergeCell ref="I166:N167"/>
    <mergeCell ref="C168:H169"/>
    <mergeCell ref="I168:N169"/>
    <mergeCell ref="C172:H173"/>
    <mergeCell ref="I172:N173"/>
    <mergeCell ref="C158:H159"/>
    <mergeCell ref="I158:N159"/>
    <mergeCell ref="C162:H163"/>
    <mergeCell ref="I162:N163"/>
    <mergeCell ref="C164:H165"/>
    <mergeCell ref="I164:N165"/>
    <mergeCell ref="C182:H183"/>
    <mergeCell ref="I182:N183"/>
    <mergeCell ref="C184:H185"/>
    <mergeCell ref="I184:N185"/>
    <mergeCell ref="C186:H187"/>
    <mergeCell ref="I186:N187"/>
    <mergeCell ref="C174:H175"/>
    <mergeCell ref="I174:N175"/>
    <mergeCell ref="C176:H177"/>
    <mergeCell ref="I176:N177"/>
    <mergeCell ref="C178:H179"/>
    <mergeCell ref="I178:N179"/>
    <mergeCell ref="C196:H197"/>
    <mergeCell ref="I196:N197"/>
    <mergeCell ref="C198:H199"/>
    <mergeCell ref="I198:N199"/>
    <mergeCell ref="C202:H203"/>
    <mergeCell ref="I202:N203"/>
    <mergeCell ref="C188:H189"/>
    <mergeCell ref="I188:N189"/>
    <mergeCell ref="C192:H193"/>
    <mergeCell ref="I192:N193"/>
    <mergeCell ref="C194:H195"/>
    <mergeCell ref="I194:N195"/>
    <mergeCell ref="C212:H213"/>
    <mergeCell ref="I212:N213"/>
    <mergeCell ref="C214:H215"/>
    <mergeCell ref="I214:N215"/>
    <mergeCell ref="C216:H217"/>
    <mergeCell ref="I216:N217"/>
    <mergeCell ref="C204:H205"/>
    <mergeCell ref="I204:N205"/>
    <mergeCell ref="C206:H207"/>
    <mergeCell ref="I206:N207"/>
    <mergeCell ref="C208:H209"/>
    <mergeCell ref="I208:N209"/>
    <mergeCell ref="C218:H219"/>
    <mergeCell ref="I218:N219"/>
    <mergeCell ref="C252:H253"/>
    <mergeCell ref="I252:N253"/>
    <mergeCell ref="C254:H255"/>
    <mergeCell ref="I254:N255"/>
    <mergeCell ref="C222:H223"/>
    <mergeCell ref="I222:N223"/>
    <mergeCell ref="C224:H225"/>
    <mergeCell ref="I224:N225"/>
    <mergeCell ref="C226:H227"/>
    <mergeCell ref="I226:N227"/>
    <mergeCell ref="C228:H229"/>
    <mergeCell ref="I228:N229"/>
    <mergeCell ref="C232:H233"/>
    <mergeCell ref="I232:N233"/>
    <mergeCell ref="C234:H235"/>
    <mergeCell ref="I234:N235"/>
    <mergeCell ref="C236:H237"/>
    <mergeCell ref="I236:N237"/>
    <mergeCell ref="C238:H239"/>
    <mergeCell ref="I238:N239"/>
    <mergeCell ref="C242:H243"/>
    <mergeCell ref="I242:N243"/>
    <mergeCell ref="C276:H277"/>
    <mergeCell ref="I276:N277"/>
    <mergeCell ref="C264:H265"/>
    <mergeCell ref="I264:N265"/>
    <mergeCell ref="C266:H267"/>
    <mergeCell ref="I266:N267"/>
    <mergeCell ref="C268:H269"/>
    <mergeCell ref="I268:N269"/>
    <mergeCell ref="C286:H287"/>
    <mergeCell ref="I286:N287"/>
    <mergeCell ref="C272:H273"/>
    <mergeCell ref="I272:N273"/>
    <mergeCell ref="C274:H275"/>
    <mergeCell ref="I274:N275"/>
    <mergeCell ref="C288:H289"/>
    <mergeCell ref="I288:N289"/>
    <mergeCell ref="C292:H293"/>
    <mergeCell ref="I292:N293"/>
    <mergeCell ref="C278:H279"/>
    <mergeCell ref="I278:N279"/>
    <mergeCell ref="C282:H283"/>
    <mergeCell ref="I282:N283"/>
    <mergeCell ref="C284:H285"/>
    <mergeCell ref="I284:N285"/>
    <mergeCell ref="C332:H333"/>
    <mergeCell ref="I332:N333"/>
    <mergeCell ref="C334:H335"/>
    <mergeCell ref="I334:N335"/>
    <mergeCell ref="C336:H337"/>
    <mergeCell ref="I336:N337"/>
    <mergeCell ref="C294:H295"/>
    <mergeCell ref="I294:N295"/>
    <mergeCell ref="C296:H297"/>
    <mergeCell ref="I296:N297"/>
    <mergeCell ref="C298:H299"/>
    <mergeCell ref="I298:N299"/>
    <mergeCell ref="C312:H313"/>
    <mergeCell ref="I312:N313"/>
    <mergeCell ref="C314:H315"/>
    <mergeCell ref="I314:N315"/>
    <mergeCell ref="C316:H317"/>
    <mergeCell ref="I316:N317"/>
    <mergeCell ref="C318:H319"/>
    <mergeCell ref="I318:N319"/>
    <mergeCell ref="C322:H323"/>
    <mergeCell ref="I322:N323"/>
    <mergeCell ref="C324:H325"/>
    <mergeCell ref="I324:N325"/>
    <mergeCell ref="C346:H347"/>
    <mergeCell ref="I346:N347"/>
    <mergeCell ref="C348:H349"/>
    <mergeCell ref="I348:N349"/>
    <mergeCell ref="C352:H353"/>
    <mergeCell ref="I352:N353"/>
    <mergeCell ref="C338:H339"/>
    <mergeCell ref="I338:N339"/>
    <mergeCell ref="C342:H343"/>
    <mergeCell ref="I342:N343"/>
    <mergeCell ref="C344:H345"/>
    <mergeCell ref="I344:N345"/>
    <mergeCell ref="C362:H363"/>
    <mergeCell ref="I362:N363"/>
    <mergeCell ref="C364:H365"/>
    <mergeCell ref="I364:N365"/>
    <mergeCell ref="C366:H367"/>
    <mergeCell ref="I366:N367"/>
    <mergeCell ref="C354:H355"/>
    <mergeCell ref="I354:N355"/>
    <mergeCell ref="C356:H357"/>
    <mergeCell ref="I356:N357"/>
    <mergeCell ref="C358:H359"/>
    <mergeCell ref="I358:N359"/>
    <mergeCell ref="C376:H377"/>
    <mergeCell ref="I376:N377"/>
    <mergeCell ref="C378:H379"/>
    <mergeCell ref="I378:N379"/>
    <mergeCell ref="C382:H383"/>
    <mergeCell ref="I382:N383"/>
    <mergeCell ref="C368:H369"/>
    <mergeCell ref="I368:N369"/>
    <mergeCell ref="C372:H373"/>
    <mergeCell ref="I372:N373"/>
    <mergeCell ref="C374:H375"/>
    <mergeCell ref="I374:N375"/>
    <mergeCell ref="C392:H393"/>
    <mergeCell ref="I392:N393"/>
    <mergeCell ref="C394:H395"/>
    <mergeCell ref="I394:N395"/>
    <mergeCell ref="C396:H397"/>
    <mergeCell ref="I396:N397"/>
    <mergeCell ref="C384:H385"/>
    <mergeCell ref="I384:N385"/>
    <mergeCell ref="C386:H387"/>
    <mergeCell ref="I386:N387"/>
    <mergeCell ref="C388:H389"/>
    <mergeCell ref="I388:N389"/>
    <mergeCell ref="C402:H403"/>
    <mergeCell ref="I402:N403"/>
    <mergeCell ref="C404:H405"/>
    <mergeCell ref="I404:N405"/>
    <mergeCell ref="C406:H407"/>
    <mergeCell ref="I406:N407"/>
    <mergeCell ref="C408:H409"/>
    <mergeCell ref="I408:N409"/>
    <mergeCell ref="C398:H399"/>
    <mergeCell ref="I398:N399"/>
    <mergeCell ref="C412:H413"/>
    <mergeCell ref="I412:N413"/>
    <mergeCell ref="C414:H415"/>
    <mergeCell ref="I414:N415"/>
    <mergeCell ref="C416:H417"/>
    <mergeCell ref="I416:N417"/>
    <mergeCell ref="C418:H419"/>
    <mergeCell ref="I418:N419"/>
    <mergeCell ref="C422:H423"/>
    <mergeCell ref="I422:N423"/>
    <mergeCell ref="C424:H425"/>
    <mergeCell ref="I424:N425"/>
    <mergeCell ref="C426:H427"/>
    <mergeCell ref="I426:N427"/>
    <mergeCell ref="C428:H429"/>
    <mergeCell ref="I428:N429"/>
    <mergeCell ref="C432:H433"/>
    <mergeCell ref="I432:N433"/>
    <mergeCell ref="C434:H435"/>
    <mergeCell ref="I434:N435"/>
    <mergeCell ref="C436:H437"/>
    <mergeCell ref="I436:N437"/>
    <mergeCell ref="C438:H439"/>
    <mergeCell ref="I438:N439"/>
    <mergeCell ref="C442:H443"/>
    <mergeCell ref="I442:N443"/>
    <mergeCell ref="C444:H445"/>
    <mergeCell ref="I444:N445"/>
    <mergeCell ref="C446:H447"/>
    <mergeCell ref="I446:N447"/>
    <mergeCell ref="C462:H463"/>
    <mergeCell ref="I462:N463"/>
    <mergeCell ref="C464:H465"/>
    <mergeCell ref="I464:N465"/>
    <mergeCell ref="C466:H467"/>
    <mergeCell ref="I466:N467"/>
    <mergeCell ref="C468:H469"/>
    <mergeCell ref="I468:N469"/>
    <mergeCell ref="C448:H449"/>
    <mergeCell ref="I448:N449"/>
    <mergeCell ref="C452:H453"/>
    <mergeCell ref="I452:N453"/>
    <mergeCell ref="C454:H455"/>
    <mergeCell ref="I454:N455"/>
    <mergeCell ref="C456:H457"/>
    <mergeCell ref="I456:N457"/>
    <mergeCell ref="C458:H459"/>
    <mergeCell ref="I458:N459"/>
  </mergeCells>
  <phoneticPr fontId="1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578"/>
  <sheetViews>
    <sheetView topLeftCell="A303" workbookViewId="0">
      <selection activeCell="Q15" sqref="Q15"/>
    </sheetView>
  </sheetViews>
  <sheetFormatPr baseColWidth="10" defaultRowHeight="15"/>
  <cols>
    <col min="1" max="2" width="10.83203125" style="193"/>
    <col min="3" max="3" width="19" style="112" bestFit="1" customWidth="1"/>
    <col min="4" max="4" width="23.5" style="112" bestFit="1" customWidth="1"/>
    <col min="5" max="5" width="18.5" style="112" bestFit="1" customWidth="1"/>
    <col min="6" max="6" width="20.33203125" style="112" customWidth="1"/>
    <col min="7" max="7" width="14.83203125" style="112" customWidth="1"/>
    <col min="8" max="8" width="9.33203125" style="112" customWidth="1"/>
    <col min="9" max="9" width="10.83203125" style="193"/>
    <col min="10" max="10" width="11.6640625" style="193" customWidth="1"/>
    <col min="11" max="11" width="11.1640625" style="193" bestFit="1" customWidth="1"/>
    <col min="12" max="12" width="11.33203125" style="193" customWidth="1"/>
    <col min="13" max="14" width="10.83203125" style="193"/>
    <col min="15" max="15" width="11.1640625" style="193" bestFit="1" customWidth="1"/>
    <col min="16" max="16" width="11.33203125" style="193" customWidth="1"/>
    <col min="17" max="20" width="10.83203125" style="193"/>
    <col min="21" max="21" width="10.83203125" style="112"/>
    <col min="22" max="16384" width="10.83203125" style="193"/>
  </cols>
  <sheetData>
    <row r="1" spans="1:23" ht="16" thickBot="1">
      <c r="A1" s="4" t="s">
        <v>588</v>
      </c>
      <c r="B1" s="5"/>
      <c r="C1" s="5"/>
      <c r="D1" s="5"/>
      <c r="E1" s="5"/>
      <c r="O1" s="287" t="s">
        <v>272</v>
      </c>
      <c r="P1" s="288"/>
      <c r="Q1" s="288"/>
      <c r="R1" s="289"/>
    </row>
    <row r="2" spans="1:23" ht="56">
      <c r="A2" s="6" t="s">
        <v>808</v>
      </c>
      <c r="B2" s="7" t="s">
        <v>582</v>
      </c>
      <c r="C2" s="6" t="s">
        <v>809</v>
      </c>
      <c r="D2" s="174" t="s">
        <v>587</v>
      </c>
      <c r="E2" s="174" t="s">
        <v>581</v>
      </c>
      <c r="F2" s="175" t="s">
        <v>168</v>
      </c>
      <c r="G2" s="175" t="s">
        <v>169</v>
      </c>
      <c r="H2" s="175" t="s">
        <v>170</v>
      </c>
      <c r="I2" s="102" t="s">
        <v>506</v>
      </c>
      <c r="J2" s="135" t="s">
        <v>507</v>
      </c>
      <c r="K2" s="134" t="s">
        <v>508</v>
      </c>
      <c r="L2" s="133" t="s">
        <v>509</v>
      </c>
      <c r="M2" s="102" t="s">
        <v>713</v>
      </c>
      <c r="N2" s="140" t="s">
        <v>714</v>
      </c>
      <c r="O2" s="141" t="s">
        <v>508</v>
      </c>
      <c r="P2" s="133" t="s">
        <v>509</v>
      </c>
      <c r="Q2" s="102" t="s">
        <v>713</v>
      </c>
      <c r="R2" s="142" t="s">
        <v>714</v>
      </c>
      <c r="T2" s="290" t="s">
        <v>288</v>
      </c>
      <c r="U2" s="291"/>
      <c r="V2" s="291"/>
      <c r="W2" s="292"/>
    </row>
    <row r="3" spans="1:23" ht="15" customHeight="1">
      <c r="A3" s="8">
        <v>1</v>
      </c>
      <c r="B3" s="10">
        <v>42167</v>
      </c>
      <c r="C3" s="114" t="s">
        <v>715</v>
      </c>
      <c r="D3" s="176">
        <v>2</v>
      </c>
      <c r="E3" s="1" t="s">
        <v>171</v>
      </c>
      <c r="F3" s="114">
        <v>110.5263157894737</v>
      </c>
      <c r="G3" s="114" t="str">
        <f t="shared" ref="G3:G44" si="0">IF(F3&lt;90, F3, "NA")</f>
        <v>NA</v>
      </c>
      <c r="H3" s="114">
        <v>10</v>
      </c>
      <c r="I3" s="190">
        <v>2</v>
      </c>
      <c r="J3" s="190">
        <v>10</v>
      </c>
      <c r="K3" s="190">
        <v>0</v>
      </c>
      <c r="L3" s="190">
        <v>0</v>
      </c>
      <c r="M3" s="190">
        <f>AVERAGE(K3:L3)</f>
        <v>0</v>
      </c>
      <c r="N3" s="194" t="e">
        <f>LOG10(I3*J3*M3)</f>
        <v>#NUM!</v>
      </c>
      <c r="O3" s="195"/>
      <c r="P3" s="190"/>
      <c r="Q3" s="190"/>
      <c r="R3" s="196"/>
      <c r="T3" s="197" t="s">
        <v>289</v>
      </c>
      <c r="U3" s="198"/>
      <c r="V3" s="199"/>
      <c r="W3" s="200"/>
    </row>
    <row r="4" spans="1:23" ht="15" customHeight="1">
      <c r="A4" s="8">
        <v>2</v>
      </c>
      <c r="B4" s="10">
        <v>42167</v>
      </c>
      <c r="C4" s="114" t="s">
        <v>716</v>
      </c>
      <c r="D4" s="176">
        <v>2</v>
      </c>
      <c r="E4" s="1" t="s">
        <v>171</v>
      </c>
      <c r="F4" s="114">
        <v>88.114754098360663</v>
      </c>
      <c r="G4" s="114">
        <f t="shared" si="0"/>
        <v>88.114754098360663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ref="M4:M67" si="1">AVERAGE(K4:L4)</f>
        <v>10</v>
      </c>
      <c r="N4" s="194">
        <f t="shared" ref="N4:N67" si="2">LOG10(I4*J4*M4)</f>
        <v>2.3010299956639813</v>
      </c>
      <c r="O4" s="195">
        <v>50</v>
      </c>
      <c r="P4" s="190">
        <v>50</v>
      </c>
      <c r="Q4" s="190">
        <f>AVERAGE(O4:P4)</f>
        <v>50</v>
      </c>
      <c r="R4" s="201">
        <f>LOG10(Q4*J4*I4)</f>
        <v>3</v>
      </c>
      <c r="T4" s="202" t="s">
        <v>290</v>
      </c>
      <c r="U4" s="198"/>
      <c r="V4" s="203"/>
      <c r="W4" s="200"/>
    </row>
    <row r="5" spans="1:23" ht="15" customHeight="1">
      <c r="A5" s="8">
        <v>3</v>
      </c>
      <c r="B5" s="10">
        <v>42167</v>
      </c>
      <c r="C5" s="114" t="s">
        <v>717</v>
      </c>
      <c r="D5" s="176">
        <v>2</v>
      </c>
      <c r="E5" s="1" t="s">
        <v>171</v>
      </c>
      <c r="F5" s="114">
        <v>115.1960784313726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10</v>
      </c>
      <c r="L5" s="190">
        <v>10</v>
      </c>
      <c r="M5" s="190">
        <f t="shared" si="1"/>
        <v>10</v>
      </c>
      <c r="N5" s="194">
        <f t="shared" si="2"/>
        <v>2.3010299956639813</v>
      </c>
      <c r="O5" s="195">
        <v>10</v>
      </c>
      <c r="P5" s="190">
        <v>10</v>
      </c>
      <c r="Q5" s="190">
        <f>AVERAGE(O5:P5)</f>
        <v>10</v>
      </c>
      <c r="R5" s="201">
        <f>LOG10(Q5*J5*I5)</f>
        <v>2.3010299956639813</v>
      </c>
      <c r="T5" s="204" t="s">
        <v>291</v>
      </c>
      <c r="U5" s="198"/>
      <c r="V5" s="199"/>
      <c r="W5" s="200"/>
    </row>
    <row r="6" spans="1:23" ht="15" customHeight="1">
      <c r="A6" s="8">
        <v>4</v>
      </c>
      <c r="B6" s="10">
        <v>42167</v>
      </c>
      <c r="C6" s="114" t="s">
        <v>718</v>
      </c>
      <c r="D6" s="176">
        <v>2</v>
      </c>
      <c r="E6" s="1" t="s">
        <v>171</v>
      </c>
      <c r="F6" s="114">
        <v>94.298245614035096</v>
      </c>
      <c r="G6" s="114" t="str">
        <f t="shared" si="0"/>
        <v>NA</v>
      </c>
      <c r="H6" s="114">
        <v>10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194" t="e">
        <f t="shared" si="2"/>
        <v>#NUM!</v>
      </c>
      <c r="O6" s="195"/>
      <c r="P6" s="190"/>
      <c r="Q6" s="190"/>
      <c r="R6" s="196"/>
      <c r="T6" s="205" t="s">
        <v>293</v>
      </c>
      <c r="U6" s="198"/>
      <c r="V6" s="199"/>
      <c r="W6" s="200"/>
    </row>
    <row r="7" spans="1:23" ht="15" customHeight="1" thickBot="1">
      <c r="A7" s="103">
        <v>5</v>
      </c>
      <c r="B7" s="10">
        <v>42167</v>
      </c>
      <c r="C7" s="114" t="s">
        <v>719</v>
      </c>
      <c r="D7" s="176">
        <v>2</v>
      </c>
      <c r="E7" s="1" t="s">
        <v>171</v>
      </c>
      <c r="F7" s="114">
        <v>84.729064039408868</v>
      </c>
      <c r="G7" s="114">
        <f t="shared" si="0"/>
        <v>84.729064039408868</v>
      </c>
      <c r="H7" s="114">
        <v>3</v>
      </c>
      <c r="I7" s="190">
        <v>2</v>
      </c>
      <c r="J7" s="190">
        <v>10</v>
      </c>
      <c r="K7" s="190">
        <v>0</v>
      </c>
      <c r="L7" s="190">
        <v>0</v>
      </c>
      <c r="M7" s="190">
        <f t="shared" si="1"/>
        <v>0</v>
      </c>
      <c r="N7" s="194" t="e">
        <f>LOG10(I7*J7*M7)</f>
        <v>#NUM!</v>
      </c>
      <c r="O7" s="195"/>
      <c r="P7" s="190"/>
      <c r="Q7" s="190"/>
      <c r="R7" s="196"/>
      <c r="T7" s="206"/>
      <c r="U7" s="207"/>
      <c r="V7" s="208"/>
      <c r="W7" s="209"/>
    </row>
    <row r="8" spans="1:23" ht="15" customHeight="1">
      <c r="A8" s="8">
        <v>6</v>
      </c>
      <c r="B8" s="10">
        <v>42167</v>
      </c>
      <c r="C8" s="114" t="s">
        <v>720</v>
      </c>
      <c r="D8" s="176">
        <v>2</v>
      </c>
      <c r="E8" s="1" t="s">
        <v>171</v>
      </c>
      <c r="F8" s="114">
        <v>74.297188755020088</v>
      </c>
      <c r="G8" s="114">
        <f t="shared" si="0"/>
        <v>74.297188755020088</v>
      </c>
      <c r="H8" s="114">
        <v>2</v>
      </c>
      <c r="I8" s="190">
        <v>2</v>
      </c>
      <c r="J8" s="190">
        <v>10</v>
      </c>
      <c r="K8" s="190">
        <v>10</v>
      </c>
      <c r="L8" s="190">
        <v>10</v>
      </c>
      <c r="M8" s="190">
        <f t="shared" si="1"/>
        <v>10</v>
      </c>
      <c r="N8" s="194">
        <f t="shared" si="2"/>
        <v>2.3010299956639813</v>
      </c>
      <c r="O8" s="195"/>
      <c r="P8" s="190"/>
      <c r="Q8" s="190"/>
      <c r="R8" s="196"/>
    </row>
    <row r="9" spans="1:23">
      <c r="A9" s="129">
        <v>7</v>
      </c>
      <c r="B9" s="130">
        <v>42167</v>
      </c>
      <c r="C9" s="114" t="s">
        <v>721</v>
      </c>
      <c r="D9" s="176">
        <v>2</v>
      </c>
      <c r="E9" s="1" t="s">
        <v>171</v>
      </c>
      <c r="F9" s="114">
        <v>88.095238095238088</v>
      </c>
      <c r="G9" s="114">
        <f t="shared" si="0"/>
        <v>88.095238095238088</v>
      </c>
      <c r="H9" s="114">
        <v>10</v>
      </c>
      <c r="I9" s="210">
        <v>2</v>
      </c>
      <c r="J9" s="210">
        <v>10</v>
      </c>
      <c r="K9" s="210">
        <v>10</v>
      </c>
      <c r="L9" s="210">
        <v>10</v>
      </c>
      <c r="M9" s="210">
        <f t="shared" si="1"/>
        <v>10</v>
      </c>
      <c r="N9" s="211">
        <f t="shared" si="2"/>
        <v>2.3010299956639813</v>
      </c>
      <c r="O9" s="212">
        <v>0</v>
      </c>
      <c r="P9" s="210">
        <v>0</v>
      </c>
      <c r="Q9" s="210">
        <f t="shared" ref="Q9:Q25" si="3">AVERAGE(O9:P9)</f>
        <v>0</v>
      </c>
      <c r="R9" s="213" t="e">
        <f t="shared" ref="R9:R25" si="4">LOG10(Q9*J9*I9)</f>
        <v>#NUM!</v>
      </c>
    </row>
    <row r="10" spans="1:23">
      <c r="A10" s="103">
        <v>8</v>
      </c>
      <c r="B10" s="10">
        <v>42167</v>
      </c>
      <c r="C10" s="114" t="s">
        <v>722</v>
      </c>
      <c r="D10" s="176">
        <v>2</v>
      </c>
      <c r="E10" s="1" t="s">
        <v>171</v>
      </c>
      <c r="F10" s="114">
        <v>97.222222222222214</v>
      </c>
      <c r="G10" s="114" t="str">
        <f t="shared" si="0"/>
        <v>NA</v>
      </c>
      <c r="H10" s="114">
        <v>10</v>
      </c>
      <c r="I10" s="190">
        <v>2</v>
      </c>
      <c r="J10" s="190">
        <v>10</v>
      </c>
      <c r="K10" s="190">
        <v>0</v>
      </c>
      <c r="L10" s="190">
        <v>0</v>
      </c>
      <c r="M10" s="190">
        <f t="shared" si="1"/>
        <v>0</v>
      </c>
      <c r="N10" s="194" t="e">
        <f t="shared" si="2"/>
        <v>#NUM!</v>
      </c>
      <c r="O10" s="195">
        <v>0</v>
      </c>
      <c r="P10" s="190">
        <v>0</v>
      </c>
      <c r="Q10" s="190">
        <f t="shared" si="3"/>
        <v>0</v>
      </c>
      <c r="R10" s="196" t="e">
        <f t="shared" si="4"/>
        <v>#NUM!</v>
      </c>
    </row>
    <row r="11" spans="1:23">
      <c r="A11" s="8">
        <v>9</v>
      </c>
      <c r="B11" s="10">
        <v>42167</v>
      </c>
      <c r="C11" s="146" t="s">
        <v>723</v>
      </c>
      <c r="D11" s="176">
        <v>2</v>
      </c>
      <c r="E11" s="1" t="s">
        <v>171</v>
      </c>
      <c r="F11" s="114">
        <v>89.795918367346943</v>
      </c>
      <c r="G11" s="114">
        <f t="shared" si="0"/>
        <v>89.795918367346943</v>
      </c>
      <c r="H11" s="114">
        <v>10</v>
      </c>
      <c r="I11" s="190">
        <v>2</v>
      </c>
      <c r="J11" s="190">
        <v>10</v>
      </c>
      <c r="K11" s="190">
        <v>100</v>
      </c>
      <c r="L11" s="190">
        <v>100</v>
      </c>
      <c r="M11" s="190">
        <f t="shared" si="1"/>
        <v>100</v>
      </c>
      <c r="N11" s="194">
        <f t="shared" si="2"/>
        <v>3.3010299956639813</v>
      </c>
      <c r="O11" s="195">
        <v>250</v>
      </c>
      <c r="P11" s="190">
        <v>250</v>
      </c>
      <c r="Q11" s="190">
        <f t="shared" si="3"/>
        <v>250</v>
      </c>
      <c r="R11" s="201">
        <f t="shared" si="4"/>
        <v>3.6989700043360187</v>
      </c>
    </row>
    <row r="12" spans="1:23">
      <c r="A12" s="8">
        <v>10</v>
      </c>
      <c r="B12" s="10">
        <v>42167</v>
      </c>
      <c r="C12" s="114" t="s">
        <v>724</v>
      </c>
      <c r="D12" s="176">
        <v>2</v>
      </c>
      <c r="E12" s="1" t="s">
        <v>171</v>
      </c>
      <c r="F12" s="114" t="s">
        <v>172</v>
      </c>
      <c r="G12" s="114" t="str">
        <f t="shared" si="0"/>
        <v>NA</v>
      </c>
      <c r="H12" s="114">
        <v>2</v>
      </c>
      <c r="I12" s="190">
        <v>2</v>
      </c>
      <c r="J12" s="190">
        <v>10</v>
      </c>
      <c r="K12" s="190">
        <v>10</v>
      </c>
      <c r="L12" s="190">
        <v>10</v>
      </c>
      <c r="M12" s="190">
        <f t="shared" si="1"/>
        <v>10</v>
      </c>
      <c r="N12" s="194">
        <f t="shared" si="2"/>
        <v>2.3010299956639813</v>
      </c>
      <c r="O12" s="195">
        <v>50</v>
      </c>
      <c r="P12" s="190">
        <v>50</v>
      </c>
      <c r="Q12" s="190">
        <f t="shared" si="3"/>
        <v>50</v>
      </c>
      <c r="R12" s="201">
        <f t="shared" si="4"/>
        <v>3</v>
      </c>
    </row>
    <row r="13" spans="1:23">
      <c r="A13" s="8">
        <v>11</v>
      </c>
      <c r="B13" s="10">
        <v>42167</v>
      </c>
      <c r="C13" s="114" t="s">
        <v>725</v>
      </c>
      <c r="D13" s="176">
        <v>2</v>
      </c>
      <c r="E13" s="1" t="s">
        <v>171</v>
      </c>
      <c r="F13" s="114">
        <v>83.333333333333329</v>
      </c>
      <c r="G13" s="114">
        <f t="shared" si="0"/>
        <v>83.333333333333329</v>
      </c>
      <c r="H13" s="114">
        <v>3</v>
      </c>
      <c r="I13" s="190">
        <v>2</v>
      </c>
      <c r="J13" s="190">
        <v>10</v>
      </c>
      <c r="K13" s="190">
        <v>0</v>
      </c>
      <c r="L13" s="190">
        <v>0</v>
      </c>
      <c r="M13" s="190">
        <f>AVERAGE(K13:L13)</f>
        <v>0</v>
      </c>
      <c r="N13" s="194" t="e">
        <f t="shared" si="2"/>
        <v>#NUM!</v>
      </c>
      <c r="O13" s="195">
        <v>0</v>
      </c>
      <c r="P13" s="190">
        <v>0</v>
      </c>
      <c r="Q13" s="190">
        <f t="shared" si="3"/>
        <v>0</v>
      </c>
      <c r="R13" s="196" t="e">
        <f t="shared" si="4"/>
        <v>#NUM!</v>
      </c>
    </row>
    <row r="14" spans="1:23">
      <c r="A14" s="8">
        <v>12</v>
      </c>
      <c r="B14" s="10">
        <v>42167</v>
      </c>
      <c r="C14" s="114" t="s">
        <v>726</v>
      </c>
      <c r="D14" s="176">
        <v>2</v>
      </c>
      <c r="E14" s="1" t="s">
        <v>171</v>
      </c>
      <c r="F14" s="114">
        <v>101.5873015873016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194" t="e">
        <f t="shared" si="2"/>
        <v>#NUM!</v>
      </c>
      <c r="O14" s="195"/>
      <c r="P14" s="190"/>
      <c r="Q14" s="190"/>
      <c r="R14" s="196"/>
    </row>
    <row r="15" spans="1:23">
      <c r="A15" s="8">
        <v>13</v>
      </c>
      <c r="B15" s="10">
        <v>42167</v>
      </c>
      <c r="C15" s="114" t="s">
        <v>727</v>
      </c>
      <c r="D15" s="176">
        <v>2</v>
      </c>
      <c r="E15" s="1" t="s">
        <v>171</v>
      </c>
      <c r="F15" s="114">
        <v>99.18367346938777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194" t="e">
        <f>LOG10(I15*J15*M15)</f>
        <v>#NUM!</v>
      </c>
      <c r="O15" s="195"/>
      <c r="P15" s="190"/>
      <c r="Q15" s="190"/>
      <c r="R15" s="196"/>
    </row>
    <row r="16" spans="1:23">
      <c r="A16" s="8">
        <v>14</v>
      </c>
      <c r="B16" s="10">
        <v>42167</v>
      </c>
      <c r="C16" s="114" t="s">
        <v>728</v>
      </c>
      <c r="D16" s="176">
        <v>2</v>
      </c>
      <c r="E16" s="1" t="s">
        <v>171</v>
      </c>
      <c r="F16" s="114">
        <v>100.35587188612099</v>
      </c>
      <c r="G16" s="114" t="str">
        <f t="shared" si="0"/>
        <v>NA</v>
      </c>
      <c r="H16" s="114">
        <v>10</v>
      </c>
      <c r="I16" s="190">
        <v>2</v>
      </c>
      <c r="J16" s="190">
        <v>10</v>
      </c>
      <c r="K16" s="190">
        <v>0</v>
      </c>
      <c r="L16" s="190">
        <v>0</v>
      </c>
      <c r="M16" s="190">
        <f t="shared" si="1"/>
        <v>0</v>
      </c>
      <c r="N16" s="194" t="e">
        <f t="shared" si="2"/>
        <v>#NUM!</v>
      </c>
      <c r="O16" s="195"/>
      <c r="P16" s="190"/>
      <c r="Q16" s="190"/>
      <c r="R16" s="196"/>
    </row>
    <row r="17" spans="1:18">
      <c r="A17" s="8">
        <v>15</v>
      </c>
      <c r="B17" s="10">
        <v>42167</v>
      </c>
      <c r="C17" s="114" t="s">
        <v>729</v>
      </c>
      <c r="D17" s="176">
        <v>2</v>
      </c>
      <c r="E17" s="1" t="s">
        <v>171</v>
      </c>
      <c r="F17" s="114">
        <v>92.342342342342349</v>
      </c>
      <c r="G17" s="114" t="str">
        <f t="shared" si="0"/>
        <v>NA</v>
      </c>
      <c r="H17" s="114">
        <v>2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194">
        <f t="shared" si="2"/>
        <v>2.3010299956639813</v>
      </c>
      <c r="O17" s="195">
        <v>50</v>
      </c>
      <c r="P17" s="190">
        <v>50</v>
      </c>
      <c r="Q17" s="190">
        <f t="shared" si="3"/>
        <v>50</v>
      </c>
      <c r="R17" s="201">
        <f t="shared" si="4"/>
        <v>3</v>
      </c>
    </row>
    <row r="18" spans="1:18">
      <c r="A18" s="8">
        <v>16</v>
      </c>
      <c r="B18" s="10">
        <v>42167</v>
      </c>
      <c r="C18" s="114" t="s">
        <v>730</v>
      </c>
      <c r="D18" s="176">
        <v>2</v>
      </c>
      <c r="E18" s="1" t="s">
        <v>171</v>
      </c>
      <c r="F18" s="114">
        <v>86.294416243654808</v>
      </c>
      <c r="G18" s="114">
        <f t="shared" si="0"/>
        <v>86.294416243654808</v>
      </c>
      <c r="H18" s="114">
        <v>10</v>
      </c>
      <c r="I18" s="190">
        <v>2</v>
      </c>
      <c r="J18" s="190">
        <v>10</v>
      </c>
      <c r="K18" s="190">
        <v>10</v>
      </c>
      <c r="L18" s="190">
        <v>10</v>
      </c>
      <c r="M18" s="190">
        <f t="shared" si="1"/>
        <v>10</v>
      </c>
      <c r="N18" s="194">
        <f t="shared" si="2"/>
        <v>2.3010299956639813</v>
      </c>
      <c r="O18" s="195">
        <v>10</v>
      </c>
      <c r="P18" s="190">
        <v>10</v>
      </c>
      <c r="Q18" s="190">
        <f t="shared" si="3"/>
        <v>10</v>
      </c>
      <c r="R18" s="201">
        <f t="shared" si="4"/>
        <v>2.3010299956639813</v>
      </c>
    </row>
    <row r="19" spans="1:18">
      <c r="A19" s="103">
        <v>17</v>
      </c>
      <c r="B19" s="10">
        <v>42167</v>
      </c>
      <c r="C19" s="114" t="s">
        <v>731</v>
      </c>
      <c r="D19" s="176">
        <v>2</v>
      </c>
      <c r="E19" s="1" t="s">
        <v>171</v>
      </c>
      <c r="F19" s="114">
        <v>106.6666666666667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194" t="e">
        <f t="shared" si="2"/>
        <v>#NUM!</v>
      </c>
      <c r="O19" s="195">
        <v>0</v>
      </c>
      <c r="P19" s="190">
        <v>0</v>
      </c>
      <c r="Q19" s="190">
        <f t="shared" si="3"/>
        <v>0</v>
      </c>
      <c r="R19" s="196" t="e">
        <f t="shared" si="4"/>
        <v>#NUM!</v>
      </c>
    </row>
    <row r="20" spans="1:18">
      <c r="A20" s="8">
        <v>18</v>
      </c>
      <c r="B20" s="10">
        <v>42167</v>
      </c>
      <c r="C20" s="146" t="s">
        <v>732</v>
      </c>
      <c r="D20" s="176">
        <v>2</v>
      </c>
      <c r="E20" s="1" t="s">
        <v>171</v>
      </c>
      <c r="F20" s="114">
        <v>112.33480176211459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194" t="e">
        <f t="shared" si="2"/>
        <v>#NUM!</v>
      </c>
      <c r="O20" s="195"/>
      <c r="P20" s="190"/>
      <c r="Q20" s="190"/>
      <c r="R20" s="196"/>
    </row>
    <row r="21" spans="1:18">
      <c r="A21" s="8">
        <v>19</v>
      </c>
      <c r="B21" s="10">
        <v>42167</v>
      </c>
      <c r="C21" s="114" t="s">
        <v>733</v>
      </c>
      <c r="D21" s="176">
        <v>2</v>
      </c>
      <c r="E21" s="1" t="s">
        <v>171</v>
      </c>
      <c r="F21" s="114">
        <v>102.9411764705882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194" t="e">
        <f t="shared" si="2"/>
        <v>#NUM!</v>
      </c>
      <c r="O21" s="195"/>
      <c r="P21" s="190"/>
      <c r="Q21" s="190"/>
      <c r="R21" s="196"/>
    </row>
    <row r="22" spans="1:18">
      <c r="A22" s="8">
        <v>20</v>
      </c>
      <c r="B22" s="10">
        <v>42167</v>
      </c>
      <c r="C22" s="114" t="s">
        <v>734</v>
      </c>
      <c r="D22" s="176">
        <v>2</v>
      </c>
      <c r="E22" s="1" t="s">
        <v>171</v>
      </c>
      <c r="F22" s="114">
        <v>96.442687747035578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 t="shared" si="1"/>
        <v>0</v>
      </c>
      <c r="N22" s="194" t="e">
        <f t="shared" si="2"/>
        <v>#NUM!</v>
      </c>
      <c r="O22" s="195"/>
      <c r="P22" s="190"/>
      <c r="Q22" s="190"/>
      <c r="R22" s="196"/>
    </row>
    <row r="23" spans="1:18">
      <c r="A23" s="8">
        <v>21</v>
      </c>
      <c r="B23" s="10">
        <v>42167</v>
      </c>
      <c r="C23" s="114" t="s">
        <v>735</v>
      </c>
      <c r="D23" s="176">
        <v>2</v>
      </c>
      <c r="E23" s="1" t="s">
        <v>171</v>
      </c>
      <c r="F23" s="114">
        <v>104.7794117647059</v>
      </c>
      <c r="G23" s="114" t="str">
        <f t="shared" si="0"/>
        <v>NA</v>
      </c>
      <c r="H23" s="114">
        <v>10</v>
      </c>
      <c r="I23" s="190">
        <v>2</v>
      </c>
      <c r="J23" s="190">
        <v>10</v>
      </c>
      <c r="K23" s="190">
        <v>0</v>
      </c>
      <c r="L23" s="190">
        <v>0</v>
      </c>
      <c r="M23" s="190">
        <f>AVERAGE(K23:L23)</f>
        <v>0</v>
      </c>
      <c r="N23" s="194" t="e">
        <f t="shared" si="2"/>
        <v>#NUM!</v>
      </c>
      <c r="O23" s="195"/>
      <c r="P23" s="190"/>
      <c r="Q23" s="190"/>
      <c r="R23" s="196"/>
    </row>
    <row r="24" spans="1:18">
      <c r="A24" s="8">
        <v>22</v>
      </c>
      <c r="B24" s="10">
        <v>42167</v>
      </c>
      <c r="C24" s="114" t="s">
        <v>736</v>
      </c>
      <c r="D24" s="176">
        <v>2</v>
      </c>
      <c r="E24" s="1" t="s">
        <v>171</v>
      </c>
      <c r="F24" s="114">
        <v>88.888888888888857</v>
      </c>
      <c r="G24" s="114">
        <f t="shared" si="0"/>
        <v>88.888888888888857</v>
      </c>
      <c r="H24" s="114">
        <v>10</v>
      </c>
      <c r="I24" s="190">
        <v>2</v>
      </c>
      <c r="J24" s="190">
        <v>10</v>
      </c>
      <c r="K24" s="190">
        <v>10</v>
      </c>
      <c r="L24" s="190">
        <v>0</v>
      </c>
      <c r="M24" s="190">
        <f t="shared" si="1"/>
        <v>5</v>
      </c>
      <c r="N24" s="194">
        <f t="shared" si="2"/>
        <v>2</v>
      </c>
      <c r="O24" s="195">
        <v>50</v>
      </c>
      <c r="P24" s="190">
        <v>50</v>
      </c>
      <c r="Q24" s="190">
        <f t="shared" si="3"/>
        <v>50</v>
      </c>
      <c r="R24" s="201">
        <f t="shared" si="4"/>
        <v>3</v>
      </c>
    </row>
    <row r="25" spans="1:18">
      <c r="A25" s="129">
        <v>23</v>
      </c>
      <c r="B25" s="130">
        <v>42167</v>
      </c>
      <c r="C25" s="114" t="s">
        <v>737</v>
      </c>
      <c r="D25" s="176">
        <v>2</v>
      </c>
      <c r="E25" s="1" t="s">
        <v>171</v>
      </c>
      <c r="F25" s="114">
        <v>106.6666666666667</v>
      </c>
      <c r="G25" s="114" t="str">
        <f t="shared" si="0"/>
        <v>NA</v>
      </c>
      <c r="H25" s="114">
        <v>10</v>
      </c>
      <c r="I25" s="210">
        <v>2</v>
      </c>
      <c r="J25" s="210">
        <v>10</v>
      </c>
      <c r="K25" s="210">
        <v>10</v>
      </c>
      <c r="L25" s="210">
        <v>10</v>
      </c>
      <c r="M25" s="210">
        <f t="shared" si="1"/>
        <v>10</v>
      </c>
      <c r="N25" s="211">
        <f t="shared" si="2"/>
        <v>2.3010299956639813</v>
      </c>
      <c r="O25" s="212">
        <v>0</v>
      </c>
      <c r="P25" s="210">
        <v>0</v>
      </c>
      <c r="Q25" s="210">
        <f t="shared" si="3"/>
        <v>0</v>
      </c>
      <c r="R25" s="213" t="e">
        <f t="shared" si="4"/>
        <v>#NUM!</v>
      </c>
    </row>
    <row r="26" spans="1:18">
      <c r="A26" s="8">
        <v>24</v>
      </c>
      <c r="B26" s="10">
        <v>42167</v>
      </c>
      <c r="C26" s="114" t="s">
        <v>738</v>
      </c>
      <c r="D26" s="176">
        <v>2</v>
      </c>
      <c r="E26" s="1" t="s">
        <v>171</v>
      </c>
      <c r="F26" s="114">
        <v>83.333333333333329</v>
      </c>
      <c r="G26" s="114">
        <f t="shared" si="0"/>
        <v>83.333333333333329</v>
      </c>
      <c r="H26" s="114">
        <v>2</v>
      </c>
      <c r="I26" s="190">
        <v>2</v>
      </c>
      <c r="J26" s="190">
        <v>10</v>
      </c>
      <c r="K26" s="190">
        <v>10</v>
      </c>
      <c r="L26" s="190">
        <v>10</v>
      </c>
      <c r="M26" s="190">
        <f t="shared" si="1"/>
        <v>10</v>
      </c>
      <c r="N26" s="194">
        <f t="shared" si="2"/>
        <v>2.3010299956639813</v>
      </c>
      <c r="O26" s="195"/>
      <c r="P26" s="190"/>
      <c r="Q26" s="190"/>
      <c r="R26" s="196"/>
    </row>
    <row r="27" spans="1:18" ht="16" thickBot="1">
      <c r="A27" s="8">
        <v>25</v>
      </c>
      <c r="B27" s="10">
        <v>42174</v>
      </c>
      <c r="C27" s="114" t="s">
        <v>621</v>
      </c>
      <c r="D27" s="176">
        <v>2</v>
      </c>
      <c r="E27" s="1" t="s">
        <v>171</v>
      </c>
      <c r="F27" s="114">
        <v>101.49253731343278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194" t="e">
        <f t="shared" si="2"/>
        <v>#NUM!</v>
      </c>
      <c r="O27" s="214"/>
      <c r="P27" s="215"/>
      <c r="Q27" s="215"/>
      <c r="R27" s="216"/>
    </row>
    <row r="28" spans="1:18">
      <c r="A28" s="8">
        <v>26</v>
      </c>
      <c r="B28" s="10">
        <v>42174</v>
      </c>
      <c r="C28" s="114" t="s">
        <v>622</v>
      </c>
      <c r="D28" s="176">
        <v>2</v>
      </c>
      <c r="E28" s="1" t="s">
        <v>171</v>
      </c>
      <c r="F28" s="114">
        <v>101.14503816793888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217" t="e">
        <f t="shared" si="2"/>
        <v>#NUM!</v>
      </c>
    </row>
    <row r="29" spans="1:18">
      <c r="A29" s="8">
        <v>27</v>
      </c>
      <c r="B29" s="10">
        <v>42174</v>
      </c>
      <c r="C29" s="146" t="s">
        <v>623</v>
      </c>
      <c r="D29" s="176">
        <v>2</v>
      </c>
      <c r="E29" s="1" t="s">
        <v>171</v>
      </c>
      <c r="F29" s="114">
        <v>98.880597014925357</v>
      </c>
      <c r="G29" s="114" t="str">
        <f t="shared" si="0"/>
        <v>NA</v>
      </c>
      <c r="H29" s="114">
        <v>10</v>
      </c>
      <c r="I29" s="190">
        <v>2</v>
      </c>
      <c r="J29" s="190">
        <v>10</v>
      </c>
      <c r="K29" s="190">
        <v>0</v>
      </c>
      <c r="L29" s="190">
        <v>0</v>
      </c>
      <c r="M29" s="190">
        <f t="shared" si="1"/>
        <v>0</v>
      </c>
      <c r="N29" s="217" t="e">
        <f t="shared" si="2"/>
        <v>#NUM!</v>
      </c>
    </row>
    <row r="30" spans="1:18">
      <c r="A30" s="8">
        <v>28</v>
      </c>
      <c r="B30" s="10">
        <v>42174</v>
      </c>
      <c r="C30" s="114" t="s">
        <v>624</v>
      </c>
      <c r="D30" s="176">
        <v>2</v>
      </c>
      <c r="E30" s="1" t="s">
        <v>171</v>
      </c>
      <c r="F30" s="114">
        <v>92.233009708737868</v>
      </c>
      <c r="G30" s="114" t="str">
        <f t="shared" si="0"/>
        <v>NA</v>
      </c>
      <c r="H30" s="114">
        <v>2</v>
      </c>
      <c r="I30" s="190">
        <v>2</v>
      </c>
      <c r="J30" s="190">
        <v>10</v>
      </c>
      <c r="K30" s="190">
        <v>250</v>
      </c>
      <c r="L30" s="190">
        <v>250</v>
      </c>
      <c r="M30" s="190">
        <f t="shared" si="1"/>
        <v>250</v>
      </c>
      <c r="N30" s="217">
        <f t="shared" si="2"/>
        <v>3.6989700043360187</v>
      </c>
    </row>
    <row r="31" spans="1:18">
      <c r="A31" s="8">
        <v>29</v>
      </c>
      <c r="B31" s="10">
        <v>42174</v>
      </c>
      <c r="C31" s="114" t="s">
        <v>625</v>
      </c>
      <c r="D31" s="176">
        <v>2</v>
      </c>
      <c r="E31" s="1" t="s">
        <v>171</v>
      </c>
      <c r="F31" s="114">
        <v>100.93896713615018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50</v>
      </c>
      <c r="L31" s="190">
        <v>50</v>
      </c>
      <c r="M31" s="190">
        <f t="shared" si="1"/>
        <v>50</v>
      </c>
      <c r="N31" s="217">
        <f t="shared" si="2"/>
        <v>3</v>
      </c>
    </row>
    <row r="32" spans="1:18">
      <c r="A32" s="8">
        <v>30</v>
      </c>
      <c r="B32" s="10">
        <v>42174</v>
      </c>
      <c r="C32" s="114" t="s">
        <v>626</v>
      </c>
      <c r="D32" s="176">
        <v>2</v>
      </c>
      <c r="E32" s="1" t="s">
        <v>171</v>
      </c>
      <c r="F32" s="114">
        <v>97.692307692307679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217" t="e">
        <f t="shared" si="2"/>
        <v>#NUM!</v>
      </c>
    </row>
    <row r="33" spans="1:14">
      <c r="A33" s="8">
        <v>31</v>
      </c>
      <c r="B33" s="10">
        <v>42174</v>
      </c>
      <c r="C33" s="114" t="s">
        <v>627</v>
      </c>
      <c r="D33" s="176">
        <v>2</v>
      </c>
      <c r="E33" s="1" t="s">
        <v>171</v>
      </c>
      <c r="F33" s="114">
        <v>101.84501845018448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217" t="e">
        <f t="shared" si="2"/>
        <v>#NUM!</v>
      </c>
    </row>
    <row r="34" spans="1:14">
      <c r="A34" s="8">
        <v>32</v>
      </c>
      <c r="B34" s="10">
        <v>42174</v>
      </c>
      <c r="C34" s="114" t="s">
        <v>628</v>
      </c>
      <c r="D34" s="176">
        <v>2</v>
      </c>
      <c r="E34" s="1" t="s">
        <v>171</v>
      </c>
      <c r="F34" s="114">
        <v>106.47773279352228</v>
      </c>
      <c r="G34" s="114" t="str">
        <f t="shared" si="0"/>
        <v>NA</v>
      </c>
      <c r="H34" s="114">
        <v>10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217" t="e">
        <f t="shared" si="2"/>
        <v>#NUM!</v>
      </c>
    </row>
    <row r="35" spans="1:14">
      <c r="A35" s="8">
        <v>33</v>
      </c>
      <c r="B35" s="10">
        <v>42174</v>
      </c>
      <c r="C35" s="114" t="s">
        <v>629</v>
      </c>
      <c r="D35" s="176">
        <v>2</v>
      </c>
      <c r="E35" s="1" t="s">
        <v>173</v>
      </c>
      <c r="F35" s="114">
        <v>84.158415841584144</v>
      </c>
      <c r="G35" s="114">
        <f t="shared" si="0"/>
        <v>84.158415841584144</v>
      </c>
      <c r="H35" s="114">
        <v>2</v>
      </c>
      <c r="I35" s="190">
        <v>2</v>
      </c>
      <c r="J35" s="190">
        <v>10</v>
      </c>
      <c r="K35" s="190">
        <v>0</v>
      </c>
      <c r="L35" s="190">
        <v>0</v>
      </c>
      <c r="M35" s="190">
        <f t="shared" si="1"/>
        <v>0</v>
      </c>
      <c r="N35" s="217" t="e">
        <f t="shared" si="2"/>
        <v>#NUM!</v>
      </c>
    </row>
    <row r="36" spans="1:14">
      <c r="A36" s="8">
        <v>34</v>
      </c>
      <c r="B36" s="10">
        <v>42174</v>
      </c>
      <c r="C36" s="114" t="s">
        <v>630</v>
      </c>
      <c r="D36" s="176">
        <v>2</v>
      </c>
      <c r="E36" s="1" t="s">
        <v>173</v>
      </c>
      <c r="F36" s="114">
        <v>71.186440677966104</v>
      </c>
      <c r="G36" s="114">
        <f t="shared" si="0"/>
        <v>71.186440677966104</v>
      </c>
      <c r="H36" s="114">
        <v>2</v>
      </c>
      <c r="I36" s="190">
        <v>2</v>
      </c>
      <c r="J36" s="190">
        <v>10</v>
      </c>
      <c r="K36" s="190">
        <v>1250</v>
      </c>
      <c r="L36" s="190">
        <v>1250</v>
      </c>
      <c r="M36" s="190">
        <f t="shared" si="1"/>
        <v>1250</v>
      </c>
      <c r="N36" s="217">
        <f t="shared" si="2"/>
        <v>4.3979400086720375</v>
      </c>
    </row>
    <row r="37" spans="1:14">
      <c r="A37" s="8">
        <v>35</v>
      </c>
      <c r="B37" s="10">
        <v>42174</v>
      </c>
      <c r="C37" s="114" t="s">
        <v>631</v>
      </c>
      <c r="D37" s="176">
        <v>2</v>
      </c>
      <c r="E37" s="1" t="s">
        <v>171</v>
      </c>
      <c r="F37" s="114">
        <v>84.738955823293182</v>
      </c>
      <c r="G37" s="114">
        <f t="shared" si="0"/>
        <v>84.738955823293182</v>
      </c>
      <c r="H37" s="114">
        <v>3</v>
      </c>
      <c r="I37" s="190">
        <v>2</v>
      </c>
      <c r="J37" s="190">
        <v>10</v>
      </c>
      <c r="K37" s="190">
        <v>0</v>
      </c>
      <c r="L37" s="190">
        <v>0</v>
      </c>
      <c r="M37" s="190">
        <f t="shared" si="1"/>
        <v>0</v>
      </c>
      <c r="N37" s="217" t="e">
        <f t="shared" si="2"/>
        <v>#NUM!</v>
      </c>
    </row>
    <row r="38" spans="1:14">
      <c r="A38" s="8">
        <v>36</v>
      </c>
      <c r="B38" s="10">
        <v>42174</v>
      </c>
      <c r="C38" s="146" t="s">
        <v>632</v>
      </c>
      <c r="D38" s="176">
        <v>2</v>
      </c>
      <c r="E38" s="1" t="s">
        <v>171</v>
      </c>
      <c r="F38" s="114">
        <v>100</v>
      </c>
      <c r="G38" s="114" t="str">
        <f t="shared" si="0"/>
        <v>NA</v>
      </c>
      <c r="H38" s="114">
        <v>10</v>
      </c>
      <c r="I38" s="190">
        <v>2</v>
      </c>
      <c r="J38" s="190">
        <v>10</v>
      </c>
      <c r="K38" s="190">
        <v>10</v>
      </c>
      <c r="L38" s="190">
        <v>10</v>
      </c>
      <c r="M38" s="190">
        <f t="shared" si="1"/>
        <v>10</v>
      </c>
      <c r="N38" s="217">
        <f t="shared" si="2"/>
        <v>2.3010299956639813</v>
      </c>
    </row>
    <row r="39" spans="1:14">
      <c r="A39" s="8">
        <v>37</v>
      </c>
      <c r="B39" s="10">
        <v>42174</v>
      </c>
      <c r="C39" s="114" t="s">
        <v>633</v>
      </c>
      <c r="D39" s="176">
        <v>2</v>
      </c>
      <c r="E39" s="1" t="s">
        <v>171</v>
      </c>
      <c r="F39" s="114">
        <v>81.531531531531527</v>
      </c>
      <c r="G39" s="114">
        <f t="shared" si="0"/>
        <v>81.531531531531527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217" t="e">
        <f t="shared" si="2"/>
        <v>#NUM!</v>
      </c>
    </row>
    <row r="40" spans="1:14">
      <c r="A40" s="8">
        <v>38</v>
      </c>
      <c r="B40" s="10">
        <v>42174</v>
      </c>
      <c r="C40" s="114" t="s">
        <v>634</v>
      </c>
      <c r="D40" s="176">
        <v>2</v>
      </c>
      <c r="E40" s="1" t="s">
        <v>171</v>
      </c>
      <c r="F40" s="114">
        <v>106.7632850241546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217" t="e">
        <f t="shared" si="2"/>
        <v>#NUM!</v>
      </c>
    </row>
    <row r="41" spans="1:14">
      <c r="A41" s="8">
        <v>39</v>
      </c>
      <c r="B41" s="10">
        <v>42174</v>
      </c>
      <c r="C41" s="114" t="s">
        <v>635</v>
      </c>
      <c r="D41" s="176">
        <v>2</v>
      </c>
      <c r="E41" s="1" t="s">
        <v>171</v>
      </c>
      <c r="F41" s="114">
        <v>108.8235294117647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0</v>
      </c>
      <c r="L41" s="190">
        <v>0</v>
      </c>
      <c r="M41" s="190">
        <f t="shared" si="1"/>
        <v>0</v>
      </c>
      <c r="N41" s="217" t="e">
        <f t="shared" si="2"/>
        <v>#NUM!</v>
      </c>
    </row>
    <row r="42" spans="1:14">
      <c r="A42" s="8">
        <v>40</v>
      </c>
      <c r="B42" s="10">
        <v>42174</v>
      </c>
      <c r="C42" s="114" t="s">
        <v>636</v>
      </c>
      <c r="D42" s="176">
        <v>2</v>
      </c>
      <c r="E42" s="1" t="s">
        <v>171</v>
      </c>
      <c r="F42" s="114">
        <v>93.023255813953469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217">
        <f t="shared" si="2"/>
        <v>3</v>
      </c>
    </row>
    <row r="43" spans="1:14">
      <c r="A43" s="8">
        <v>41</v>
      </c>
      <c r="B43" s="10">
        <v>42174</v>
      </c>
      <c r="C43" s="114" t="s">
        <v>637</v>
      </c>
      <c r="D43" s="176">
        <v>2</v>
      </c>
      <c r="E43" s="1" t="s">
        <v>171</v>
      </c>
      <c r="F43" s="114">
        <v>100</v>
      </c>
      <c r="G43" s="114" t="str">
        <f t="shared" si="0"/>
        <v>NA</v>
      </c>
      <c r="H43" s="114">
        <v>10</v>
      </c>
      <c r="I43" s="190">
        <v>2</v>
      </c>
      <c r="J43" s="190">
        <v>10</v>
      </c>
      <c r="K43" s="190">
        <v>50</v>
      </c>
      <c r="L43" s="190">
        <v>50</v>
      </c>
      <c r="M43" s="190">
        <f t="shared" si="1"/>
        <v>50</v>
      </c>
      <c r="N43" s="217">
        <f t="shared" si="2"/>
        <v>3</v>
      </c>
    </row>
    <row r="44" spans="1:14">
      <c r="A44" s="8">
        <v>42</v>
      </c>
      <c r="B44" s="10">
        <v>42174</v>
      </c>
      <c r="C44" s="115" t="s">
        <v>638</v>
      </c>
      <c r="D44" s="176">
        <v>2</v>
      </c>
      <c r="E44" s="1" t="s">
        <v>171</v>
      </c>
      <c r="F44" s="114">
        <v>81.081081081081081</v>
      </c>
      <c r="G44" s="114">
        <f t="shared" si="0"/>
        <v>81.081081081081081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217">
        <f t="shared" si="2"/>
        <v>2.3010299956639813</v>
      </c>
    </row>
    <row r="45" spans="1:14">
      <c r="A45" s="8">
        <v>43</v>
      </c>
      <c r="B45" s="113">
        <v>42174</v>
      </c>
      <c r="C45" s="158" t="s">
        <v>178</v>
      </c>
      <c r="D45" s="176">
        <v>2</v>
      </c>
      <c r="E45" s="1" t="s">
        <v>171</v>
      </c>
      <c r="F45" s="114" t="s">
        <v>174</v>
      </c>
      <c r="G45" s="114" t="s">
        <v>174</v>
      </c>
      <c r="H45" s="114">
        <v>2</v>
      </c>
      <c r="I45" s="190">
        <v>2</v>
      </c>
      <c r="J45" s="190">
        <v>10</v>
      </c>
      <c r="K45" s="190">
        <v>10</v>
      </c>
      <c r="L45" s="190">
        <v>10</v>
      </c>
      <c r="M45" s="190">
        <f t="shared" si="1"/>
        <v>10</v>
      </c>
      <c r="N45" s="217">
        <f t="shared" si="2"/>
        <v>2.3010299956639813</v>
      </c>
    </row>
    <row r="46" spans="1:14">
      <c r="A46" s="8">
        <v>44</v>
      </c>
      <c r="B46" s="10">
        <v>42174</v>
      </c>
      <c r="C46" s="115" t="s">
        <v>639</v>
      </c>
      <c r="D46" s="176">
        <v>2</v>
      </c>
      <c r="E46" s="1" t="s">
        <v>171</v>
      </c>
      <c r="F46" s="114">
        <v>82.051282051282044</v>
      </c>
      <c r="G46" s="114">
        <f t="shared" ref="G46:G109" si="5">IF(F46&lt;90, F46, "NA")</f>
        <v>82.051282051282044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217" t="e">
        <f t="shared" si="2"/>
        <v>#NUM!</v>
      </c>
    </row>
    <row r="47" spans="1:14">
      <c r="A47" s="8">
        <v>45</v>
      </c>
      <c r="B47" s="10">
        <v>42174</v>
      </c>
      <c r="C47" s="146" t="s">
        <v>640</v>
      </c>
      <c r="D47" s="176">
        <v>2</v>
      </c>
      <c r="E47" s="1" t="s">
        <v>171</v>
      </c>
      <c r="F47" s="114">
        <v>110.38961038961041</v>
      </c>
      <c r="G47" s="114" t="str">
        <f t="shared" si="5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217" t="e">
        <f t="shared" si="2"/>
        <v>#NUM!</v>
      </c>
    </row>
    <row r="48" spans="1:14">
      <c r="A48" s="8">
        <v>46</v>
      </c>
      <c r="B48" s="10">
        <v>42174</v>
      </c>
      <c r="C48" s="115" t="s">
        <v>641</v>
      </c>
      <c r="D48" s="176">
        <v>2</v>
      </c>
      <c r="E48" s="1" t="s">
        <v>171</v>
      </c>
      <c r="F48" s="114">
        <v>102.88065843621401</v>
      </c>
      <c r="G48" s="114" t="str">
        <f t="shared" si="5"/>
        <v>NA</v>
      </c>
      <c r="H48" s="114">
        <v>10</v>
      </c>
      <c r="I48" s="190">
        <v>2</v>
      </c>
      <c r="J48" s="190">
        <v>10</v>
      </c>
      <c r="K48" s="190">
        <v>0</v>
      </c>
      <c r="L48" s="190">
        <v>0</v>
      </c>
      <c r="M48" s="190">
        <f t="shared" si="1"/>
        <v>0</v>
      </c>
      <c r="N48" s="217" t="e">
        <f t="shared" si="2"/>
        <v>#NUM!</v>
      </c>
    </row>
    <row r="49" spans="1:14">
      <c r="A49" s="8">
        <v>47</v>
      </c>
      <c r="B49" s="10">
        <v>42174</v>
      </c>
      <c r="C49" s="114" t="s">
        <v>642</v>
      </c>
      <c r="D49" s="176">
        <v>2</v>
      </c>
      <c r="E49" s="1" t="s">
        <v>173</v>
      </c>
      <c r="F49" s="114">
        <v>74.235807860262014</v>
      </c>
      <c r="G49" s="114">
        <f t="shared" si="5"/>
        <v>74.235807860262014</v>
      </c>
      <c r="H49" s="114">
        <v>2</v>
      </c>
      <c r="I49" s="190">
        <v>2</v>
      </c>
      <c r="J49" s="190">
        <v>10</v>
      </c>
      <c r="K49" s="190">
        <v>1250</v>
      </c>
      <c r="L49" s="190">
        <v>1250</v>
      </c>
      <c r="M49" s="190">
        <f t="shared" si="1"/>
        <v>1250</v>
      </c>
      <c r="N49" s="217">
        <f t="shared" si="2"/>
        <v>4.3979400086720375</v>
      </c>
    </row>
    <row r="50" spans="1:14">
      <c r="A50" s="8">
        <v>48</v>
      </c>
      <c r="B50" s="10">
        <v>42174</v>
      </c>
      <c r="C50" s="114" t="s">
        <v>643</v>
      </c>
      <c r="D50" s="176">
        <v>2</v>
      </c>
      <c r="E50" s="1" t="s">
        <v>173</v>
      </c>
      <c r="F50" s="114">
        <v>72.727272727272734</v>
      </c>
      <c r="G50" s="114">
        <f t="shared" si="5"/>
        <v>72.727272727272734</v>
      </c>
      <c r="H50" s="114">
        <v>2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217" t="e">
        <f t="shared" si="2"/>
        <v>#NUM!</v>
      </c>
    </row>
    <row r="51" spans="1:14">
      <c r="A51" s="8">
        <v>49</v>
      </c>
      <c r="B51" s="10">
        <v>42174</v>
      </c>
      <c r="C51" s="114" t="s">
        <v>644</v>
      </c>
      <c r="D51" s="176">
        <v>2</v>
      </c>
      <c r="E51" s="1" t="s">
        <v>171</v>
      </c>
      <c r="F51" s="114">
        <v>112.9807692307692</v>
      </c>
      <c r="G51" s="114" t="str">
        <f t="shared" si="5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217" t="e">
        <f t="shared" si="2"/>
        <v>#NUM!</v>
      </c>
    </row>
    <row r="52" spans="1:14">
      <c r="A52" s="8">
        <v>50</v>
      </c>
      <c r="B52" s="10">
        <v>42174</v>
      </c>
      <c r="C52" s="115" t="s">
        <v>645</v>
      </c>
      <c r="D52" s="176">
        <v>2</v>
      </c>
      <c r="E52" s="1" t="s">
        <v>171</v>
      </c>
      <c r="F52" s="114">
        <v>106.52173913043477</v>
      </c>
      <c r="G52" s="114" t="str">
        <f t="shared" si="5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217" t="e">
        <f t="shared" si="2"/>
        <v>#NUM!</v>
      </c>
    </row>
    <row r="53" spans="1:14">
      <c r="A53" s="8">
        <v>51</v>
      </c>
      <c r="B53" s="10">
        <v>42174</v>
      </c>
      <c r="C53" s="149" t="s">
        <v>646</v>
      </c>
      <c r="D53" s="176">
        <v>2</v>
      </c>
      <c r="E53" s="1" t="s">
        <v>171</v>
      </c>
      <c r="F53" s="114">
        <v>91.666666666666657</v>
      </c>
      <c r="G53" s="114" t="str">
        <f t="shared" si="5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217" t="e">
        <f t="shared" si="2"/>
        <v>#NUM!</v>
      </c>
    </row>
    <row r="54" spans="1:14">
      <c r="A54" s="8">
        <v>52</v>
      </c>
      <c r="B54" s="10">
        <v>42174</v>
      </c>
      <c r="C54" s="114" t="s">
        <v>647</v>
      </c>
      <c r="D54" s="176">
        <v>2</v>
      </c>
      <c r="E54" s="1" t="s">
        <v>171</v>
      </c>
      <c r="F54" s="114">
        <v>100</v>
      </c>
      <c r="G54" s="114" t="str">
        <f t="shared" si="5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217" t="e">
        <f t="shared" si="2"/>
        <v>#NUM!</v>
      </c>
    </row>
    <row r="55" spans="1:14">
      <c r="A55" s="8">
        <v>53</v>
      </c>
      <c r="B55" s="10">
        <v>42174</v>
      </c>
      <c r="C55" s="114" t="s">
        <v>648</v>
      </c>
      <c r="D55" s="176">
        <v>2</v>
      </c>
      <c r="E55" s="1" t="s">
        <v>171</v>
      </c>
      <c r="F55" s="114">
        <v>99.541284403669721</v>
      </c>
      <c r="G55" s="114" t="str">
        <f t="shared" si="5"/>
        <v>NA</v>
      </c>
      <c r="H55" s="114">
        <v>10</v>
      </c>
      <c r="I55" s="190">
        <v>2</v>
      </c>
      <c r="J55" s="190">
        <v>10</v>
      </c>
      <c r="K55" s="190">
        <v>0</v>
      </c>
      <c r="L55" s="190">
        <v>0</v>
      </c>
      <c r="M55" s="190">
        <f t="shared" si="1"/>
        <v>0</v>
      </c>
      <c r="N55" s="217" t="e">
        <f t="shared" si="2"/>
        <v>#NUM!</v>
      </c>
    </row>
    <row r="56" spans="1:14">
      <c r="A56" s="8">
        <v>54</v>
      </c>
      <c r="B56" s="10">
        <v>42174</v>
      </c>
      <c r="C56" s="146" t="s">
        <v>649</v>
      </c>
      <c r="D56" s="176">
        <v>2</v>
      </c>
      <c r="E56" s="1" t="s">
        <v>171</v>
      </c>
      <c r="F56" s="114">
        <v>82.5</v>
      </c>
      <c r="G56" s="114">
        <f t="shared" si="5"/>
        <v>82.5</v>
      </c>
      <c r="H56" s="114">
        <v>10</v>
      </c>
      <c r="I56" s="190">
        <v>2</v>
      </c>
      <c r="J56" s="190">
        <v>10</v>
      </c>
      <c r="K56" s="190">
        <v>50</v>
      </c>
      <c r="L56" s="190">
        <v>250</v>
      </c>
      <c r="M56" s="190">
        <f t="shared" si="1"/>
        <v>150</v>
      </c>
      <c r="N56" s="217">
        <f t="shared" si="2"/>
        <v>3.4771212547196626</v>
      </c>
    </row>
    <row r="57" spans="1:14">
      <c r="A57" s="8">
        <v>55</v>
      </c>
      <c r="B57" s="10">
        <v>42174</v>
      </c>
      <c r="C57" s="114" t="s">
        <v>650</v>
      </c>
      <c r="D57" s="176">
        <v>2</v>
      </c>
      <c r="E57" s="1" t="s">
        <v>173</v>
      </c>
      <c r="F57" s="114">
        <v>74.297188755020088</v>
      </c>
      <c r="G57" s="114">
        <f t="shared" si="5"/>
        <v>74.297188755020088</v>
      </c>
      <c r="H57" s="114">
        <v>2</v>
      </c>
      <c r="I57" s="190">
        <v>2</v>
      </c>
      <c r="J57" s="190">
        <v>10</v>
      </c>
      <c r="K57" s="190">
        <v>250</v>
      </c>
      <c r="L57" s="190">
        <v>250</v>
      </c>
      <c r="M57" s="190">
        <f t="shared" si="1"/>
        <v>250</v>
      </c>
      <c r="N57" s="217">
        <f t="shared" si="2"/>
        <v>3.6989700043360187</v>
      </c>
    </row>
    <row r="58" spans="1:14">
      <c r="A58" s="8">
        <v>56</v>
      </c>
      <c r="B58" s="10">
        <v>42174</v>
      </c>
      <c r="C58" s="114" t="s">
        <v>651</v>
      </c>
      <c r="D58" s="176">
        <v>2</v>
      </c>
      <c r="E58" s="1" t="s">
        <v>173</v>
      </c>
      <c r="F58" s="114">
        <v>77.192982456140328</v>
      </c>
      <c r="G58" s="114">
        <f t="shared" si="5"/>
        <v>77.192982456140328</v>
      </c>
      <c r="H58" s="114">
        <v>2</v>
      </c>
      <c r="I58" s="190">
        <v>2</v>
      </c>
      <c r="J58" s="190">
        <v>10</v>
      </c>
      <c r="K58" s="190">
        <v>0</v>
      </c>
      <c r="L58" s="190">
        <v>0</v>
      </c>
      <c r="M58" s="190">
        <f t="shared" si="1"/>
        <v>0</v>
      </c>
      <c r="N58" s="217" t="e">
        <f t="shared" si="2"/>
        <v>#NUM!</v>
      </c>
    </row>
    <row r="59" spans="1:14" ht="16" thickBot="1">
      <c r="A59" s="8">
        <v>57</v>
      </c>
      <c r="B59" s="10">
        <v>42174</v>
      </c>
      <c r="C59" s="156" t="s">
        <v>652</v>
      </c>
      <c r="D59" s="176">
        <v>2</v>
      </c>
      <c r="E59" s="1" t="s">
        <v>171</v>
      </c>
      <c r="F59" s="114">
        <v>83.730158730158749</v>
      </c>
      <c r="G59" s="114">
        <f t="shared" si="5"/>
        <v>83.730158730158749</v>
      </c>
      <c r="H59" s="114">
        <v>3</v>
      </c>
      <c r="I59" s="190">
        <v>2</v>
      </c>
      <c r="J59" s="190">
        <v>10</v>
      </c>
      <c r="K59" s="190">
        <v>250</v>
      </c>
      <c r="L59" s="190">
        <v>250</v>
      </c>
      <c r="M59" s="190">
        <f t="shared" si="1"/>
        <v>250</v>
      </c>
      <c r="N59" s="217">
        <f t="shared" si="2"/>
        <v>3.6989700043360187</v>
      </c>
    </row>
    <row r="60" spans="1:14" ht="16" thickTop="1">
      <c r="A60" s="8">
        <v>58</v>
      </c>
      <c r="B60" s="10">
        <v>42174</v>
      </c>
      <c r="C60" s="152" t="s">
        <v>653</v>
      </c>
      <c r="D60" s="177">
        <v>3</v>
      </c>
      <c r="E60" s="1" t="s">
        <v>171</v>
      </c>
      <c r="F60" s="114">
        <v>102.13523131672601</v>
      </c>
      <c r="G60" s="114" t="str">
        <f t="shared" si="5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217" t="e">
        <f t="shared" si="2"/>
        <v>#NUM!</v>
      </c>
    </row>
    <row r="61" spans="1:14">
      <c r="A61" s="8">
        <v>59</v>
      </c>
      <c r="B61" s="132">
        <v>42177</v>
      </c>
      <c r="C61" s="114" t="s">
        <v>654</v>
      </c>
      <c r="D61" s="177">
        <v>3</v>
      </c>
      <c r="E61" s="1" t="s">
        <v>171</v>
      </c>
      <c r="F61" s="114">
        <v>102.85714285714279</v>
      </c>
      <c r="G61" s="114" t="str">
        <f t="shared" si="5"/>
        <v>NA</v>
      </c>
      <c r="H61" s="114">
        <v>10</v>
      </c>
      <c r="I61" s="190">
        <v>2</v>
      </c>
      <c r="J61" s="190">
        <v>10</v>
      </c>
      <c r="K61" s="190">
        <v>0</v>
      </c>
      <c r="L61" s="190"/>
      <c r="M61" s="190">
        <f t="shared" si="1"/>
        <v>0</v>
      </c>
      <c r="N61" s="217" t="e">
        <f t="shared" si="2"/>
        <v>#NUM!</v>
      </c>
    </row>
    <row r="62" spans="1:14">
      <c r="A62" s="8">
        <v>60</v>
      </c>
      <c r="B62" s="132">
        <v>42177</v>
      </c>
      <c r="C62" s="114" t="s">
        <v>655</v>
      </c>
      <c r="D62" s="177">
        <v>3</v>
      </c>
      <c r="E62" s="1" t="s">
        <v>171</v>
      </c>
      <c r="F62" s="114">
        <v>103.35820895522389</v>
      </c>
      <c r="G62" s="114" t="str">
        <f t="shared" si="5"/>
        <v>NA</v>
      </c>
      <c r="H62" s="114">
        <v>10</v>
      </c>
      <c r="I62" s="190">
        <v>2</v>
      </c>
      <c r="J62" s="190">
        <v>10</v>
      </c>
      <c r="K62" s="190">
        <v>0</v>
      </c>
      <c r="L62" s="190"/>
      <c r="M62" s="190">
        <f t="shared" si="1"/>
        <v>0</v>
      </c>
      <c r="N62" s="217" t="e">
        <f t="shared" si="2"/>
        <v>#NUM!</v>
      </c>
    </row>
    <row r="63" spans="1:14">
      <c r="A63" s="103">
        <v>61</v>
      </c>
      <c r="B63" s="132">
        <v>42177</v>
      </c>
      <c r="C63" s="114" t="s">
        <v>656</v>
      </c>
      <c r="D63" s="177">
        <v>3</v>
      </c>
      <c r="E63" s="1" t="s">
        <v>171</v>
      </c>
      <c r="F63" s="114">
        <v>102.34741784037561</v>
      </c>
      <c r="G63" s="114" t="str">
        <f t="shared" si="5"/>
        <v>NA</v>
      </c>
      <c r="H63" s="114">
        <v>10</v>
      </c>
      <c r="I63" s="190">
        <v>2</v>
      </c>
      <c r="J63" s="190">
        <v>10</v>
      </c>
      <c r="K63" s="190">
        <v>0</v>
      </c>
      <c r="L63" s="190"/>
      <c r="M63" s="190">
        <f t="shared" si="1"/>
        <v>0</v>
      </c>
      <c r="N63" s="217" t="e">
        <f t="shared" si="2"/>
        <v>#NUM!</v>
      </c>
    </row>
    <row r="64" spans="1:14">
      <c r="A64" s="8">
        <v>62</v>
      </c>
      <c r="B64" s="132">
        <v>42177</v>
      </c>
      <c r="C64" s="114" t="s">
        <v>657</v>
      </c>
      <c r="D64" s="177">
        <v>3</v>
      </c>
      <c r="E64" s="1" t="s">
        <v>171</v>
      </c>
      <c r="F64" s="114">
        <v>100</v>
      </c>
      <c r="G64" s="114" t="str">
        <f t="shared" si="5"/>
        <v>NA</v>
      </c>
      <c r="H64" s="114">
        <v>10</v>
      </c>
      <c r="I64" s="190">
        <v>2</v>
      </c>
      <c r="J64" s="190">
        <v>10</v>
      </c>
      <c r="K64" s="190">
        <v>0</v>
      </c>
      <c r="L64" s="190"/>
      <c r="M64" s="190">
        <f t="shared" si="1"/>
        <v>0</v>
      </c>
      <c r="N64" s="217" t="e">
        <f t="shared" si="2"/>
        <v>#NUM!</v>
      </c>
    </row>
    <row r="65" spans="1:14">
      <c r="A65" s="8">
        <v>63</v>
      </c>
      <c r="B65" s="132">
        <v>42177</v>
      </c>
      <c r="C65" s="114" t="s">
        <v>658</v>
      </c>
      <c r="D65" s="177">
        <v>3</v>
      </c>
      <c r="E65" s="1" t="s">
        <v>171</v>
      </c>
      <c r="F65" s="114">
        <v>104.7794117647059</v>
      </c>
      <c r="G65" s="114" t="str">
        <f t="shared" si="5"/>
        <v>NA</v>
      </c>
      <c r="H65" s="114">
        <v>10</v>
      </c>
      <c r="I65" s="190">
        <v>2</v>
      </c>
      <c r="J65" s="190">
        <v>10</v>
      </c>
      <c r="K65" s="190">
        <v>0</v>
      </c>
      <c r="L65" s="190"/>
      <c r="M65" s="190">
        <f t="shared" si="1"/>
        <v>0</v>
      </c>
      <c r="N65" s="217" t="e">
        <f t="shared" si="2"/>
        <v>#NUM!</v>
      </c>
    </row>
    <row r="66" spans="1:14">
      <c r="A66" s="8">
        <v>64</v>
      </c>
      <c r="B66" s="132">
        <v>42177</v>
      </c>
      <c r="C66" s="114" t="s">
        <v>772</v>
      </c>
      <c r="D66" s="177">
        <v>3</v>
      </c>
      <c r="E66" s="1" t="s">
        <v>171</v>
      </c>
      <c r="F66" s="114">
        <v>100.41152263374481</v>
      </c>
      <c r="G66" s="114" t="str">
        <f t="shared" si="5"/>
        <v>NA</v>
      </c>
      <c r="H66" s="114">
        <v>10</v>
      </c>
      <c r="I66" s="190">
        <v>2</v>
      </c>
      <c r="J66" s="190">
        <v>10</v>
      </c>
      <c r="K66" s="190">
        <v>0</v>
      </c>
      <c r="L66" s="190"/>
      <c r="M66" s="190">
        <f t="shared" si="1"/>
        <v>0</v>
      </c>
      <c r="N66" s="217" t="e">
        <f t="shared" si="2"/>
        <v>#NUM!</v>
      </c>
    </row>
    <row r="67" spans="1:14">
      <c r="A67" s="8">
        <v>65</v>
      </c>
      <c r="B67" s="132">
        <v>42177</v>
      </c>
      <c r="C67" s="146" t="s">
        <v>659</v>
      </c>
      <c r="D67" s="177">
        <v>3</v>
      </c>
      <c r="E67" s="1" t="s">
        <v>171</v>
      </c>
      <c r="F67" s="114">
        <v>91.469194312796205</v>
      </c>
      <c r="G67" s="114" t="str">
        <f t="shared" si="5"/>
        <v>NA</v>
      </c>
      <c r="H67" s="114">
        <v>10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si="1"/>
        <v>50</v>
      </c>
      <c r="N67" s="217">
        <f t="shared" si="2"/>
        <v>3</v>
      </c>
    </row>
    <row r="68" spans="1:14">
      <c r="A68" s="8">
        <v>66</v>
      </c>
      <c r="B68" s="132">
        <v>42177</v>
      </c>
      <c r="C68" s="114" t="s">
        <v>660</v>
      </c>
      <c r="D68" s="177">
        <v>3</v>
      </c>
      <c r="E68" s="1" t="s">
        <v>171</v>
      </c>
      <c r="F68" s="114">
        <v>69.14893617021275</v>
      </c>
      <c r="G68" s="114">
        <f t="shared" si="5"/>
        <v>69.14893617021275</v>
      </c>
      <c r="H68" s="114">
        <v>3</v>
      </c>
      <c r="I68" s="190">
        <v>2</v>
      </c>
      <c r="J68" s="190">
        <v>10</v>
      </c>
      <c r="K68" s="190">
        <v>50</v>
      </c>
      <c r="L68" s="190">
        <v>50</v>
      </c>
      <c r="M68" s="190">
        <f t="shared" ref="M68:M131" si="6">AVERAGE(K68:L68)</f>
        <v>50</v>
      </c>
      <c r="N68" s="217">
        <f t="shared" ref="N68:N131" si="7">LOG10(I68*J68*M68)</f>
        <v>3</v>
      </c>
    </row>
    <row r="69" spans="1:14">
      <c r="A69" s="8">
        <v>67</v>
      </c>
      <c r="B69" s="132">
        <v>42177</v>
      </c>
      <c r="C69" s="114" t="s">
        <v>661</v>
      </c>
      <c r="D69" s="177">
        <v>3</v>
      </c>
      <c r="E69" s="1" t="s">
        <v>173</v>
      </c>
      <c r="F69" s="114">
        <v>76.555023923444978</v>
      </c>
      <c r="G69" s="114">
        <f t="shared" si="5"/>
        <v>76.555023923444978</v>
      </c>
      <c r="H69" s="114">
        <v>3</v>
      </c>
      <c r="I69" s="190">
        <v>2</v>
      </c>
      <c r="J69" s="190">
        <v>10</v>
      </c>
      <c r="K69" s="190">
        <v>1250</v>
      </c>
      <c r="L69" s="190">
        <v>1250</v>
      </c>
      <c r="M69" s="190">
        <f t="shared" si="6"/>
        <v>1250</v>
      </c>
      <c r="N69" s="217">
        <f t="shared" si="7"/>
        <v>4.3979400086720375</v>
      </c>
    </row>
    <row r="70" spans="1:14">
      <c r="A70" s="8">
        <v>68</v>
      </c>
      <c r="B70" s="132">
        <v>42177</v>
      </c>
      <c r="C70" s="114" t="s">
        <v>696</v>
      </c>
      <c r="D70" s="177">
        <v>3</v>
      </c>
      <c r="E70" s="1" t="s">
        <v>171</v>
      </c>
      <c r="F70" s="114">
        <v>112.72727272727271</v>
      </c>
      <c r="G70" s="114" t="str">
        <f t="shared" si="5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6"/>
        <v>0</v>
      </c>
      <c r="N70" s="217" t="e">
        <f t="shared" si="7"/>
        <v>#NUM!</v>
      </c>
    </row>
    <row r="71" spans="1:14">
      <c r="A71" s="8">
        <v>69</v>
      </c>
      <c r="B71" s="132">
        <v>42177</v>
      </c>
      <c r="C71" s="114" t="s">
        <v>697</v>
      </c>
      <c r="D71" s="177">
        <v>3</v>
      </c>
      <c r="E71" s="1" t="s">
        <v>171</v>
      </c>
      <c r="F71" s="114">
        <v>97.368421052631561</v>
      </c>
      <c r="G71" s="114" t="str">
        <f t="shared" si="5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6"/>
        <v>0</v>
      </c>
      <c r="N71" s="217" t="e">
        <f t="shared" si="7"/>
        <v>#NUM!</v>
      </c>
    </row>
    <row r="72" spans="1:14">
      <c r="A72" s="8">
        <v>70</v>
      </c>
      <c r="B72" s="132">
        <v>42177</v>
      </c>
      <c r="C72" s="114" t="s">
        <v>698</v>
      </c>
      <c r="D72" s="177">
        <v>3</v>
      </c>
      <c r="E72" s="1" t="s">
        <v>171</v>
      </c>
      <c r="F72" s="114">
        <v>99.509803921568647</v>
      </c>
      <c r="G72" s="114" t="str">
        <f t="shared" si="5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6"/>
        <v>0</v>
      </c>
      <c r="N72" s="217" t="e">
        <f t="shared" si="7"/>
        <v>#NUM!</v>
      </c>
    </row>
    <row r="73" spans="1:14">
      <c r="A73" s="8">
        <v>71</v>
      </c>
      <c r="B73" s="132">
        <v>42177</v>
      </c>
      <c r="C73" s="114" t="s">
        <v>699</v>
      </c>
      <c r="D73" s="177">
        <v>3</v>
      </c>
      <c r="E73" s="1" t="s">
        <v>171</v>
      </c>
      <c r="F73" s="114">
        <v>106.52173913043477</v>
      </c>
      <c r="G73" s="114" t="str">
        <f t="shared" si="5"/>
        <v>NA</v>
      </c>
      <c r="H73" s="114">
        <v>10</v>
      </c>
      <c r="I73" s="190">
        <v>2</v>
      </c>
      <c r="J73" s="190">
        <v>10</v>
      </c>
      <c r="K73" s="190">
        <v>0</v>
      </c>
      <c r="L73" s="190">
        <v>0</v>
      </c>
      <c r="M73" s="190">
        <f t="shared" si="6"/>
        <v>0</v>
      </c>
      <c r="N73" s="217" t="e">
        <f t="shared" si="7"/>
        <v>#NUM!</v>
      </c>
    </row>
    <row r="74" spans="1:14">
      <c r="A74" s="8">
        <v>72</v>
      </c>
      <c r="B74" s="132">
        <v>42177</v>
      </c>
      <c r="C74" s="114" t="s">
        <v>700</v>
      </c>
      <c r="D74" s="177">
        <v>3</v>
      </c>
      <c r="E74" s="1" t="s">
        <v>171</v>
      </c>
      <c r="F74" s="114">
        <v>79.918032786885249</v>
      </c>
      <c r="G74" s="114">
        <f t="shared" si="5"/>
        <v>79.918032786885249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6"/>
        <v>10</v>
      </c>
      <c r="N74" s="217">
        <f t="shared" si="7"/>
        <v>2.3010299956639813</v>
      </c>
    </row>
    <row r="75" spans="1:14">
      <c r="A75" s="8">
        <v>73</v>
      </c>
      <c r="B75" s="132">
        <v>42177</v>
      </c>
      <c r="C75" s="186" t="s">
        <v>180</v>
      </c>
      <c r="D75" s="177">
        <v>3</v>
      </c>
      <c r="E75" s="1" t="s">
        <v>171</v>
      </c>
      <c r="F75" s="114">
        <v>89.795918367346943</v>
      </c>
      <c r="G75" s="114">
        <f t="shared" si="5"/>
        <v>89.795918367346943</v>
      </c>
      <c r="H75" s="114">
        <v>10</v>
      </c>
      <c r="I75" s="190">
        <v>2</v>
      </c>
      <c r="J75" s="190">
        <v>10</v>
      </c>
      <c r="K75" s="190">
        <v>10</v>
      </c>
      <c r="L75" s="190">
        <v>10</v>
      </c>
      <c r="M75" s="190">
        <f t="shared" si="6"/>
        <v>10</v>
      </c>
      <c r="N75" s="217">
        <f t="shared" si="7"/>
        <v>2.3010299956639813</v>
      </c>
    </row>
    <row r="76" spans="1:14">
      <c r="A76" s="8">
        <v>74</v>
      </c>
      <c r="B76" s="132">
        <v>42177</v>
      </c>
      <c r="C76" s="114" t="s">
        <v>181</v>
      </c>
      <c r="D76" s="177">
        <v>3</v>
      </c>
      <c r="E76" s="1" t="s">
        <v>171</v>
      </c>
      <c r="F76" s="114">
        <v>83.333333333333329</v>
      </c>
      <c r="G76" s="114">
        <f t="shared" si="5"/>
        <v>83.333333333333329</v>
      </c>
      <c r="H76" s="114">
        <v>10</v>
      </c>
      <c r="I76" s="190">
        <v>2</v>
      </c>
      <c r="J76" s="190">
        <v>10</v>
      </c>
      <c r="K76" s="190">
        <v>50</v>
      </c>
      <c r="L76" s="190">
        <v>50</v>
      </c>
      <c r="M76" s="190">
        <f t="shared" si="6"/>
        <v>50</v>
      </c>
      <c r="N76" s="217">
        <f t="shared" si="7"/>
        <v>3</v>
      </c>
    </row>
    <row r="77" spans="1:14">
      <c r="A77" s="8">
        <v>75</v>
      </c>
      <c r="B77" s="132">
        <v>42177</v>
      </c>
      <c r="C77" s="114" t="s">
        <v>182</v>
      </c>
      <c r="D77" s="177">
        <v>2</v>
      </c>
      <c r="E77" s="1" t="s">
        <v>173</v>
      </c>
      <c r="F77" s="115">
        <v>81.081081081081081</v>
      </c>
      <c r="G77" s="114">
        <f t="shared" si="5"/>
        <v>81.081081081081081</v>
      </c>
      <c r="H77" s="115">
        <v>2</v>
      </c>
      <c r="I77" s="190">
        <v>2</v>
      </c>
      <c r="J77" s="190">
        <v>10</v>
      </c>
      <c r="K77" s="190">
        <v>250</v>
      </c>
      <c r="L77" s="190">
        <v>250</v>
      </c>
      <c r="M77" s="190">
        <f t="shared" si="6"/>
        <v>250</v>
      </c>
      <c r="N77" s="217">
        <f t="shared" si="7"/>
        <v>3.6989700043360187</v>
      </c>
    </row>
    <row r="78" spans="1:14">
      <c r="A78" s="8">
        <v>76</v>
      </c>
      <c r="B78" s="132">
        <v>42177</v>
      </c>
      <c r="C78" s="114" t="s">
        <v>183</v>
      </c>
      <c r="D78" s="177">
        <v>3</v>
      </c>
      <c r="E78" s="1" t="s">
        <v>171</v>
      </c>
      <c r="F78" s="114">
        <v>101.8656716417911</v>
      </c>
      <c r="G78" s="114" t="str">
        <f t="shared" si="5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6"/>
        <v>0</v>
      </c>
      <c r="N78" s="217" t="e">
        <f t="shared" si="7"/>
        <v>#NUM!</v>
      </c>
    </row>
    <row r="79" spans="1:14">
      <c r="A79" s="8">
        <v>77</v>
      </c>
      <c r="B79" s="132">
        <v>42177</v>
      </c>
      <c r="C79" s="114" t="s">
        <v>184</v>
      </c>
      <c r="D79" s="177">
        <v>3</v>
      </c>
      <c r="E79" s="1" t="s">
        <v>171</v>
      </c>
      <c r="F79" s="114">
        <v>103.21100917431191</v>
      </c>
      <c r="G79" s="114" t="str">
        <f t="shared" si="5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6"/>
        <v>0</v>
      </c>
      <c r="N79" s="217" t="e">
        <f t="shared" si="7"/>
        <v>#NUM!</v>
      </c>
    </row>
    <row r="80" spans="1:14">
      <c r="A80" s="8">
        <v>78</v>
      </c>
      <c r="B80" s="132">
        <v>42177</v>
      </c>
      <c r="C80" s="114" t="s">
        <v>185</v>
      </c>
      <c r="D80" s="177">
        <v>3</v>
      </c>
      <c r="E80" s="1" t="s">
        <v>171</v>
      </c>
      <c r="F80" s="114">
        <v>104.9822064056939</v>
      </c>
      <c r="G80" s="114" t="str">
        <f t="shared" si="5"/>
        <v>NA</v>
      </c>
      <c r="H80" s="114">
        <v>10</v>
      </c>
      <c r="I80" s="190">
        <v>2</v>
      </c>
      <c r="J80" s="190">
        <v>10</v>
      </c>
      <c r="K80" s="190">
        <v>0</v>
      </c>
      <c r="L80" s="190">
        <v>0</v>
      </c>
      <c r="M80" s="190">
        <f t="shared" si="6"/>
        <v>0</v>
      </c>
      <c r="N80" s="217" t="e">
        <f t="shared" si="7"/>
        <v>#NUM!</v>
      </c>
    </row>
    <row r="81" spans="1:14">
      <c r="A81" s="8">
        <v>79</v>
      </c>
      <c r="B81" s="132">
        <v>42177</v>
      </c>
      <c r="C81" s="114" t="s">
        <v>186</v>
      </c>
      <c r="D81" s="177">
        <v>3</v>
      </c>
      <c r="E81" s="1" t="s">
        <v>171</v>
      </c>
      <c r="F81" s="114">
        <v>103.5532994923858</v>
      </c>
      <c r="G81" s="114" t="str">
        <f t="shared" si="5"/>
        <v>NA</v>
      </c>
      <c r="H81" s="114">
        <v>10</v>
      </c>
      <c r="I81" s="190">
        <v>2</v>
      </c>
      <c r="J81" s="190">
        <v>10</v>
      </c>
      <c r="K81" s="190">
        <v>10</v>
      </c>
      <c r="L81" s="190">
        <v>10</v>
      </c>
      <c r="M81" s="190">
        <f t="shared" si="6"/>
        <v>10</v>
      </c>
      <c r="N81" s="217">
        <f t="shared" si="7"/>
        <v>2.3010299956639813</v>
      </c>
    </row>
    <row r="82" spans="1:14">
      <c r="A82" s="8">
        <v>80</v>
      </c>
      <c r="B82" s="132">
        <v>42177</v>
      </c>
      <c r="C82" s="114" t="s">
        <v>187</v>
      </c>
      <c r="D82" s="177">
        <v>3</v>
      </c>
      <c r="E82" s="1" t="s">
        <v>171</v>
      </c>
      <c r="F82" s="114">
        <v>112.33480176211459</v>
      </c>
      <c r="G82" s="114" t="str">
        <f t="shared" si="5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6"/>
        <v>0</v>
      </c>
      <c r="N82" s="217" t="e">
        <f t="shared" si="7"/>
        <v>#NUM!</v>
      </c>
    </row>
    <row r="83" spans="1:14">
      <c r="A83" s="8">
        <v>81</v>
      </c>
      <c r="B83" s="132">
        <v>42177</v>
      </c>
      <c r="C83" s="114" t="s">
        <v>188</v>
      </c>
      <c r="D83" s="177">
        <v>3</v>
      </c>
      <c r="E83" s="1" t="s">
        <v>171</v>
      </c>
      <c r="F83" s="114">
        <v>101.1070110701107</v>
      </c>
      <c r="G83" s="114" t="str">
        <f t="shared" si="5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6"/>
        <v>0</v>
      </c>
      <c r="N83" s="217" t="e">
        <f t="shared" si="7"/>
        <v>#NUM!</v>
      </c>
    </row>
    <row r="84" spans="1:14">
      <c r="A84" s="8">
        <v>82</v>
      </c>
      <c r="B84" s="132">
        <v>42177</v>
      </c>
      <c r="C84" s="114" t="s">
        <v>189</v>
      </c>
      <c r="D84" s="177">
        <v>3</v>
      </c>
      <c r="E84" s="1" t="s">
        <v>171</v>
      </c>
      <c r="F84" s="114">
        <v>105.26315789473679</v>
      </c>
      <c r="G84" s="114" t="str">
        <f t="shared" si="5"/>
        <v>NA</v>
      </c>
      <c r="H84" s="114">
        <v>10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6"/>
        <v>0</v>
      </c>
      <c r="N84" s="217" t="e">
        <f t="shared" si="7"/>
        <v>#NUM!</v>
      </c>
    </row>
    <row r="85" spans="1:14">
      <c r="A85" s="103">
        <v>83</v>
      </c>
      <c r="B85" s="132">
        <v>42177</v>
      </c>
      <c r="C85" s="114" t="s">
        <v>190</v>
      </c>
      <c r="D85" s="177">
        <v>3</v>
      </c>
      <c r="E85" s="1" t="s">
        <v>171</v>
      </c>
      <c r="F85" s="114">
        <v>86.345381526104404</v>
      </c>
      <c r="G85" s="114">
        <f t="shared" si="5"/>
        <v>86.345381526104404</v>
      </c>
      <c r="H85" s="114">
        <v>3</v>
      </c>
      <c r="I85" s="190">
        <v>2</v>
      </c>
      <c r="J85" s="190">
        <v>10</v>
      </c>
      <c r="K85" s="190">
        <v>0</v>
      </c>
      <c r="L85" s="190">
        <v>0</v>
      </c>
      <c r="M85" s="190">
        <f t="shared" si="6"/>
        <v>0</v>
      </c>
      <c r="N85" s="217" t="e">
        <f t="shared" si="7"/>
        <v>#NUM!</v>
      </c>
    </row>
    <row r="86" spans="1:14">
      <c r="A86" s="8">
        <v>84</v>
      </c>
      <c r="B86" s="132">
        <v>42177</v>
      </c>
      <c r="C86" s="114" t="s">
        <v>191</v>
      </c>
      <c r="D86" s="177">
        <v>3</v>
      </c>
      <c r="E86" s="1" t="s">
        <v>171</v>
      </c>
      <c r="F86" s="114">
        <v>85.945945945945979</v>
      </c>
      <c r="G86" s="114">
        <f t="shared" si="5"/>
        <v>85.945945945945979</v>
      </c>
      <c r="H86" s="114">
        <v>3</v>
      </c>
      <c r="I86" s="190">
        <v>2</v>
      </c>
      <c r="J86" s="190">
        <v>10</v>
      </c>
      <c r="K86" s="190">
        <v>50</v>
      </c>
      <c r="L86" s="190">
        <v>10</v>
      </c>
      <c r="M86" s="190">
        <f t="shared" si="6"/>
        <v>30</v>
      </c>
      <c r="N86" s="217">
        <f t="shared" si="7"/>
        <v>2.7781512503836434</v>
      </c>
    </row>
    <row r="87" spans="1:14">
      <c r="A87" s="8">
        <v>85</v>
      </c>
      <c r="B87" s="132">
        <v>42177</v>
      </c>
      <c r="C87" s="114" t="s">
        <v>426</v>
      </c>
      <c r="D87" s="177">
        <v>3</v>
      </c>
      <c r="E87" s="1" t="s">
        <v>173</v>
      </c>
      <c r="F87" s="114">
        <v>72.727272727272734</v>
      </c>
      <c r="G87" s="114">
        <f t="shared" si="5"/>
        <v>72.727272727272734</v>
      </c>
      <c r="H87" s="114">
        <v>3</v>
      </c>
      <c r="I87" s="190">
        <v>2</v>
      </c>
      <c r="J87" s="190">
        <v>10</v>
      </c>
      <c r="K87" s="190">
        <v>50</v>
      </c>
      <c r="L87" s="190">
        <v>50</v>
      </c>
      <c r="M87" s="190">
        <f t="shared" si="6"/>
        <v>50</v>
      </c>
      <c r="N87" s="217">
        <f t="shared" si="7"/>
        <v>3</v>
      </c>
    </row>
    <row r="88" spans="1:14">
      <c r="A88" s="8">
        <v>86</v>
      </c>
      <c r="B88" s="132">
        <v>42177</v>
      </c>
      <c r="C88" s="114" t="s">
        <v>427</v>
      </c>
      <c r="D88" s="177">
        <v>3</v>
      </c>
      <c r="E88" s="1" t="s">
        <v>171</v>
      </c>
      <c r="F88" s="114">
        <v>116.969696969697</v>
      </c>
      <c r="G88" s="114" t="str">
        <f t="shared" si="5"/>
        <v>NA</v>
      </c>
      <c r="H88" s="114">
        <v>10</v>
      </c>
      <c r="I88" s="190">
        <v>2</v>
      </c>
      <c r="J88" s="190">
        <v>10</v>
      </c>
      <c r="K88" s="190">
        <v>10</v>
      </c>
      <c r="L88" s="190">
        <v>10</v>
      </c>
      <c r="M88" s="190">
        <f t="shared" si="6"/>
        <v>10</v>
      </c>
      <c r="N88" s="217">
        <f t="shared" si="7"/>
        <v>2.3010299956639813</v>
      </c>
    </row>
    <row r="89" spans="1:14">
      <c r="A89" s="8">
        <v>87</v>
      </c>
      <c r="B89" s="132">
        <v>42177</v>
      </c>
      <c r="C89" s="114" t="s">
        <v>428</v>
      </c>
      <c r="D89" s="177">
        <v>3</v>
      </c>
      <c r="E89" s="1" t="s">
        <v>171</v>
      </c>
      <c r="F89" s="114">
        <v>90.336134453781497</v>
      </c>
      <c r="G89" s="114" t="str">
        <f t="shared" si="5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6"/>
        <v>0</v>
      </c>
      <c r="N89" s="217" t="e">
        <f t="shared" si="7"/>
        <v>#NUM!</v>
      </c>
    </row>
    <row r="90" spans="1:14">
      <c r="A90" s="8">
        <v>88</v>
      </c>
      <c r="B90" s="132">
        <v>42177</v>
      </c>
      <c r="C90" s="114" t="s">
        <v>429</v>
      </c>
      <c r="D90" s="177">
        <v>3</v>
      </c>
      <c r="E90" s="1" t="s">
        <v>171</v>
      </c>
      <c r="F90" s="114">
        <v>103.36538461538458</v>
      </c>
      <c r="G90" s="114" t="str">
        <f t="shared" si="5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6"/>
        <v>0</v>
      </c>
      <c r="N90" s="217" t="e">
        <f t="shared" si="7"/>
        <v>#NUM!</v>
      </c>
    </row>
    <row r="91" spans="1:14">
      <c r="A91" s="8">
        <v>89</v>
      </c>
      <c r="B91" s="132">
        <v>42177</v>
      </c>
      <c r="C91" s="114" t="s">
        <v>430</v>
      </c>
      <c r="D91" s="177">
        <v>3</v>
      </c>
      <c r="E91" s="1" t="s">
        <v>171</v>
      </c>
      <c r="F91" s="114">
        <v>105.26315789473679</v>
      </c>
      <c r="G91" s="114" t="str">
        <f t="shared" si="5"/>
        <v>NA</v>
      </c>
      <c r="H91" s="114">
        <v>10</v>
      </c>
      <c r="I91" s="190">
        <v>2</v>
      </c>
      <c r="J91" s="190">
        <v>10</v>
      </c>
      <c r="K91" s="190">
        <v>0</v>
      </c>
      <c r="L91" s="190">
        <v>0</v>
      </c>
      <c r="M91" s="190">
        <f t="shared" si="6"/>
        <v>0</v>
      </c>
      <c r="N91" s="217" t="e">
        <f t="shared" si="7"/>
        <v>#NUM!</v>
      </c>
    </row>
    <row r="92" spans="1:14">
      <c r="A92" s="8">
        <v>90</v>
      </c>
      <c r="B92" s="132">
        <v>42177</v>
      </c>
      <c r="C92" s="114" t="s">
        <v>431</v>
      </c>
      <c r="D92" s="177">
        <v>3</v>
      </c>
      <c r="E92" s="1" t="s">
        <v>171</v>
      </c>
      <c r="F92" s="114">
        <v>93.333333333333314</v>
      </c>
      <c r="G92" s="114" t="str">
        <f t="shared" si="5"/>
        <v>NA</v>
      </c>
      <c r="H92" s="114">
        <v>10</v>
      </c>
      <c r="I92" s="190">
        <v>2</v>
      </c>
      <c r="J92" s="190">
        <v>10</v>
      </c>
      <c r="K92" s="190">
        <v>250</v>
      </c>
      <c r="L92" s="190">
        <v>250</v>
      </c>
      <c r="M92" s="190">
        <f t="shared" si="6"/>
        <v>250</v>
      </c>
      <c r="N92" s="217">
        <f t="shared" si="7"/>
        <v>3.6989700043360187</v>
      </c>
    </row>
    <row r="93" spans="1:14">
      <c r="A93" s="103">
        <v>91</v>
      </c>
      <c r="B93" s="132">
        <v>42177</v>
      </c>
      <c r="C93" s="114" t="s">
        <v>432</v>
      </c>
      <c r="D93" s="177">
        <v>3</v>
      </c>
      <c r="E93" s="1" t="s">
        <v>171</v>
      </c>
      <c r="F93" s="114">
        <v>97.368421052631561</v>
      </c>
      <c r="G93" s="114" t="str">
        <f t="shared" si="5"/>
        <v>NA</v>
      </c>
      <c r="H93" s="114">
        <v>10</v>
      </c>
      <c r="I93" s="190">
        <v>2</v>
      </c>
      <c r="J93" s="190">
        <v>10</v>
      </c>
      <c r="K93" s="190">
        <v>0</v>
      </c>
      <c r="L93" s="190">
        <v>0</v>
      </c>
      <c r="M93" s="190">
        <f t="shared" si="6"/>
        <v>0</v>
      </c>
      <c r="N93" s="217" t="e">
        <f t="shared" si="7"/>
        <v>#NUM!</v>
      </c>
    </row>
    <row r="94" spans="1:14">
      <c r="A94" s="8">
        <v>92</v>
      </c>
      <c r="B94" s="132">
        <v>42177</v>
      </c>
      <c r="C94" s="114" t="s">
        <v>433</v>
      </c>
      <c r="D94" s="177">
        <v>2</v>
      </c>
      <c r="E94" s="1" t="s">
        <v>173</v>
      </c>
      <c r="F94" s="115">
        <v>83.333333333333329</v>
      </c>
      <c r="G94" s="114">
        <f t="shared" si="5"/>
        <v>83.333333333333329</v>
      </c>
      <c r="H94" s="115">
        <v>2</v>
      </c>
      <c r="I94" s="190">
        <v>2</v>
      </c>
      <c r="J94" s="190">
        <v>10</v>
      </c>
      <c r="K94" s="190">
        <v>1250</v>
      </c>
      <c r="L94" s="190">
        <v>1250</v>
      </c>
      <c r="M94" s="190">
        <f t="shared" si="6"/>
        <v>1250</v>
      </c>
      <c r="N94" s="217">
        <f t="shared" si="7"/>
        <v>4.3979400086720375</v>
      </c>
    </row>
    <row r="95" spans="1:14">
      <c r="A95" s="8">
        <v>93</v>
      </c>
      <c r="B95" s="132">
        <v>42177</v>
      </c>
      <c r="C95" s="114" t="s">
        <v>434</v>
      </c>
      <c r="D95" s="177">
        <v>3</v>
      </c>
      <c r="E95" s="1" t="s">
        <v>171</v>
      </c>
      <c r="F95" s="114">
        <v>104.4534412955466</v>
      </c>
      <c r="G95" s="114" t="str">
        <f t="shared" si="5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6"/>
        <v>0</v>
      </c>
      <c r="N95" s="217" t="e">
        <f t="shared" si="7"/>
        <v>#NUM!</v>
      </c>
    </row>
    <row r="96" spans="1:14">
      <c r="A96" s="8">
        <v>94</v>
      </c>
      <c r="B96" s="132">
        <v>42177</v>
      </c>
      <c r="C96" s="114" t="s">
        <v>435</v>
      </c>
      <c r="D96" s="177">
        <v>3</v>
      </c>
      <c r="E96" s="1" t="s">
        <v>171</v>
      </c>
      <c r="F96" s="114">
        <v>109.12698412698407</v>
      </c>
      <c r="G96" s="114" t="str">
        <f t="shared" si="5"/>
        <v>NA</v>
      </c>
      <c r="H96" s="114">
        <v>10</v>
      </c>
      <c r="I96" s="190">
        <v>2</v>
      </c>
      <c r="J96" s="190">
        <v>10</v>
      </c>
      <c r="K96" s="190">
        <v>0</v>
      </c>
      <c r="L96" s="190">
        <v>0</v>
      </c>
      <c r="M96" s="190">
        <f t="shared" si="6"/>
        <v>0</v>
      </c>
      <c r="N96" s="217" t="e">
        <f t="shared" si="7"/>
        <v>#NUM!</v>
      </c>
    </row>
    <row r="97" spans="1:14">
      <c r="A97" s="8">
        <v>95</v>
      </c>
      <c r="B97" s="132">
        <v>42177</v>
      </c>
      <c r="C97" s="114" t="s">
        <v>436</v>
      </c>
      <c r="D97" s="177">
        <v>3</v>
      </c>
      <c r="E97" s="1" t="s">
        <v>171</v>
      </c>
      <c r="F97" s="114">
        <v>103.58974358974361</v>
      </c>
      <c r="G97" s="114" t="str">
        <f t="shared" si="5"/>
        <v>NA</v>
      </c>
      <c r="H97" s="114">
        <v>10</v>
      </c>
      <c r="I97" s="190">
        <v>2</v>
      </c>
      <c r="J97" s="190">
        <v>10</v>
      </c>
      <c r="K97" s="190">
        <v>50</v>
      </c>
      <c r="L97" s="190">
        <v>50</v>
      </c>
      <c r="M97" s="190">
        <f t="shared" si="6"/>
        <v>50</v>
      </c>
      <c r="N97" s="217">
        <f t="shared" si="7"/>
        <v>3</v>
      </c>
    </row>
    <row r="98" spans="1:14">
      <c r="A98" s="8">
        <v>96</v>
      </c>
      <c r="B98" s="132">
        <v>42177</v>
      </c>
      <c r="C98" s="114" t="s">
        <v>437</v>
      </c>
      <c r="D98" s="177">
        <v>3</v>
      </c>
      <c r="E98" s="1" t="s">
        <v>175</v>
      </c>
      <c r="F98" s="114">
        <v>112.55411255411261</v>
      </c>
      <c r="G98" s="114" t="str">
        <f t="shared" si="5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6"/>
        <v>0</v>
      </c>
      <c r="N98" s="217" t="e">
        <f t="shared" si="7"/>
        <v>#NUM!</v>
      </c>
    </row>
    <row r="99" spans="1:14">
      <c r="A99" s="103">
        <v>97</v>
      </c>
      <c r="B99" s="132">
        <v>42177</v>
      </c>
      <c r="C99" s="114" t="s">
        <v>438</v>
      </c>
      <c r="D99" s="177">
        <v>3</v>
      </c>
      <c r="E99" s="1" t="s">
        <v>175</v>
      </c>
      <c r="F99" s="114">
        <v>91.603053435114504</v>
      </c>
      <c r="G99" s="114" t="str">
        <f t="shared" si="5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6"/>
        <v>0</v>
      </c>
      <c r="N99" s="217" t="e">
        <f t="shared" si="7"/>
        <v>#NUM!</v>
      </c>
    </row>
    <row r="100" spans="1:14">
      <c r="A100" s="8">
        <v>98</v>
      </c>
      <c r="B100" s="132">
        <v>42177</v>
      </c>
      <c r="C100" s="114" t="s">
        <v>206</v>
      </c>
      <c r="D100" s="177">
        <v>3</v>
      </c>
      <c r="E100" s="1" t="s">
        <v>175</v>
      </c>
      <c r="F100" s="114">
        <v>108.33333333333329</v>
      </c>
      <c r="G100" s="114" t="str">
        <f t="shared" si="5"/>
        <v>NA</v>
      </c>
      <c r="H100" s="114">
        <v>10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6"/>
        <v>0</v>
      </c>
      <c r="N100" s="217" t="e">
        <f t="shared" si="7"/>
        <v>#NUM!</v>
      </c>
    </row>
    <row r="101" spans="1:14">
      <c r="A101" s="8">
        <v>99</v>
      </c>
      <c r="B101" s="132">
        <v>42177</v>
      </c>
      <c r="C101" s="114" t="s">
        <v>207</v>
      </c>
      <c r="D101" s="177">
        <v>3</v>
      </c>
      <c r="E101" s="1" t="s">
        <v>175</v>
      </c>
      <c r="F101" s="114">
        <v>82.26600985221674</v>
      </c>
      <c r="G101" s="114">
        <f t="shared" si="5"/>
        <v>82.26600985221674</v>
      </c>
      <c r="H101" s="114">
        <v>3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6"/>
        <v>0</v>
      </c>
      <c r="N101" s="217" t="e">
        <f t="shared" si="7"/>
        <v>#NUM!</v>
      </c>
    </row>
    <row r="102" spans="1:14">
      <c r="A102" s="8">
        <v>100</v>
      </c>
      <c r="B102" s="132">
        <v>42177</v>
      </c>
      <c r="C102" s="114" t="s">
        <v>208</v>
      </c>
      <c r="D102" s="177">
        <v>3</v>
      </c>
      <c r="E102" s="1" t="s">
        <v>175</v>
      </c>
      <c r="F102" s="114">
        <v>87.837837837837824</v>
      </c>
      <c r="G102" s="114">
        <f t="shared" si="5"/>
        <v>87.837837837837824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6"/>
        <v>0</v>
      </c>
      <c r="N102" s="217" t="e">
        <f t="shared" si="7"/>
        <v>#NUM!</v>
      </c>
    </row>
    <row r="103" spans="1:14">
      <c r="A103" s="8">
        <v>101</v>
      </c>
      <c r="B103" s="132">
        <v>42177</v>
      </c>
      <c r="C103" s="114" t="s">
        <v>209</v>
      </c>
      <c r="D103" s="177">
        <v>3</v>
      </c>
      <c r="E103" s="1" t="s">
        <v>175</v>
      </c>
      <c r="F103" s="114">
        <v>100.96618357487921</v>
      </c>
      <c r="G103" s="114" t="str">
        <f t="shared" si="5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6"/>
        <v>0</v>
      </c>
      <c r="N103" s="217" t="e">
        <f t="shared" si="7"/>
        <v>#NUM!</v>
      </c>
    </row>
    <row r="104" spans="1:14">
      <c r="A104" s="8">
        <v>102</v>
      </c>
      <c r="B104" s="132">
        <v>42177</v>
      </c>
      <c r="C104" s="114" t="s">
        <v>210</v>
      </c>
      <c r="D104" s="177">
        <v>3</v>
      </c>
      <c r="E104" s="1" t="s">
        <v>175</v>
      </c>
      <c r="F104" s="114">
        <v>102.9411764705882</v>
      </c>
      <c r="G104" s="114" t="str">
        <f t="shared" si="5"/>
        <v>NA</v>
      </c>
      <c r="H104" s="114">
        <v>10</v>
      </c>
      <c r="I104" s="190">
        <v>2</v>
      </c>
      <c r="J104" s="190">
        <v>10</v>
      </c>
      <c r="K104" s="190">
        <v>0</v>
      </c>
      <c r="L104" s="190">
        <v>0</v>
      </c>
      <c r="M104" s="190">
        <f t="shared" si="6"/>
        <v>0</v>
      </c>
      <c r="N104" s="217" t="e">
        <f t="shared" si="7"/>
        <v>#NUM!</v>
      </c>
    </row>
    <row r="105" spans="1:14">
      <c r="A105" s="8">
        <v>103</v>
      </c>
      <c r="B105" s="132">
        <v>42177</v>
      </c>
      <c r="C105" s="114" t="s">
        <v>211</v>
      </c>
      <c r="D105" s="177">
        <v>3</v>
      </c>
      <c r="E105" s="1" t="s">
        <v>175</v>
      </c>
      <c r="F105" s="114">
        <v>77.272727272727252</v>
      </c>
      <c r="G105" s="114">
        <f t="shared" si="5"/>
        <v>77.272727272727252</v>
      </c>
      <c r="H105" s="114">
        <v>10</v>
      </c>
      <c r="I105" s="190">
        <v>2</v>
      </c>
      <c r="J105" s="190">
        <v>10</v>
      </c>
      <c r="K105" s="190">
        <v>10</v>
      </c>
      <c r="L105" s="190">
        <v>10</v>
      </c>
      <c r="M105" s="190">
        <f t="shared" si="6"/>
        <v>10</v>
      </c>
      <c r="N105" s="217">
        <f t="shared" si="7"/>
        <v>2.3010299956639813</v>
      </c>
    </row>
    <row r="106" spans="1:14">
      <c r="A106" s="8">
        <v>104</v>
      </c>
      <c r="B106" s="10">
        <v>42178</v>
      </c>
      <c r="C106" s="114" t="s">
        <v>212</v>
      </c>
      <c r="D106" s="177">
        <v>3</v>
      </c>
      <c r="E106" s="1" t="s">
        <v>175</v>
      </c>
      <c r="F106" s="114">
        <v>95.348837209302332</v>
      </c>
      <c r="G106" s="114" t="str">
        <f t="shared" si="5"/>
        <v>NA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6"/>
        <v>50</v>
      </c>
      <c r="N106" s="217">
        <f t="shared" si="7"/>
        <v>3</v>
      </c>
    </row>
    <row r="107" spans="1:14">
      <c r="A107" s="8">
        <v>105</v>
      </c>
      <c r="B107" s="10">
        <v>42178</v>
      </c>
      <c r="C107" s="114" t="s">
        <v>213</v>
      </c>
      <c r="D107" s="177">
        <v>3</v>
      </c>
      <c r="E107" s="1" t="s">
        <v>175</v>
      </c>
      <c r="F107" s="114">
        <v>86.48648648648647</v>
      </c>
      <c r="G107" s="114">
        <f t="shared" si="5"/>
        <v>86.48648648648647</v>
      </c>
      <c r="H107" s="114">
        <v>10</v>
      </c>
      <c r="I107" s="190">
        <v>2</v>
      </c>
      <c r="J107" s="190">
        <v>10</v>
      </c>
      <c r="K107" s="190">
        <v>50</v>
      </c>
      <c r="L107" s="190">
        <v>50</v>
      </c>
      <c r="M107" s="190">
        <f t="shared" si="6"/>
        <v>50</v>
      </c>
      <c r="N107" s="217">
        <f t="shared" si="7"/>
        <v>3</v>
      </c>
    </row>
    <row r="108" spans="1:14">
      <c r="A108" s="8">
        <v>106</v>
      </c>
      <c r="B108" s="10">
        <v>42178</v>
      </c>
      <c r="C108" s="114" t="s">
        <v>214</v>
      </c>
      <c r="D108" s="177">
        <v>3</v>
      </c>
      <c r="E108" s="1" t="s">
        <v>175</v>
      </c>
      <c r="F108" s="114">
        <v>94.5</v>
      </c>
      <c r="G108" s="114" t="str">
        <f t="shared" si="5"/>
        <v>NA</v>
      </c>
      <c r="H108" s="114">
        <v>10</v>
      </c>
      <c r="I108" s="190">
        <v>2</v>
      </c>
      <c r="J108" s="190">
        <v>10</v>
      </c>
      <c r="K108" s="190">
        <v>1250</v>
      </c>
      <c r="L108" s="190">
        <v>1250</v>
      </c>
      <c r="M108" s="190">
        <f t="shared" si="6"/>
        <v>1250</v>
      </c>
      <c r="N108" s="217">
        <f t="shared" si="7"/>
        <v>4.3979400086720375</v>
      </c>
    </row>
    <row r="109" spans="1:14">
      <c r="A109" s="8">
        <v>107</v>
      </c>
      <c r="B109" s="10">
        <v>42178</v>
      </c>
      <c r="C109" s="114" t="s">
        <v>773</v>
      </c>
      <c r="D109" s="177">
        <v>3</v>
      </c>
      <c r="E109" s="1" t="s">
        <v>175</v>
      </c>
      <c r="F109" s="114">
        <v>96.442687747035578</v>
      </c>
      <c r="G109" s="114" t="str">
        <f t="shared" si="5"/>
        <v>NA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6"/>
        <v>0</v>
      </c>
      <c r="N109" s="217" t="e">
        <f t="shared" si="7"/>
        <v>#NUM!</v>
      </c>
    </row>
    <row r="110" spans="1:14">
      <c r="A110" s="8">
        <v>108</v>
      </c>
      <c r="B110" s="10">
        <v>42178</v>
      </c>
      <c r="C110" s="114" t="s">
        <v>216</v>
      </c>
      <c r="D110" s="177">
        <v>3</v>
      </c>
      <c r="E110" s="1" t="s">
        <v>175</v>
      </c>
      <c r="F110" s="114">
        <v>78.571428571428555</v>
      </c>
      <c r="G110" s="114">
        <f t="shared" ref="G110:G140" si="8">IF(F110&lt;90, F110, "NA")</f>
        <v>78.571428571428555</v>
      </c>
      <c r="H110" s="114">
        <v>10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6"/>
        <v>0</v>
      </c>
      <c r="N110" s="217" t="e">
        <f t="shared" si="7"/>
        <v>#NUM!</v>
      </c>
    </row>
    <row r="111" spans="1:14">
      <c r="A111" s="8">
        <v>109</v>
      </c>
      <c r="B111" s="10">
        <v>42178</v>
      </c>
      <c r="C111" s="114" t="s">
        <v>217</v>
      </c>
      <c r="D111" s="177">
        <v>3</v>
      </c>
      <c r="E111" s="1" t="s">
        <v>175</v>
      </c>
      <c r="F111" s="114">
        <v>79.365079365079367</v>
      </c>
      <c r="G111" s="114">
        <f t="shared" si="8"/>
        <v>79.365079365079367</v>
      </c>
      <c r="H111" s="114">
        <v>3</v>
      </c>
      <c r="I111" s="190">
        <v>2</v>
      </c>
      <c r="J111" s="190">
        <v>10</v>
      </c>
      <c r="K111" s="190">
        <v>0</v>
      </c>
      <c r="L111" s="190">
        <v>0</v>
      </c>
      <c r="M111" s="190">
        <f t="shared" si="6"/>
        <v>0</v>
      </c>
      <c r="N111" s="217" t="e">
        <f t="shared" si="7"/>
        <v>#NUM!</v>
      </c>
    </row>
    <row r="112" spans="1:14">
      <c r="A112" s="8">
        <v>110</v>
      </c>
      <c r="B112" s="10">
        <v>42178</v>
      </c>
      <c r="C112" s="114" t="s">
        <v>218</v>
      </c>
      <c r="D112" s="177">
        <v>3</v>
      </c>
      <c r="E112" s="1" t="s">
        <v>175</v>
      </c>
      <c r="F112" s="114">
        <v>83.703703703703709</v>
      </c>
      <c r="G112" s="114">
        <f t="shared" si="8"/>
        <v>83.703703703703709</v>
      </c>
      <c r="H112" s="114">
        <v>3</v>
      </c>
      <c r="I112" s="190">
        <v>2</v>
      </c>
      <c r="J112" s="190">
        <v>10</v>
      </c>
      <c r="K112" s="190">
        <v>10</v>
      </c>
      <c r="L112" s="190">
        <v>10</v>
      </c>
      <c r="M112" s="190">
        <f t="shared" si="6"/>
        <v>10</v>
      </c>
      <c r="N112" s="217">
        <f t="shared" si="7"/>
        <v>2.3010299956639813</v>
      </c>
    </row>
    <row r="113" spans="1:14">
      <c r="A113" s="8">
        <v>111</v>
      </c>
      <c r="B113" s="10">
        <v>42178</v>
      </c>
      <c r="C113" s="114" t="s">
        <v>219</v>
      </c>
      <c r="D113" s="177">
        <v>3</v>
      </c>
      <c r="E113" s="1" t="s">
        <v>175</v>
      </c>
      <c r="F113" s="114">
        <v>91.666666666666657</v>
      </c>
      <c r="G113" s="114" t="str">
        <f t="shared" si="8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6"/>
        <v>50</v>
      </c>
      <c r="N113" s="217">
        <f t="shared" si="7"/>
        <v>3</v>
      </c>
    </row>
    <row r="114" spans="1:14">
      <c r="A114" s="8">
        <v>112</v>
      </c>
      <c r="B114" s="10">
        <v>42178</v>
      </c>
      <c r="C114" s="114" t="s">
        <v>454</v>
      </c>
      <c r="D114" s="177">
        <v>3</v>
      </c>
      <c r="E114" s="1" t="s">
        <v>175</v>
      </c>
      <c r="F114" s="114">
        <v>94.117647058823508</v>
      </c>
      <c r="G114" s="114" t="str">
        <f t="shared" si="8"/>
        <v>NA</v>
      </c>
      <c r="H114" s="114">
        <v>10</v>
      </c>
      <c r="I114" s="190">
        <v>2</v>
      </c>
      <c r="J114" s="190">
        <v>10</v>
      </c>
      <c r="K114" s="190">
        <v>50</v>
      </c>
      <c r="L114" s="190">
        <v>50</v>
      </c>
      <c r="M114" s="190">
        <f t="shared" si="6"/>
        <v>50</v>
      </c>
      <c r="N114" s="217">
        <f t="shared" si="7"/>
        <v>3</v>
      </c>
    </row>
    <row r="115" spans="1:14">
      <c r="A115" s="8">
        <v>113</v>
      </c>
      <c r="B115" s="10">
        <v>42178</v>
      </c>
      <c r="C115" s="114" t="s">
        <v>455</v>
      </c>
      <c r="D115" s="177">
        <v>4</v>
      </c>
      <c r="E115" s="1" t="s">
        <v>175</v>
      </c>
      <c r="F115" s="114">
        <v>103.73134328358211</v>
      </c>
      <c r="G115" s="114" t="str">
        <f t="shared" si="8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6"/>
        <v>0</v>
      </c>
      <c r="N115" s="217" t="e">
        <f t="shared" si="7"/>
        <v>#NUM!</v>
      </c>
    </row>
    <row r="116" spans="1:14">
      <c r="A116" s="8">
        <v>114</v>
      </c>
      <c r="B116" s="10">
        <v>42178</v>
      </c>
      <c r="C116" s="114" t="s">
        <v>456</v>
      </c>
      <c r="D116" s="177">
        <v>4</v>
      </c>
      <c r="E116" s="1" t="s">
        <v>171</v>
      </c>
      <c r="F116" s="114">
        <v>100</v>
      </c>
      <c r="G116" s="114" t="str">
        <f t="shared" si="8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6"/>
        <v>0</v>
      </c>
      <c r="N116" s="217" t="e">
        <f t="shared" si="7"/>
        <v>#NUM!</v>
      </c>
    </row>
    <row r="117" spans="1:14">
      <c r="A117" s="8">
        <v>115</v>
      </c>
      <c r="B117" s="10">
        <v>42178</v>
      </c>
      <c r="C117" s="114" t="s">
        <v>457</v>
      </c>
      <c r="D117" s="177">
        <v>4</v>
      </c>
      <c r="E117" s="1" t="s">
        <v>171</v>
      </c>
      <c r="F117" s="114">
        <v>98.880597014925357</v>
      </c>
      <c r="G117" s="114" t="str">
        <f t="shared" si="8"/>
        <v>NA</v>
      </c>
      <c r="H117" s="114">
        <v>10</v>
      </c>
      <c r="I117" s="190">
        <v>2</v>
      </c>
      <c r="J117" s="190">
        <v>10</v>
      </c>
      <c r="K117" s="190">
        <v>0</v>
      </c>
      <c r="L117" s="190">
        <v>0</v>
      </c>
      <c r="M117" s="190">
        <f t="shared" si="6"/>
        <v>0</v>
      </c>
      <c r="N117" s="217" t="e">
        <f t="shared" si="7"/>
        <v>#NUM!</v>
      </c>
    </row>
    <row r="118" spans="1:14">
      <c r="A118" s="8">
        <v>116</v>
      </c>
      <c r="B118" s="10">
        <v>42178</v>
      </c>
      <c r="C118" s="114" t="s">
        <v>458</v>
      </c>
      <c r="D118" s="177">
        <v>4</v>
      </c>
      <c r="E118" s="1" t="s">
        <v>171</v>
      </c>
      <c r="F118" s="114">
        <v>85</v>
      </c>
      <c r="G118" s="114">
        <f t="shared" si="8"/>
        <v>85</v>
      </c>
      <c r="H118" s="114">
        <v>10</v>
      </c>
      <c r="I118" s="190">
        <v>2</v>
      </c>
      <c r="J118" s="190">
        <v>10</v>
      </c>
      <c r="K118" s="190">
        <v>10</v>
      </c>
      <c r="L118" s="190">
        <v>10</v>
      </c>
      <c r="M118" s="190">
        <f t="shared" si="6"/>
        <v>10</v>
      </c>
      <c r="N118" s="217">
        <f t="shared" si="7"/>
        <v>2.3010299956639813</v>
      </c>
    </row>
    <row r="119" spans="1:14">
      <c r="A119" s="8">
        <v>117</v>
      </c>
      <c r="B119" s="10">
        <v>42178</v>
      </c>
      <c r="C119" s="114" t="s">
        <v>459</v>
      </c>
      <c r="D119" s="177">
        <v>4</v>
      </c>
      <c r="E119" s="1" t="s">
        <v>171</v>
      </c>
      <c r="F119" s="114">
        <v>112.33480176211459</v>
      </c>
      <c r="G119" s="114" t="str">
        <f t="shared" si="8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6"/>
        <v>0</v>
      </c>
      <c r="N119" s="217" t="e">
        <f t="shared" si="7"/>
        <v>#NUM!</v>
      </c>
    </row>
    <row r="120" spans="1:14">
      <c r="A120" s="8">
        <v>118</v>
      </c>
      <c r="B120" s="10">
        <v>42178</v>
      </c>
      <c r="C120" s="114" t="s">
        <v>460</v>
      </c>
      <c r="D120" s="177">
        <v>4</v>
      </c>
      <c r="E120" s="1" t="s">
        <v>171</v>
      </c>
      <c r="F120" s="114">
        <v>101.84501845018448</v>
      </c>
      <c r="G120" s="114" t="str">
        <f t="shared" si="8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6"/>
        <v>0</v>
      </c>
      <c r="N120" s="217" t="e">
        <f t="shared" si="7"/>
        <v>#NUM!</v>
      </c>
    </row>
    <row r="121" spans="1:14">
      <c r="A121" s="8">
        <v>119</v>
      </c>
      <c r="B121" s="10">
        <v>42178</v>
      </c>
      <c r="C121" s="114" t="s">
        <v>461</v>
      </c>
      <c r="D121" s="177">
        <v>4</v>
      </c>
      <c r="E121" s="1" t="s">
        <v>171</v>
      </c>
      <c r="F121" s="114">
        <v>108.90688259109309</v>
      </c>
      <c r="G121" s="114" t="str">
        <f t="shared" si="8"/>
        <v>NA</v>
      </c>
      <c r="H121" s="114">
        <v>10</v>
      </c>
      <c r="I121" s="190">
        <v>2</v>
      </c>
      <c r="J121" s="190">
        <v>10</v>
      </c>
      <c r="K121" s="190">
        <v>0</v>
      </c>
      <c r="L121" s="190">
        <v>0</v>
      </c>
      <c r="M121" s="190">
        <f t="shared" si="6"/>
        <v>0</v>
      </c>
      <c r="N121" s="217" t="e">
        <f t="shared" si="7"/>
        <v>#NUM!</v>
      </c>
    </row>
    <row r="122" spans="1:14">
      <c r="A122" s="8">
        <v>120</v>
      </c>
      <c r="B122" s="10">
        <v>42178</v>
      </c>
      <c r="C122" s="114" t="s">
        <v>462</v>
      </c>
      <c r="D122" s="177">
        <v>4</v>
      </c>
      <c r="E122" s="1" t="s">
        <v>175</v>
      </c>
      <c r="F122" s="114">
        <v>85.714285714285694</v>
      </c>
      <c r="G122" s="114">
        <f t="shared" si="8"/>
        <v>85.714285714285694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6"/>
        <v>10</v>
      </c>
      <c r="N122" s="217">
        <f t="shared" si="7"/>
        <v>2.3010299956639813</v>
      </c>
    </row>
    <row r="123" spans="1:14">
      <c r="A123" s="8">
        <v>121</v>
      </c>
      <c r="B123" s="10">
        <v>42178</v>
      </c>
      <c r="C123" s="114" t="s">
        <v>463</v>
      </c>
      <c r="D123" s="177">
        <v>4</v>
      </c>
      <c r="E123" s="1" t="s">
        <v>175</v>
      </c>
      <c r="F123" s="114">
        <v>91.666666666666657</v>
      </c>
      <c r="G123" s="114" t="str">
        <f t="shared" si="8"/>
        <v>NA</v>
      </c>
      <c r="H123" s="114">
        <v>10</v>
      </c>
      <c r="I123" s="190">
        <v>2</v>
      </c>
      <c r="J123" s="190">
        <v>10</v>
      </c>
      <c r="K123" s="190">
        <v>10</v>
      </c>
      <c r="L123" s="190">
        <v>10</v>
      </c>
      <c r="M123" s="190">
        <f t="shared" si="6"/>
        <v>10</v>
      </c>
      <c r="N123" s="217">
        <f t="shared" si="7"/>
        <v>2.3010299956639813</v>
      </c>
    </row>
    <row r="124" spans="1:14">
      <c r="A124" s="8">
        <v>122</v>
      </c>
      <c r="B124" s="10">
        <v>42178</v>
      </c>
      <c r="C124" s="114" t="s">
        <v>464</v>
      </c>
      <c r="D124" s="177">
        <v>4</v>
      </c>
      <c r="E124" s="1" t="s">
        <v>175</v>
      </c>
      <c r="F124" s="114">
        <v>85.585585585585576</v>
      </c>
      <c r="G124" s="114">
        <f t="shared" si="8"/>
        <v>85.585585585585576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6"/>
        <v>0</v>
      </c>
      <c r="N124" s="217" t="e">
        <f t="shared" si="7"/>
        <v>#NUM!</v>
      </c>
    </row>
    <row r="125" spans="1:14">
      <c r="A125" s="8">
        <v>123</v>
      </c>
      <c r="B125" s="10">
        <v>42178</v>
      </c>
      <c r="C125" s="114" t="s">
        <v>465</v>
      </c>
      <c r="D125" s="177">
        <v>4</v>
      </c>
      <c r="E125" s="1" t="s">
        <v>175</v>
      </c>
      <c r="F125" s="114">
        <v>96.618357487922708</v>
      </c>
      <c r="G125" s="114" t="str">
        <f t="shared" si="8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6"/>
        <v>0</v>
      </c>
      <c r="N125" s="217" t="e">
        <f t="shared" si="7"/>
        <v>#NUM!</v>
      </c>
    </row>
    <row r="126" spans="1:14">
      <c r="A126" s="8">
        <v>124</v>
      </c>
      <c r="B126" s="10">
        <v>42178</v>
      </c>
      <c r="C126" s="114" t="s">
        <v>231</v>
      </c>
      <c r="D126" s="177">
        <v>4</v>
      </c>
      <c r="E126" s="1" t="s">
        <v>175</v>
      </c>
      <c r="F126" s="114">
        <v>102.9411764705882</v>
      </c>
      <c r="G126" s="114" t="str">
        <f t="shared" si="8"/>
        <v>NA</v>
      </c>
      <c r="H126" s="114">
        <v>10</v>
      </c>
      <c r="I126" s="190">
        <v>2</v>
      </c>
      <c r="J126" s="190">
        <v>10</v>
      </c>
      <c r="K126" s="190">
        <v>0</v>
      </c>
      <c r="L126" s="190">
        <v>0</v>
      </c>
      <c r="M126" s="190">
        <f t="shared" si="6"/>
        <v>0</v>
      </c>
      <c r="N126" s="217" t="e">
        <f t="shared" si="7"/>
        <v>#NUM!</v>
      </c>
    </row>
    <row r="127" spans="1:14">
      <c r="A127" s="8">
        <v>125</v>
      </c>
      <c r="B127" s="10">
        <v>42178</v>
      </c>
      <c r="C127" s="114" t="s">
        <v>232</v>
      </c>
      <c r="D127" s="177">
        <v>4</v>
      </c>
      <c r="E127" s="1" t="s">
        <v>175</v>
      </c>
      <c r="F127" s="114">
        <v>88.114754098360663</v>
      </c>
      <c r="G127" s="114">
        <f t="shared" si="8"/>
        <v>88.114754098360663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6"/>
        <v>10</v>
      </c>
      <c r="N127" s="217">
        <f t="shared" si="7"/>
        <v>2.3010299956639813</v>
      </c>
    </row>
    <row r="128" spans="1:14">
      <c r="A128" s="8">
        <v>126</v>
      </c>
      <c r="B128" s="10">
        <v>42178</v>
      </c>
      <c r="C128" s="114" t="s">
        <v>233</v>
      </c>
      <c r="D128" s="177">
        <v>4</v>
      </c>
      <c r="E128" s="1" t="s">
        <v>175</v>
      </c>
      <c r="F128" s="114">
        <v>95.555555555555543</v>
      </c>
      <c r="G128" s="114" t="str">
        <f t="shared" si="8"/>
        <v>NA</v>
      </c>
      <c r="H128" s="114">
        <v>10</v>
      </c>
      <c r="I128" s="190">
        <v>2</v>
      </c>
      <c r="J128" s="190">
        <v>10</v>
      </c>
      <c r="K128" s="190">
        <v>10</v>
      </c>
      <c r="L128" s="190">
        <v>10</v>
      </c>
      <c r="M128" s="190">
        <f t="shared" si="6"/>
        <v>10</v>
      </c>
      <c r="N128" s="217">
        <f t="shared" si="7"/>
        <v>2.3010299956639813</v>
      </c>
    </row>
    <row r="129" spans="1:14">
      <c r="A129" s="8">
        <v>127</v>
      </c>
      <c r="B129" s="10">
        <v>42178</v>
      </c>
      <c r="C129" s="114" t="s">
        <v>234</v>
      </c>
      <c r="D129" s="177">
        <v>4</v>
      </c>
      <c r="E129" s="1" t="s">
        <v>175</v>
      </c>
      <c r="F129" s="114">
        <v>97.222222222222214</v>
      </c>
      <c r="G129" s="114" t="str">
        <f t="shared" si="8"/>
        <v>NA</v>
      </c>
      <c r="H129" s="114">
        <v>10</v>
      </c>
      <c r="I129" s="190">
        <v>2</v>
      </c>
      <c r="J129" s="190">
        <v>10</v>
      </c>
      <c r="K129" s="190">
        <v>250</v>
      </c>
      <c r="L129" s="190">
        <v>250</v>
      </c>
      <c r="M129" s="190">
        <f t="shared" si="6"/>
        <v>250</v>
      </c>
      <c r="N129" s="217">
        <f t="shared" si="7"/>
        <v>3.6989700043360187</v>
      </c>
    </row>
    <row r="130" spans="1:14">
      <c r="A130" s="8">
        <v>128</v>
      </c>
      <c r="B130" s="10">
        <v>42178</v>
      </c>
      <c r="C130" s="114" t="s">
        <v>235</v>
      </c>
      <c r="D130" s="177">
        <v>4</v>
      </c>
      <c r="E130" s="1" t="s">
        <v>175</v>
      </c>
      <c r="F130" s="114">
        <v>102.02429149797571</v>
      </c>
      <c r="G130" s="114" t="str">
        <f t="shared" si="8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6"/>
        <v>0</v>
      </c>
      <c r="N130" s="217" t="e">
        <f t="shared" si="7"/>
        <v>#NUM!</v>
      </c>
    </row>
    <row r="131" spans="1:14">
      <c r="A131" s="8">
        <v>129</v>
      </c>
      <c r="B131" s="10">
        <v>42178</v>
      </c>
      <c r="C131" s="114" t="s">
        <v>236</v>
      </c>
      <c r="D131" s="177">
        <v>4</v>
      </c>
      <c r="E131" s="1" t="s">
        <v>175</v>
      </c>
      <c r="F131" s="114">
        <v>100</v>
      </c>
      <c r="G131" s="114" t="str">
        <f t="shared" si="8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si="6"/>
        <v>0</v>
      </c>
      <c r="N131" s="217" t="e">
        <f t="shared" si="7"/>
        <v>#NUM!</v>
      </c>
    </row>
    <row r="132" spans="1:14">
      <c r="A132" s="8">
        <v>130</v>
      </c>
      <c r="B132" s="10">
        <v>42178</v>
      </c>
      <c r="C132" s="114" t="s">
        <v>237</v>
      </c>
      <c r="D132" s="177">
        <v>4</v>
      </c>
      <c r="E132" s="1" t="s">
        <v>175</v>
      </c>
      <c r="F132" s="114">
        <v>103.968253968254</v>
      </c>
      <c r="G132" s="114" t="str">
        <f t="shared" si="8"/>
        <v>NA</v>
      </c>
      <c r="H132" s="114">
        <v>10</v>
      </c>
      <c r="I132" s="190">
        <v>2</v>
      </c>
      <c r="J132" s="190">
        <v>10</v>
      </c>
      <c r="K132" s="190">
        <v>0</v>
      </c>
      <c r="L132" s="190">
        <v>0</v>
      </c>
      <c r="M132" s="190">
        <f t="shared" ref="M132:M195" si="9">AVERAGE(K132:L132)</f>
        <v>0</v>
      </c>
      <c r="N132" s="217" t="e">
        <f t="shared" ref="N132:N195" si="10">LOG10(I132*J132*M132)</f>
        <v>#NUM!</v>
      </c>
    </row>
    <row r="133" spans="1:14">
      <c r="A133" s="8">
        <v>131</v>
      </c>
      <c r="B133" s="10">
        <v>42178</v>
      </c>
      <c r="C133" s="114" t="s">
        <v>238</v>
      </c>
      <c r="D133" s="177">
        <v>4</v>
      </c>
      <c r="E133" s="1" t="s">
        <v>175</v>
      </c>
      <c r="F133" s="114">
        <v>100</v>
      </c>
      <c r="G133" s="114" t="str">
        <f t="shared" si="8"/>
        <v>NA</v>
      </c>
      <c r="H133" s="114">
        <v>10</v>
      </c>
      <c r="I133" s="190">
        <v>2</v>
      </c>
      <c r="J133" s="190">
        <v>10</v>
      </c>
      <c r="K133" s="190">
        <v>50</v>
      </c>
      <c r="L133" s="190">
        <v>50</v>
      </c>
      <c r="M133" s="190">
        <f t="shared" si="9"/>
        <v>50</v>
      </c>
      <c r="N133" s="217">
        <f t="shared" si="10"/>
        <v>3</v>
      </c>
    </row>
    <row r="134" spans="1:14">
      <c r="A134" s="8">
        <v>132</v>
      </c>
      <c r="B134" s="10">
        <v>42178</v>
      </c>
      <c r="C134" s="114" t="s">
        <v>239</v>
      </c>
      <c r="D134" s="177">
        <v>4</v>
      </c>
      <c r="E134" s="1" t="s">
        <v>175</v>
      </c>
      <c r="F134" s="114">
        <v>98.076923076923066</v>
      </c>
      <c r="G134" s="114" t="str">
        <f t="shared" si="8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/>
      <c r="M134" s="190">
        <f t="shared" si="9"/>
        <v>0</v>
      </c>
      <c r="N134" s="217" t="e">
        <f t="shared" si="10"/>
        <v>#NUM!</v>
      </c>
    </row>
    <row r="135" spans="1:14">
      <c r="A135" s="8">
        <v>133</v>
      </c>
      <c r="B135" s="10">
        <v>42178</v>
      </c>
      <c r="C135" s="114" t="s">
        <v>240</v>
      </c>
      <c r="D135" s="177">
        <v>4</v>
      </c>
      <c r="E135" s="1" t="s">
        <v>175</v>
      </c>
      <c r="F135" s="114">
        <v>106.9852941176471</v>
      </c>
      <c r="G135" s="114" t="str">
        <f t="shared" si="8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/>
      <c r="M135" s="190">
        <f t="shared" si="9"/>
        <v>0</v>
      </c>
      <c r="N135" s="217" t="e">
        <f t="shared" si="10"/>
        <v>#NUM!</v>
      </c>
    </row>
    <row r="136" spans="1:14">
      <c r="A136" s="8">
        <v>134</v>
      </c>
      <c r="B136" s="10">
        <v>42178</v>
      </c>
      <c r="C136" s="114" t="s">
        <v>241</v>
      </c>
      <c r="D136" s="177">
        <v>4</v>
      </c>
      <c r="E136" s="1" t="s">
        <v>175</v>
      </c>
      <c r="F136" s="114">
        <v>97.2332015810277</v>
      </c>
      <c r="G136" s="114" t="str">
        <f t="shared" si="8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/>
      <c r="M136" s="190">
        <f t="shared" si="9"/>
        <v>0</v>
      </c>
      <c r="N136" s="217" t="e">
        <f t="shared" si="10"/>
        <v>#NUM!</v>
      </c>
    </row>
    <row r="137" spans="1:14">
      <c r="A137" s="2">
        <v>135</v>
      </c>
      <c r="B137" s="10">
        <v>42178</v>
      </c>
      <c r="C137" s="114" t="s">
        <v>242</v>
      </c>
      <c r="D137" s="177">
        <v>4</v>
      </c>
      <c r="E137" s="1" t="s">
        <v>175</v>
      </c>
      <c r="F137" s="114">
        <v>92.417061611374407</v>
      </c>
      <c r="G137" s="114" t="str">
        <f t="shared" si="8"/>
        <v>NA</v>
      </c>
      <c r="H137" s="114">
        <v>10</v>
      </c>
      <c r="I137" s="190">
        <v>2</v>
      </c>
      <c r="J137" s="190">
        <v>10</v>
      </c>
      <c r="K137" s="190">
        <v>0</v>
      </c>
      <c r="L137" s="190">
        <v>10</v>
      </c>
      <c r="M137" s="190">
        <f t="shared" si="9"/>
        <v>5</v>
      </c>
      <c r="N137" s="217">
        <f t="shared" si="10"/>
        <v>2</v>
      </c>
    </row>
    <row r="138" spans="1:14">
      <c r="A138" s="8">
        <v>136</v>
      </c>
      <c r="B138" s="10">
        <v>42178</v>
      </c>
      <c r="C138" s="114" t="s">
        <v>243</v>
      </c>
      <c r="D138" s="177">
        <v>4</v>
      </c>
      <c r="E138" s="1" t="s">
        <v>175</v>
      </c>
      <c r="F138" s="114">
        <v>103.030303030303</v>
      </c>
      <c r="G138" s="114" t="str">
        <f t="shared" si="8"/>
        <v>NA</v>
      </c>
      <c r="H138" s="114">
        <v>10</v>
      </c>
      <c r="I138" s="190">
        <v>2</v>
      </c>
      <c r="J138" s="190">
        <v>10</v>
      </c>
      <c r="K138" s="190">
        <v>250</v>
      </c>
      <c r="L138" s="190">
        <v>250</v>
      </c>
      <c r="M138" s="190">
        <f t="shared" si="9"/>
        <v>250</v>
      </c>
      <c r="N138" s="217">
        <f t="shared" si="10"/>
        <v>3.6989700043360187</v>
      </c>
    </row>
    <row r="139" spans="1:14">
      <c r="A139" s="8">
        <v>137</v>
      </c>
      <c r="B139" s="10">
        <v>42178</v>
      </c>
      <c r="C139" s="114" t="s">
        <v>244</v>
      </c>
      <c r="D139" s="177">
        <v>4</v>
      </c>
      <c r="E139" s="1" t="s">
        <v>175</v>
      </c>
      <c r="F139" s="114">
        <v>96.153846153846132</v>
      </c>
      <c r="G139" s="114" t="str">
        <f t="shared" si="8"/>
        <v>NA</v>
      </c>
      <c r="H139" s="114">
        <v>10</v>
      </c>
      <c r="I139" s="190">
        <v>2</v>
      </c>
      <c r="J139" s="190">
        <v>10</v>
      </c>
      <c r="K139" s="190">
        <v>50</v>
      </c>
      <c r="L139" s="190">
        <v>50</v>
      </c>
      <c r="M139" s="190">
        <f t="shared" si="9"/>
        <v>50</v>
      </c>
      <c r="N139" s="217">
        <f t="shared" si="10"/>
        <v>3</v>
      </c>
    </row>
    <row r="140" spans="1:14">
      <c r="A140" s="8">
        <v>138</v>
      </c>
      <c r="B140" s="10">
        <v>42178</v>
      </c>
      <c r="C140" s="114" t="s">
        <v>245</v>
      </c>
      <c r="D140" s="177">
        <v>4</v>
      </c>
      <c r="E140" s="1" t="s">
        <v>175</v>
      </c>
      <c r="F140" s="114">
        <v>102.6315789473684</v>
      </c>
      <c r="G140" s="114" t="str">
        <f t="shared" si="8"/>
        <v>NA</v>
      </c>
      <c r="H140" s="114">
        <v>10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9"/>
        <v>0</v>
      </c>
      <c r="N140" s="217" t="e">
        <f t="shared" si="10"/>
        <v>#NUM!</v>
      </c>
    </row>
    <row r="141" spans="1:14">
      <c r="A141" s="8">
        <v>139</v>
      </c>
      <c r="B141" s="10">
        <v>42178</v>
      </c>
      <c r="C141" s="187" t="s">
        <v>246</v>
      </c>
      <c r="D141" s="177" t="s">
        <v>176</v>
      </c>
      <c r="E141" s="1" t="s">
        <v>175</v>
      </c>
      <c r="F141" s="114" t="s">
        <v>174</v>
      </c>
      <c r="G141" s="114" t="s">
        <v>174</v>
      </c>
      <c r="H141" s="114" t="s">
        <v>174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9"/>
        <v>0</v>
      </c>
      <c r="N141" s="217" t="e">
        <f t="shared" si="10"/>
        <v>#NUM!</v>
      </c>
    </row>
    <row r="142" spans="1:14">
      <c r="A142" s="8">
        <v>140</v>
      </c>
      <c r="B142" s="10">
        <v>42178</v>
      </c>
      <c r="C142" s="114" t="s">
        <v>247</v>
      </c>
      <c r="D142" s="177">
        <v>4</v>
      </c>
      <c r="E142" s="1" t="s">
        <v>175</v>
      </c>
      <c r="F142" s="114">
        <v>100</v>
      </c>
      <c r="G142" s="114" t="str">
        <f t="shared" ref="G142:G205" si="11">IF(F142&lt;90, F142, "NA")</f>
        <v>NA</v>
      </c>
      <c r="H142" s="114">
        <v>10</v>
      </c>
      <c r="I142" s="190">
        <v>2</v>
      </c>
      <c r="J142" s="190">
        <v>10</v>
      </c>
      <c r="K142" s="190">
        <v>0</v>
      </c>
      <c r="L142" s="190">
        <v>0</v>
      </c>
      <c r="M142" s="190">
        <f t="shared" si="9"/>
        <v>0</v>
      </c>
      <c r="N142" s="217" t="e">
        <f t="shared" si="10"/>
        <v>#NUM!</v>
      </c>
    </row>
    <row r="143" spans="1:14">
      <c r="A143" s="8">
        <v>141</v>
      </c>
      <c r="B143" s="10">
        <v>42178</v>
      </c>
      <c r="C143" s="114" t="s">
        <v>248</v>
      </c>
      <c r="D143" s="177">
        <v>4</v>
      </c>
      <c r="E143" s="1" t="s">
        <v>175</v>
      </c>
      <c r="F143" s="114">
        <v>100</v>
      </c>
      <c r="G143" s="114" t="str">
        <f t="shared" si="11"/>
        <v>NA</v>
      </c>
      <c r="H143" s="114">
        <v>10</v>
      </c>
      <c r="I143" s="190">
        <v>2</v>
      </c>
      <c r="J143" s="190">
        <v>10</v>
      </c>
      <c r="K143" s="190">
        <v>10</v>
      </c>
      <c r="L143" s="190">
        <v>0</v>
      </c>
      <c r="M143" s="190">
        <f t="shared" si="9"/>
        <v>5</v>
      </c>
      <c r="N143" s="217">
        <f t="shared" si="10"/>
        <v>2</v>
      </c>
    </row>
    <row r="144" spans="1:14">
      <c r="A144" s="8">
        <v>142</v>
      </c>
      <c r="B144" s="10">
        <v>42178</v>
      </c>
      <c r="C144" s="114" t="s">
        <v>249</v>
      </c>
      <c r="D144" s="177">
        <v>4</v>
      </c>
      <c r="E144" s="1" t="s">
        <v>175</v>
      </c>
      <c r="F144" s="114">
        <v>101.69491525423732</v>
      </c>
      <c r="G144" s="114" t="str">
        <f t="shared" si="11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9"/>
        <v>0</v>
      </c>
      <c r="N144" s="217" t="e">
        <f t="shared" si="10"/>
        <v>#NUM!</v>
      </c>
    </row>
    <row r="145" spans="1:14">
      <c r="A145" s="8">
        <v>143</v>
      </c>
      <c r="B145" s="10">
        <v>42178</v>
      </c>
      <c r="C145" s="114" t="s">
        <v>250</v>
      </c>
      <c r="D145" s="177">
        <v>4</v>
      </c>
      <c r="E145" s="1" t="s">
        <v>175</v>
      </c>
      <c r="F145" s="114">
        <v>103.202846975089</v>
      </c>
      <c r="G145" s="114" t="str">
        <f t="shared" si="11"/>
        <v>NA</v>
      </c>
      <c r="H145" s="114">
        <v>10</v>
      </c>
      <c r="I145" s="190">
        <v>2</v>
      </c>
      <c r="J145" s="190">
        <v>10</v>
      </c>
      <c r="K145" s="190">
        <v>0</v>
      </c>
      <c r="L145" s="190">
        <v>0</v>
      </c>
      <c r="M145" s="190">
        <f t="shared" si="9"/>
        <v>0</v>
      </c>
      <c r="N145" s="217" t="e">
        <f t="shared" si="10"/>
        <v>#NUM!</v>
      </c>
    </row>
    <row r="146" spans="1:14">
      <c r="A146" s="8">
        <v>144</v>
      </c>
      <c r="B146" s="10">
        <v>42178</v>
      </c>
      <c r="C146" s="114" t="s">
        <v>251</v>
      </c>
      <c r="D146" s="177">
        <v>4</v>
      </c>
      <c r="E146" s="1" t="s">
        <v>175</v>
      </c>
      <c r="F146" s="114">
        <v>97.435897435897431</v>
      </c>
      <c r="G146" s="114" t="str">
        <f t="shared" si="11"/>
        <v>NA</v>
      </c>
      <c r="H146" s="114">
        <v>10</v>
      </c>
      <c r="I146" s="190">
        <v>2</v>
      </c>
      <c r="J146" s="190">
        <v>10</v>
      </c>
      <c r="K146" s="190">
        <v>10</v>
      </c>
      <c r="L146" s="190">
        <v>10</v>
      </c>
      <c r="M146" s="190">
        <f t="shared" si="9"/>
        <v>10</v>
      </c>
      <c r="N146" s="217">
        <f t="shared" si="10"/>
        <v>2.3010299956639813</v>
      </c>
    </row>
    <row r="147" spans="1:14">
      <c r="A147" s="8">
        <v>145</v>
      </c>
      <c r="B147" s="10">
        <v>42178</v>
      </c>
      <c r="C147" s="114" t="s">
        <v>252</v>
      </c>
      <c r="D147" s="177">
        <v>4</v>
      </c>
      <c r="E147" s="1" t="s">
        <v>175</v>
      </c>
      <c r="F147" s="114">
        <v>113.85281385281388</v>
      </c>
      <c r="G147" s="114" t="str">
        <f t="shared" si="11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9"/>
        <v>0</v>
      </c>
      <c r="N147" s="217" t="e">
        <f t="shared" si="10"/>
        <v>#NUM!</v>
      </c>
    </row>
    <row r="148" spans="1:14">
      <c r="A148" s="8">
        <v>146</v>
      </c>
      <c r="B148" s="10">
        <v>42178</v>
      </c>
      <c r="C148" s="114" t="s">
        <v>253</v>
      </c>
      <c r="D148" s="177">
        <v>4</v>
      </c>
      <c r="E148" s="1" t="s">
        <v>175</v>
      </c>
      <c r="F148" s="114">
        <v>102.0576131687243</v>
      </c>
      <c r="G148" s="114" t="str">
        <f t="shared" si="11"/>
        <v>NA</v>
      </c>
      <c r="H148" s="114">
        <v>10</v>
      </c>
      <c r="I148" s="190">
        <v>2</v>
      </c>
      <c r="J148" s="190">
        <v>10</v>
      </c>
      <c r="K148" s="190">
        <v>0</v>
      </c>
      <c r="L148" s="190">
        <v>0</v>
      </c>
      <c r="M148" s="190">
        <f t="shared" si="9"/>
        <v>0</v>
      </c>
      <c r="N148" s="217" t="e">
        <f t="shared" si="10"/>
        <v>#NUM!</v>
      </c>
    </row>
    <row r="149" spans="1:14">
      <c r="A149" s="8">
        <v>147</v>
      </c>
      <c r="B149" s="10">
        <v>42178</v>
      </c>
      <c r="C149" s="114" t="s">
        <v>254</v>
      </c>
      <c r="D149" s="177">
        <v>4</v>
      </c>
      <c r="E149" s="1" t="s">
        <v>175</v>
      </c>
      <c r="F149" s="114">
        <v>97.709923664122172</v>
      </c>
      <c r="G149" s="114" t="str">
        <f t="shared" si="11"/>
        <v>NA</v>
      </c>
      <c r="H149" s="114">
        <v>10</v>
      </c>
      <c r="I149" s="190">
        <v>2</v>
      </c>
      <c r="J149" s="190">
        <v>10</v>
      </c>
      <c r="K149" s="190">
        <v>50</v>
      </c>
      <c r="L149" s="190">
        <v>50</v>
      </c>
      <c r="M149" s="190">
        <f t="shared" si="9"/>
        <v>50</v>
      </c>
      <c r="N149" s="217">
        <f t="shared" si="10"/>
        <v>3</v>
      </c>
    </row>
    <row r="150" spans="1:14">
      <c r="A150" s="8">
        <v>148</v>
      </c>
      <c r="B150" s="10">
        <v>42178</v>
      </c>
      <c r="C150" s="114" t="s">
        <v>255</v>
      </c>
      <c r="D150" s="177">
        <v>4</v>
      </c>
      <c r="E150" s="1" t="s">
        <v>175</v>
      </c>
      <c r="F150" s="114">
        <v>98.039215686274503</v>
      </c>
      <c r="G150" s="114" t="str">
        <f t="shared" si="11"/>
        <v>NA</v>
      </c>
      <c r="H150" s="114">
        <v>10</v>
      </c>
      <c r="I150" s="190">
        <v>2</v>
      </c>
      <c r="J150" s="190">
        <v>10</v>
      </c>
      <c r="K150" s="190">
        <v>10</v>
      </c>
      <c r="L150" s="190">
        <v>10</v>
      </c>
      <c r="M150" s="190">
        <f t="shared" si="9"/>
        <v>10</v>
      </c>
      <c r="N150" s="217">
        <f t="shared" si="10"/>
        <v>2.3010299956639813</v>
      </c>
    </row>
    <row r="151" spans="1:14">
      <c r="A151" s="8">
        <v>149</v>
      </c>
      <c r="B151" s="10">
        <v>42178</v>
      </c>
      <c r="C151" s="114" t="s">
        <v>256</v>
      </c>
      <c r="D151" s="177">
        <v>4</v>
      </c>
      <c r="E151" s="1" t="s">
        <v>175</v>
      </c>
      <c r="F151" s="114">
        <v>104.3478260869565</v>
      </c>
      <c r="G151" s="114" t="str">
        <f t="shared" si="11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9"/>
        <v>0</v>
      </c>
      <c r="N151" s="217" t="e">
        <f t="shared" si="10"/>
        <v>#NUM!</v>
      </c>
    </row>
    <row r="152" spans="1:14">
      <c r="A152" s="103">
        <v>150</v>
      </c>
      <c r="B152" s="10">
        <v>42178</v>
      </c>
      <c r="C152" s="114" t="s">
        <v>257</v>
      </c>
      <c r="D152" s="177">
        <v>4</v>
      </c>
      <c r="E152" s="1" t="s">
        <v>175</v>
      </c>
      <c r="F152" s="114">
        <v>95.833333333333329</v>
      </c>
      <c r="G152" s="114" t="str">
        <f t="shared" si="11"/>
        <v>NA</v>
      </c>
      <c r="H152" s="114">
        <v>10</v>
      </c>
      <c r="I152" s="190">
        <v>2</v>
      </c>
      <c r="J152" s="190">
        <v>10</v>
      </c>
      <c r="K152" s="190">
        <v>0</v>
      </c>
      <c r="L152" s="190">
        <v>0</v>
      </c>
      <c r="M152" s="190">
        <f t="shared" si="9"/>
        <v>0</v>
      </c>
      <c r="N152" s="217" t="e">
        <f t="shared" si="10"/>
        <v>#NUM!</v>
      </c>
    </row>
    <row r="153" spans="1:14">
      <c r="A153" s="8">
        <v>151</v>
      </c>
      <c r="B153" s="10">
        <v>42178</v>
      </c>
      <c r="C153" s="114" t="s">
        <v>258</v>
      </c>
      <c r="D153" s="177">
        <v>4</v>
      </c>
      <c r="E153" s="1" t="s">
        <v>175</v>
      </c>
      <c r="F153" s="114">
        <v>93.877551020408148</v>
      </c>
      <c r="G153" s="114" t="str">
        <f t="shared" si="11"/>
        <v>NA</v>
      </c>
      <c r="H153" s="114">
        <v>10</v>
      </c>
      <c r="I153" s="190">
        <v>2</v>
      </c>
      <c r="J153" s="190">
        <v>10</v>
      </c>
      <c r="K153" s="190">
        <v>10</v>
      </c>
      <c r="L153" s="190">
        <v>10</v>
      </c>
      <c r="M153" s="190">
        <f t="shared" si="9"/>
        <v>10</v>
      </c>
      <c r="N153" s="217">
        <f t="shared" si="10"/>
        <v>2.3010299956639813</v>
      </c>
    </row>
    <row r="154" spans="1:14">
      <c r="A154" s="8">
        <v>152</v>
      </c>
      <c r="B154" s="10">
        <v>42178</v>
      </c>
      <c r="C154" s="114" t="s">
        <v>259</v>
      </c>
      <c r="D154" s="177">
        <v>4</v>
      </c>
      <c r="E154" s="1" t="s">
        <v>175</v>
      </c>
      <c r="F154" s="114">
        <v>94.594594594594597</v>
      </c>
      <c r="G154" s="114" t="str">
        <f t="shared" si="11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9"/>
        <v>50</v>
      </c>
      <c r="N154" s="217">
        <f t="shared" si="10"/>
        <v>3</v>
      </c>
    </row>
    <row r="155" spans="1:14">
      <c r="A155" s="8">
        <v>153</v>
      </c>
      <c r="B155" s="10">
        <v>42178</v>
      </c>
      <c r="C155" s="114" t="s">
        <v>260</v>
      </c>
      <c r="D155" s="177">
        <v>4</v>
      </c>
      <c r="E155" s="1" t="s">
        <v>175</v>
      </c>
      <c r="F155" s="114">
        <v>102.9411764705882</v>
      </c>
      <c r="G155" s="114" t="str">
        <f t="shared" si="11"/>
        <v>NA</v>
      </c>
      <c r="H155" s="114">
        <v>10</v>
      </c>
      <c r="I155" s="190">
        <v>2</v>
      </c>
      <c r="J155" s="190">
        <v>10</v>
      </c>
      <c r="K155" s="190">
        <v>50</v>
      </c>
      <c r="L155" s="190">
        <v>50</v>
      </c>
      <c r="M155" s="190">
        <f t="shared" si="9"/>
        <v>50</v>
      </c>
      <c r="N155" s="217">
        <f t="shared" si="10"/>
        <v>3</v>
      </c>
    </row>
    <row r="156" spans="1:14">
      <c r="A156" s="8">
        <v>154</v>
      </c>
      <c r="B156" s="10">
        <v>42178</v>
      </c>
      <c r="C156" s="114" t="s">
        <v>261</v>
      </c>
      <c r="D156" s="177">
        <v>1</v>
      </c>
      <c r="E156" s="1" t="s">
        <v>175</v>
      </c>
      <c r="F156" s="114">
        <v>102.84697508896799</v>
      </c>
      <c r="G156" s="114" t="str">
        <f t="shared" si="11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9"/>
        <v>0</v>
      </c>
      <c r="N156" s="217" t="e">
        <f t="shared" si="10"/>
        <v>#NUM!</v>
      </c>
    </row>
    <row r="157" spans="1:14">
      <c r="A157" s="8">
        <v>155</v>
      </c>
      <c r="B157" s="10">
        <v>42178</v>
      </c>
      <c r="C157" s="114" t="s">
        <v>262</v>
      </c>
      <c r="D157" s="177">
        <v>1</v>
      </c>
      <c r="E157" s="1" t="s">
        <v>175</v>
      </c>
      <c r="F157" s="114">
        <v>97.033898305084705</v>
      </c>
      <c r="G157" s="114" t="str">
        <f t="shared" si="11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9"/>
        <v>0</v>
      </c>
      <c r="N157" s="217" t="e">
        <f t="shared" si="10"/>
        <v>#NUM!</v>
      </c>
    </row>
    <row r="158" spans="1:14">
      <c r="A158" s="8">
        <v>156</v>
      </c>
      <c r="B158" s="10">
        <v>42178</v>
      </c>
      <c r="C158" s="114" t="s">
        <v>263</v>
      </c>
      <c r="D158" s="177">
        <v>1</v>
      </c>
      <c r="E158" s="1" t="s">
        <v>175</v>
      </c>
      <c r="F158" s="114">
        <v>97.61904761904762</v>
      </c>
      <c r="G158" s="114" t="str">
        <f t="shared" si="11"/>
        <v>NA</v>
      </c>
      <c r="H158" s="114">
        <v>10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9"/>
        <v>0</v>
      </c>
      <c r="N158" s="217" t="e">
        <f t="shared" si="10"/>
        <v>#NUM!</v>
      </c>
    </row>
    <row r="159" spans="1:14">
      <c r="A159" s="103">
        <v>157</v>
      </c>
      <c r="B159" s="10">
        <v>42178</v>
      </c>
      <c r="C159" s="114" t="s">
        <v>54</v>
      </c>
      <c r="D159" s="177">
        <v>1</v>
      </c>
      <c r="E159" s="1" t="s">
        <v>175</v>
      </c>
      <c r="F159" s="114">
        <v>96.846846846846802</v>
      </c>
      <c r="G159" s="114" t="str">
        <f t="shared" si="11"/>
        <v>NA</v>
      </c>
      <c r="H159" s="114">
        <v>2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9"/>
        <v>0</v>
      </c>
      <c r="N159" s="217" t="e">
        <f t="shared" si="10"/>
        <v>#NUM!</v>
      </c>
    </row>
    <row r="160" spans="1:14">
      <c r="A160" s="8">
        <v>158</v>
      </c>
      <c r="B160" s="10">
        <v>42178</v>
      </c>
      <c r="C160" s="114" t="s">
        <v>55</v>
      </c>
      <c r="D160" s="177">
        <v>1</v>
      </c>
      <c r="E160" s="1" t="s">
        <v>175</v>
      </c>
      <c r="F160" s="114">
        <v>89.201877934272304</v>
      </c>
      <c r="G160" s="114">
        <f t="shared" si="11"/>
        <v>89.201877934272304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9"/>
        <v>0</v>
      </c>
      <c r="N160" s="217" t="e">
        <f t="shared" si="10"/>
        <v>#NUM!</v>
      </c>
    </row>
    <row r="161" spans="1:14">
      <c r="A161" s="8">
        <v>159</v>
      </c>
      <c r="B161" s="10">
        <v>42178</v>
      </c>
      <c r="C161" s="114" t="s">
        <v>56</v>
      </c>
      <c r="D161" s="177">
        <v>1</v>
      </c>
      <c r="E161" s="1" t="s">
        <v>175</v>
      </c>
      <c r="F161" s="114">
        <v>95</v>
      </c>
      <c r="G161" s="114" t="str">
        <f t="shared" si="11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9"/>
        <v>0</v>
      </c>
      <c r="N161" s="217" t="e">
        <f t="shared" si="10"/>
        <v>#NUM!</v>
      </c>
    </row>
    <row r="162" spans="1:14">
      <c r="A162" s="8">
        <v>160</v>
      </c>
      <c r="B162" s="10">
        <v>42178</v>
      </c>
      <c r="C162" s="114" t="s">
        <v>57</v>
      </c>
      <c r="D162" s="177">
        <v>1</v>
      </c>
      <c r="E162" s="1" t="s">
        <v>175</v>
      </c>
      <c r="F162" s="114">
        <v>100</v>
      </c>
      <c r="G162" s="114" t="str">
        <f t="shared" si="11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9"/>
        <v>0</v>
      </c>
      <c r="N162" s="217" t="e">
        <f t="shared" si="10"/>
        <v>#NUM!</v>
      </c>
    </row>
    <row r="163" spans="1:14">
      <c r="A163" s="8">
        <v>161</v>
      </c>
      <c r="B163" s="10">
        <v>42178</v>
      </c>
      <c r="C163" s="114" t="s">
        <v>58</v>
      </c>
      <c r="D163" s="177">
        <v>1</v>
      </c>
      <c r="E163" s="1" t="s">
        <v>175</v>
      </c>
      <c r="F163" s="114">
        <v>91.304347826086939</v>
      </c>
      <c r="G163" s="114" t="str">
        <f t="shared" si="11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9"/>
        <v>0</v>
      </c>
      <c r="N163" s="217" t="e">
        <f t="shared" si="10"/>
        <v>#NUM!</v>
      </c>
    </row>
    <row r="164" spans="1:14">
      <c r="A164" s="8">
        <v>162</v>
      </c>
      <c r="B164" s="10">
        <v>42178</v>
      </c>
      <c r="C164" s="114" t="s">
        <v>59</v>
      </c>
      <c r="D164" s="177">
        <v>1</v>
      </c>
      <c r="E164" s="1" t="s">
        <v>175</v>
      </c>
      <c r="F164" s="114">
        <v>108.05687203791467</v>
      </c>
      <c r="G164" s="114" t="str">
        <f t="shared" si="11"/>
        <v>NA</v>
      </c>
      <c r="H164" s="114">
        <v>10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9"/>
        <v>0</v>
      </c>
      <c r="N164" s="217" t="e">
        <f t="shared" si="10"/>
        <v>#NUM!</v>
      </c>
    </row>
    <row r="165" spans="1:14">
      <c r="A165" s="103">
        <v>163</v>
      </c>
      <c r="B165" s="10">
        <v>42178</v>
      </c>
      <c r="C165" s="114" t="s">
        <v>60</v>
      </c>
      <c r="D165" s="177">
        <v>1</v>
      </c>
      <c r="E165" s="1" t="s">
        <v>175</v>
      </c>
      <c r="F165" s="114">
        <v>100</v>
      </c>
      <c r="G165" s="114" t="str">
        <f t="shared" si="11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9"/>
        <v>0</v>
      </c>
      <c r="N165" s="217" t="e">
        <f t="shared" si="10"/>
        <v>#NUM!</v>
      </c>
    </row>
    <row r="166" spans="1:14">
      <c r="A166" s="8">
        <v>164</v>
      </c>
      <c r="B166" s="10">
        <v>42178</v>
      </c>
      <c r="C166" s="114" t="s">
        <v>61</v>
      </c>
      <c r="D166" s="177">
        <v>1</v>
      </c>
      <c r="E166" s="1" t="s">
        <v>175</v>
      </c>
      <c r="F166" s="114">
        <v>91.22807017543856</v>
      </c>
      <c r="G166" s="114" t="str">
        <f t="shared" si="11"/>
        <v>NA</v>
      </c>
      <c r="H166" s="114">
        <v>2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9"/>
        <v>0</v>
      </c>
      <c r="N166" s="217" t="e">
        <f t="shared" si="10"/>
        <v>#NUM!</v>
      </c>
    </row>
    <row r="167" spans="1:14">
      <c r="A167" s="8">
        <v>165</v>
      </c>
      <c r="B167" s="10">
        <v>42178</v>
      </c>
      <c r="C167" s="114" t="s">
        <v>62</v>
      </c>
      <c r="D167" s="177">
        <v>1</v>
      </c>
      <c r="E167" s="1" t="s">
        <v>175</v>
      </c>
      <c r="F167" s="114">
        <v>106.0606060606061</v>
      </c>
      <c r="G167" s="114" t="str">
        <f t="shared" si="11"/>
        <v>NA</v>
      </c>
      <c r="H167" s="114">
        <v>10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9"/>
        <v>0</v>
      </c>
      <c r="N167" s="217" t="e">
        <f t="shared" si="10"/>
        <v>#NUM!</v>
      </c>
    </row>
    <row r="168" spans="1:14">
      <c r="A168" s="8">
        <v>166</v>
      </c>
      <c r="B168" s="10">
        <v>42178</v>
      </c>
      <c r="C168" s="114" t="s">
        <v>63</v>
      </c>
      <c r="D168" s="177">
        <v>1</v>
      </c>
      <c r="E168" s="1" t="s">
        <v>175</v>
      </c>
      <c r="F168" s="114">
        <v>89.361702127659541</v>
      </c>
      <c r="G168" s="114">
        <f t="shared" si="11"/>
        <v>89.361702127659541</v>
      </c>
      <c r="H168" s="114">
        <v>3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9"/>
        <v>0</v>
      </c>
      <c r="N168" s="217" t="e">
        <f t="shared" si="10"/>
        <v>#NUM!</v>
      </c>
    </row>
    <row r="169" spans="1:14">
      <c r="A169" s="8">
        <v>167</v>
      </c>
      <c r="B169" s="10">
        <v>42178</v>
      </c>
      <c r="C169" s="114" t="s">
        <v>64</v>
      </c>
      <c r="D169" s="177">
        <v>1</v>
      </c>
      <c r="E169" s="1" t="s">
        <v>175</v>
      </c>
      <c r="F169" s="114">
        <v>87.719298245614027</v>
      </c>
      <c r="G169" s="114">
        <f t="shared" si="11"/>
        <v>87.719298245614027</v>
      </c>
      <c r="H169" s="114">
        <v>10</v>
      </c>
      <c r="I169" s="190">
        <v>2</v>
      </c>
      <c r="J169" s="190">
        <v>10</v>
      </c>
      <c r="K169" s="190">
        <v>0</v>
      </c>
      <c r="L169" s="190">
        <v>0</v>
      </c>
      <c r="M169" s="190">
        <f t="shared" si="9"/>
        <v>0</v>
      </c>
      <c r="N169" s="217" t="e">
        <f t="shared" si="10"/>
        <v>#NUM!</v>
      </c>
    </row>
    <row r="170" spans="1:14" ht="16" thickBot="1">
      <c r="A170" s="154">
        <v>168</v>
      </c>
      <c r="B170" s="155">
        <v>42178</v>
      </c>
      <c r="C170" s="114" t="s">
        <v>65</v>
      </c>
      <c r="D170" s="177">
        <v>1</v>
      </c>
      <c r="E170" s="1" t="s">
        <v>175</v>
      </c>
      <c r="F170" s="114">
        <v>96.618357487922708</v>
      </c>
      <c r="G170" s="114" t="str">
        <f t="shared" si="11"/>
        <v>NA</v>
      </c>
      <c r="H170" s="114">
        <v>10</v>
      </c>
      <c r="I170" s="218">
        <v>2</v>
      </c>
      <c r="J170" s="218">
        <v>10</v>
      </c>
      <c r="K170" s="218">
        <v>0</v>
      </c>
      <c r="L170" s="218">
        <v>0</v>
      </c>
      <c r="M170" s="218">
        <f t="shared" si="9"/>
        <v>0</v>
      </c>
      <c r="N170" s="219" t="e">
        <f t="shared" si="10"/>
        <v>#NUM!</v>
      </c>
    </row>
    <row r="171" spans="1:14" ht="16" thickTop="1">
      <c r="A171" s="150">
        <v>169</v>
      </c>
      <c r="B171" s="151">
        <v>42179</v>
      </c>
      <c r="C171" s="114" t="s">
        <v>66</v>
      </c>
      <c r="D171" s="177">
        <v>1</v>
      </c>
      <c r="E171" s="1" t="s">
        <v>175</v>
      </c>
      <c r="F171" s="114">
        <v>100.96153846153851</v>
      </c>
      <c r="G171" s="114" t="str">
        <f t="shared" si="11"/>
        <v>NA</v>
      </c>
      <c r="H171" s="114">
        <v>10</v>
      </c>
      <c r="I171" s="220">
        <v>2</v>
      </c>
      <c r="J171" s="220">
        <v>10</v>
      </c>
      <c r="K171" s="220">
        <v>0</v>
      </c>
      <c r="L171" s="220">
        <v>0</v>
      </c>
      <c r="M171" s="220">
        <f t="shared" si="9"/>
        <v>0</v>
      </c>
      <c r="N171" s="221" t="e">
        <f t="shared" si="10"/>
        <v>#NUM!</v>
      </c>
    </row>
    <row r="172" spans="1:14">
      <c r="A172" s="8">
        <v>170</v>
      </c>
      <c r="B172" s="10">
        <v>42179</v>
      </c>
      <c r="C172" s="114" t="s">
        <v>67</v>
      </c>
      <c r="D172" s="177">
        <v>1</v>
      </c>
      <c r="E172" s="1" t="s">
        <v>175</v>
      </c>
      <c r="F172" s="114">
        <v>108.8235294117647</v>
      </c>
      <c r="G172" s="114" t="str">
        <f t="shared" si="11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9"/>
        <v>0</v>
      </c>
      <c r="N172" s="217" t="e">
        <f t="shared" si="10"/>
        <v>#NUM!</v>
      </c>
    </row>
    <row r="173" spans="1:14">
      <c r="A173" s="8">
        <v>171</v>
      </c>
      <c r="B173" s="10">
        <v>42179</v>
      </c>
      <c r="C173" s="114" t="s">
        <v>68</v>
      </c>
      <c r="D173" s="177">
        <v>1</v>
      </c>
      <c r="E173" s="1" t="s">
        <v>175</v>
      </c>
      <c r="F173" s="114">
        <v>100</v>
      </c>
      <c r="G173" s="114" t="str">
        <f t="shared" si="11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9"/>
        <v>0</v>
      </c>
      <c r="N173" s="217" t="e">
        <f t="shared" si="10"/>
        <v>#NUM!</v>
      </c>
    </row>
    <row r="174" spans="1:14">
      <c r="A174" s="8">
        <v>172</v>
      </c>
      <c r="B174" s="10">
        <v>42179</v>
      </c>
      <c r="C174" s="114" t="s">
        <v>69</v>
      </c>
      <c r="D174" s="177">
        <v>1</v>
      </c>
      <c r="E174" s="1" t="s">
        <v>175</v>
      </c>
      <c r="F174" s="114">
        <v>107.04845814977969</v>
      </c>
      <c r="G174" s="114" t="str">
        <f t="shared" si="11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9"/>
        <v>0</v>
      </c>
      <c r="N174" s="217" t="e">
        <f t="shared" si="10"/>
        <v>#NUM!</v>
      </c>
    </row>
    <row r="175" spans="1:14">
      <c r="A175" s="8">
        <v>173</v>
      </c>
      <c r="B175" s="10">
        <v>42179</v>
      </c>
      <c r="C175" s="114" t="s">
        <v>70</v>
      </c>
      <c r="D175" s="177">
        <v>1</v>
      </c>
      <c r="E175" s="1" t="s">
        <v>175</v>
      </c>
      <c r="F175" s="114">
        <v>93.415637860082299</v>
      </c>
      <c r="G175" s="114" t="str">
        <f t="shared" si="11"/>
        <v>NA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9"/>
        <v>0</v>
      </c>
      <c r="N175" s="217" t="e">
        <f t="shared" si="10"/>
        <v>#NUM!</v>
      </c>
    </row>
    <row r="176" spans="1:14">
      <c r="A176" s="8">
        <v>174</v>
      </c>
      <c r="B176" s="10">
        <v>42179</v>
      </c>
      <c r="C176" s="114" t="s">
        <v>71</v>
      </c>
      <c r="D176" s="177">
        <v>1</v>
      </c>
      <c r="E176" s="1" t="s">
        <v>175</v>
      </c>
      <c r="F176" s="114">
        <v>89.795918367346943</v>
      </c>
      <c r="G176" s="114">
        <f t="shared" si="11"/>
        <v>89.795918367346943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9"/>
        <v>0</v>
      </c>
      <c r="N176" s="217" t="e">
        <f t="shared" si="10"/>
        <v>#NUM!</v>
      </c>
    </row>
    <row r="177" spans="1:14">
      <c r="A177" s="8">
        <v>175</v>
      </c>
      <c r="B177" s="10">
        <v>42179</v>
      </c>
      <c r="C177" s="114" t="s">
        <v>72</v>
      </c>
      <c r="D177" s="177">
        <v>1</v>
      </c>
      <c r="E177" s="1" t="s">
        <v>175</v>
      </c>
      <c r="F177" s="114">
        <v>97.368421052631561</v>
      </c>
      <c r="G177" s="114" t="str">
        <f t="shared" si="11"/>
        <v>NA</v>
      </c>
      <c r="H177" s="114">
        <v>10</v>
      </c>
      <c r="I177" s="190">
        <v>2</v>
      </c>
      <c r="J177" s="190">
        <v>10</v>
      </c>
      <c r="K177" s="190">
        <v>0</v>
      </c>
      <c r="L177" s="190">
        <v>0</v>
      </c>
      <c r="M177" s="190">
        <f t="shared" si="9"/>
        <v>0</v>
      </c>
      <c r="N177" s="217" t="e">
        <f t="shared" si="10"/>
        <v>#NUM!</v>
      </c>
    </row>
    <row r="178" spans="1:14">
      <c r="A178" s="8">
        <v>176</v>
      </c>
      <c r="B178" s="10">
        <v>42179</v>
      </c>
      <c r="C178" s="114" t="s">
        <v>73</v>
      </c>
      <c r="D178" s="177">
        <v>1</v>
      </c>
      <c r="E178" s="1" t="s">
        <v>175</v>
      </c>
      <c r="F178" s="114">
        <v>102.77777777777779</v>
      </c>
      <c r="G178" s="114" t="str">
        <f t="shared" si="11"/>
        <v>NA</v>
      </c>
      <c r="H178" s="114">
        <v>2</v>
      </c>
      <c r="I178" s="190">
        <v>2</v>
      </c>
      <c r="J178" s="190">
        <v>10</v>
      </c>
      <c r="K178" s="190">
        <v>50</v>
      </c>
      <c r="L178" s="190">
        <v>50</v>
      </c>
      <c r="M178" s="190">
        <f t="shared" si="9"/>
        <v>50</v>
      </c>
      <c r="N178" s="217">
        <f t="shared" si="10"/>
        <v>3</v>
      </c>
    </row>
    <row r="179" spans="1:14">
      <c r="A179" s="8">
        <v>177</v>
      </c>
      <c r="B179" s="10">
        <v>42179</v>
      </c>
      <c r="C179" s="114" t="s">
        <v>74</v>
      </c>
      <c r="D179" s="177">
        <v>1</v>
      </c>
      <c r="E179" s="1" t="s">
        <v>175</v>
      </c>
      <c r="F179" s="114">
        <v>83.333333333333329</v>
      </c>
      <c r="G179" s="114">
        <f t="shared" si="11"/>
        <v>83.333333333333329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9"/>
        <v>0</v>
      </c>
      <c r="N179" s="217" t="e">
        <f t="shared" si="10"/>
        <v>#NUM!</v>
      </c>
    </row>
    <row r="180" spans="1:14">
      <c r="A180" s="8">
        <v>178</v>
      </c>
      <c r="B180" s="10">
        <v>42179</v>
      </c>
      <c r="C180" s="114" t="s">
        <v>75</v>
      </c>
      <c r="D180" s="177">
        <v>1</v>
      </c>
      <c r="E180" s="1" t="s">
        <v>175</v>
      </c>
      <c r="F180" s="114">
        <v>100</v>
      </c>
      <c r="G180" s="114" t="str">
        <f t="shared" si="11"/>
        <v>NA</v>
      </c>
      <c r="H180" s="114">
        <v>10</v>
      </c>
      <c r="I180" s="190">
        <v>2</v>
      </c>
      <c r="J180" s="190">
        <v>10</v>
      </c>
      <c r="K180" s="190">
        <v>0</v>
      </c>
      <c r="L180" s="190">
        <v>0</v>
      </c>
      <c r="M180" s="190">
        <f t="shared" si="9"/>
        <v>0</v>
      </c>
      <c r="N180" s="217" t="e">
        <f t="shared" si="10"/>
        <v>#NUM!</v>
      </c>
    </row>
    <row r="181" spans="1:14">
      <c r="A181" s="8">
        <v>179</v>
      </c>
      <c r="B181" s="10">
        <v>42179</v>
      </c>
      <c r="C181" s="114" t="s">
        <v>76</v>
      </c>
      <c r="D181" s="177">
        <v>1</v>
      </c>
      <c r="E181" s="1" t="s">
        <v>175</v>
      </c>
      <c r="F181" s="114">
        <v>96.787148594377527</v>
      </c>
      <c r="G181" s="114" t="str">
        <f t="shared" si="11"/>
        <v>NA</v>
      </c>
      <c r="H181" s="114">
        <v>2</v>
      </c>
      <c r="I181" s="190">
        <v>2</v>
      </c>
      <c r="J181" s="190">
        <v>10</v>
      </c>
      <c r="K181" s="190">
        <v>10</v>
      </c>
      <c r="L181" s="190">
        <v>10</v>
      </c>
      <c r="M181" s="190">
        <f t="shared" si="9"/>
        <v>10</v>
      </c>
      <c r="N181" s="217">
        <f t="shared" si="10"/>
        <v>2.3010299956639813</v>
      </c>
    </row>
    <row r="182" spans="1:14">
      <c r="A182" s="8">
        <v>180</v>
      </c>
      <c r="B182" s="10">
        <v>42179</v>
      </c>
      <c r="C182" s="114" t="s">
        <v>77</v>
      </c>
      <c r="D182" s="177">
        <v>1</v>
      </c>
      <c r="E182" s="1" t="s">
        <v>175</v>
      </c>
      <c r="F182" s="114">
        <v>84.745762711864401</v>
      </c>
      <c r="G182" s="114">
        <f t="shared" si="11"/>
        <v>84.745762711864401</v>
      </c>
      <c r="H182" s="114">
        <v>2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9"/>
        <v>0</v>
      </c>
      <c r="N182" s="217" t="e">
        <f t="shared" si="10"/>
        <v>#NUM!</v>
      </c>
    </row>
    <row r="183" spans="1:14">
      <c r="A183" s="8">
        <v>181</v>
      </c>
      <c r="B183" s="10">
        <v>42179</v>
      </c>
      <c r="C183" s="114" t="s">
        <v>78</v>
      </c>
      <c r="D183" s="177">
        <v>1</v>
      </c>
      <c r="E183" s="1" t="s">
        <v>175</v>
      </c>
      <c r="F183" s="114">
        <v>100.74626865671641</v>
      </c>
      <c r="G183" s="114" t="str">
        <f t="shared" si="11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9"/>
        <v>0</v>
      </c>
      <c r="N183" s="217" t="e">
        <f t="shared" si="10"/>
        <v>#NUM!</v>
      </c>
    </row>
    <row r="184" spans="1:14">
      <c r="A184" s="8">
        <v>182</v>
      </c>
      <c r="B184" s="10">
        <v>42179</v>
      </c>
      <c r="C184" s="114" t="s">
        <v>79</v>
      </c>
      <c r="D184" s="177">
        <v>1</v>
      </c>
      <c r="E184" s="1" t="s">
        <v>175</v>
      </c>
      <c r="F184" s="114">
        <v>94.954128440366986</v>
      </c>
      <c r="G184" s="114" t="str">
        <f t="shared" si="11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9"/>
        <v>0</v>
      </c>
      <c r="N184" s="217" t="e">
        <f t="shared" si="10"/>
        <v>#NUM!</v>
      </c>
    </row>
    <row r="185" spans="1:14">
      <c r="A185" s="8">
        <v>183</v>
      </c>
      <c r="B185" s="10">
        <v>42179</v>
      </c>
      <c r="C185" s="114" t="s">
        <v>80</v>
      </c>
      <c r="D185" s="177">
        <v>1</v>
      </c>
      <c r="E185" s="1" t="s">
        <v>175</v>
      </c>
      <c r="F185" s="114">
        <v>100.711743772242</v>
      </c>
      <c r="G185" s="114" t="str">
        <f t="shared" si="11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9"/>
        <v>0</v>
      </c>
      <c r="N185" s="217" t="e">
        <f t="shared" si="10"/>
        <v>#NUM!</v>
      </c>
    </row>
    <row r="186" spans="1:14">
      <c r="A186" s="8">
        <v>184</v>
      </c>
      <c r="B186" s="10">
        <v>42179</v>
      </c>
      <c r="C186" s="114" t="s">
        <v>81</v>
      </c>
      <c r="D186" s="177">
        <v>1</v>
      </c>
      <c r="E186" s="1" t="s">
        <v>175</v>
      </c>
      <c r="F186" s="114">
        <v>97.777777777777771</v>
      </c>
      <c r="G186" s="114" t="str">
        <f t="shared" si="11"/>
        <v>NA</v>
      </c>
      <c r="H186" s="114">
        <v>10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9"/>
        <v>0</v>
      </c>
      <c r="N186" s="217" t="e">
        <f t="shared" si="10"/>
        <v>#NUM!</v>
      </c>
    </row>
    <row r="187" spans="1:14">
      <c r="A187" s="8">
        <v>185</v>
      </c>
      <c r="B187" s="10">
        <v>42179</v>
      </c>
      <c r="C187" s="114" t="s">
        <v>82</v>
      </c>
      <c r="D187" s="177">
        <v>1</v>
      </c>
      <c r="E187" s="1" t="s">
        <v>175</v>
      </c>
      <c r="F187" s="114">
        <v>92.610837438423616</v>
      </c>
      <c r="G187" s="114" t="str">
        <f t="shared" si="11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9"/>
        <v>0</v>
      </c>
      <c r="N187" s="217" t="e">
        <f t="shared" si="10"/>
        <v>#NUM!</v>
      </c>
    </row>
    <row r="188" spans="1:14">
      <c r="A188" s="8">
        <v>186</v>
      </c>
      <c r="B188" s="10">
        <v>42179</v>
      </c>
      <c r="C188" s="114" t="s">
        <v>83</v>
      </c>
      <c r="D188" s="177">
        <v>1</v>
      </c>
      <c r="E188" s="1" t="s">
        <v>175</v>
      </c>
      <c r="F188" s="114">
        <v>100</v>
      </c>
      <c r="G188" s="114" t="str">
        <f t="shared" si="11"/>
        <v>NA</v>
      </c>
      <c r="H188" s="114">
        <v>3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9"/>
        <v>0</v>
      </c>
      <c r="N188" s="217" t="e">
        <f t="shared" si="10"/>
        <v>#NUM!</v>
      </c>
    </row>
    <row r="189" spans="1:14">
      <c r="A189" s="8">
        <v>187</v>
      </c>
      <c r="B189" s="10">
        <v>42179</v>
      </c>
      <c r="C189" s="114" t="s">
        <v>84</v>
      </c>
      <c r="D189" s="177">
        <v>1</v>
      </c>
      <c r="E189" s="1" t="s">
        <v>175</v>
      </c>
      <c r="F189" s="114">
        <v>91.878172588832498</v>
      </c>
      <c r="G189" s="114" t="str">
        <f t="shared" si="11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9"/>
        <v>0</v>
      </c>
      <c r="N189" s="217" t="e">
        <f t="shared" si="10"/>
        <v>#NUM!</v>
      </c>
    </row>
    <row r="190" spans="1:14">
      <c r="A190" s="8">
        <v>188</v>
      </c>
      <c r="B190" s="10">
        <v>42179</v>
      </c>
      <c r="C190" s="114" t="s">
        <v>85</v>
      </c>
      <c r="D190" s="177">
        <v>1</v>
      </c>
      <c r="E190" s="1" t="s">
        <v>175</v>
      </c>
      <c r="F190" s="114">
        <v>95.588235294117666</v>
      </c>
      <c r="G190" s="114" t="str">
        <f t="shared" si="11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9"/>
        <v>0</v>
      </c>
      <c r="N190" s="217" t="e">
        <f t="shared" si="10"/>
        <v>#NUM!</v>
      </c>
    </row>
    <row r="191" spans="1:14">
      <c r="A191" s="8">
        <v>189</v>
      </c>
      <c r="B191" s="10">
        <v>42179</v>
      </c>
      <c r="C191" s="114" t="s">
        <v>86</v>
      </c>
      <c r="D191" s="177">
        <v>1</v>
      </c>
      <c r="E191" s="1" t="s">
        <v>175</v>
      </c>
      <c r="F191" s="114">
        <v>104.3478260869565</v>
      </c>
      <c r="G191" s="114" t="str">
        <f t="shared" si="11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9"/>
        <v>0</v>
      </c>
      <c r="N191" s="217" t="e">
        <f t="shared" si="10"/>
        <v>#NUM!</v>
      </c>
    </row>
    <row r="192" spans="1:14">
      <c r="A192" s="8">
        <v>190</v>
      </c>
      <c r="B192" s="10">
        <v>42179</v>
      </c>
      <c r="C192" s="114" t="s">
        <v>87</v>
      </c>
      <c r="D192" s="177">
        <v>1</v>
      </c>
      <c r="E192" s="1" t="s">
        <v>175</v>
      </c>
      <c r="F192" s="114">
        <v>109.52380952380949</v>
      </c>
      <c r="G192" s="114" t="str">
        <f t="shared" si="11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9"/>
        <v>0</v>
      </c>
      <c r="N192" s="217" t="e">
        <f t="shared" si="10"/>
        <v>#NUM!</v>
      </c>
    </row>
    <row r="193" spans="1:14">
      <c r="A193" s="8">
        <v>191</v>
      </c>
      <c r="B193" s="10">
        <v>42179</v>
      </c>
      <c r="C193" s="114" t="s">
        <v>88</v>
      </c>
      <c r="D193" s="177">
        <v>1</v>
      </c>
      <c r="E193" s="1" t="s">
        <v>175</v>
      </c>
      <c r="F193" s="114">
        <v>101.61943319838059</v>
      </c>
      <c r="G193" s="114" t="str">
        <f t="shared" si="11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9"/>
        <v>0</v>
      </c>
      <c r="N193" s="217" t="e">
        <f t="shared" si="10"/>
        <v>#NUM!</v>
      </c>
    </row>
    <row r="194" spans="1:14">
      <c r="A194" s="8">
        <v>192</v>
      </c>
      <c r="B194" s="10">
        <v>42179</v>
      </c>
      <c r="C194" s="114" t="s">
        <v>89</v>
      </c>
      <c r="D194" s="177">
        <v>1</v>
      </c>
      <c r="E194" s="1" t="s">
        <v>175</v>
      </c>
      <c r="F194" s="114">
        <v>97.777777777777757</v>
      </c>
      <c r="G194" s="114" t="str">
        <f t="shared" si="11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9"/>
        <v>0</v>
      </c>
      <c r="N194" s="217" t="e">
        <f t="shared" si="10"/>
        <v>#NUM!</v>
      </c>
    </row>
    <row r="195" spans="1:14">
      <c r="A195" s="8">
        <v>193</v>
      </c>
      <c r="B195" s="10">
        <v>42179</v>
      </c>
      <c r="C195" s="114" t="s">
        <v>90</v>
      </c>
      <c r="D195" s="177">
        <v>1</v>
      </c>
      <c r="E195" s="1" t="s">
        <v>175</v>
      </c>
      <c r="F195" s="114">
        <v>91.666666666666657</v>
      </c>
      <c r="G195" s="114" t="str">
        <f t="shared" si="11"/>
        <v>NA</v>
      </c>
      <c r="H195" s="114">
        <v>10</v>
      </c>
      <c r="I195" s="190">
        <v>2</v>
      </c>
      <c r="J195" s="190">
        <v>10</v>
      </c>
      <c r="K195" s="190">
        <v>0</v>
      </c>
      <c r="L195" s="190">
        <v>0</v>
      </c>
      <c r="M195" s="190">
        <f t="shared" si="9"/>
        <v>0</v>
      </c>
      <c r="N195" s="217" t="e">
        <f t="shared" si="10"/>
        <v>#NUM!</v>
      </c>
    </row>
    <row r="196" spans="1:14">
      <c r="A196" s="8">
        <v>194</v>
      </c>
      <c r="B196" s="10">
        <v>42179</v>
      </c>
      <c r="C196" s="114" t="s">
        <v>91</v>
      </c>
      <c r="D196" s="177">
        <v>1</v>
      </c>
      <c r="E196" s="1" t="s">
        <v>175</v>
      </c>
      <c r="F196" s="114">
        <v>100</v>
      </c>
      <c r="G196" s="114" t="str">
        <f t="shared" si="11"/>
        <v>NA</v>
      </c>
      <c r="H196" s="114">
        <v>2</v>
      </c>
      <c r="I196" s="190">
        <v>2</v>
      </c>
      <c r="J196" s="190">
        <v>10</v>
      </c>
      <c r="K196" s="190">
        <v>50</v>
      </c>
      <c r="L196" s="190">
        <v>50</v>
      </c>
      <c r="M196" s="190">
        <f t="shared" ref="M196:M259" si="12">AVERAGE(K196:L196)</f>
        <v>50</v>
      </c>
      <c r="N196" s="217">
        <f t="shared" ref="N196:N259" si="13">LOG10(I196*J196*M196)</f>
        <v>3</v>
      </c>
    </row>
    <row r="197" spans="1:14">
      <c r="A197" s="8">
        <v>195</v>
      </c>
      <c r="B197" s="10">
        <v>42179</v>
      </c>
      <c r="C197" s="114" t="s">
        <v>92</v>
      </c>
      <c r="D197" s="177">
        <v>1</v>
      </c>
      <c r="E197" s="1" t="s">
        <v>175</v>
      </c>
      <c r="F197" s="114">
        <v>86.013986013985999</v>
      </c>
      <c r="G197" s="114">
        <f t="shared" si="11"/>
        <v>86.013986013985999</v>
      </c>
      <c r="H197" s="114">
        <v>2</v>
      </c>
      <c r="I197" s="190">
        <v>2</v>
      </c>
      <c r="J197" s="190">
        <v>10</v>
      </c>
      <c r="K197" s="190">
        <v>10</v>
      </c>
      <c r="L197" s="190">
        <v>10</v>
      </c>
      <c r="M197" s="190">
        <f t="shared" si="12"/>
        <v>10</v>
      </c>
      <c r="N197" s="217">
        <f t="shared" si="13"/>
        <v>2.3010299956639813</v>
      </c>
    </row>
    <row r="198" spans="1:14">
      <c r="A198" s="8">
        <v>196</v>
      </c>
      <c r="B198" s="10">
        <v>42179</v>
      </c>
      <c r="C198" s="114" t="s">
        <v>93</v>
      </c>
      <c r="D198" s="177">
        <v>1</v>
      </c>
      <c r="E198" s="1" t="s">
        <v>175</v>
      </c>
      <c r="F198" s="114">
        <v>100.8097165991903</v>
      </c>
      <c r="G198" s="114" t="str">
        <f t="shared" si="11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12"/>
        <v>0</v>
      </c>
      <c r="N198" s="217" t="e">
        <f t="shared" si="13"/>
        <v>#NUM!</v>
      </c>
    </row>
    <row r="199" spans="1:14">
      <c r="A199" s="8">
        <v>197</v>
      </c>
      <c r="B199" s="10">
        <v>42179</v>
      </c>
      <c r="C199" s="114" t="s">
        <v>94</v>
      </c>
      <c r="D199" s="177">
        <v>1</v>
      </c>
      <c r="E199" s="1" t="s">
        <v>175</v>
      </c>
      <c r="F199" s="114">
        <v>95.918367346938766</v>
      </c>
      <c r="G199" s="114" t="str">
        <f t="shared" si="11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12"/>
        <v>0</v>
      </c>
      <c r="N199" s="217" t="e">
        <f t="shared" si="13"/>
        <v>#NUM!</v>
      </c>
    </row>
    <row r="200" spans="1:14">
      <c r="A200" s="8">
        <v>198</v>
      </c>
      <c r="B200" s="10">
        <v>42179</v>
      </c>
      <c r="C200" s="114" t="s">
        <v>95</v>
      </c>
      <c r="D200" s="177">
        <v>1</v>
      </c>
      <c r="E200" s="1" t="s">
        <v>175</v>
      </c>
      <c r="F200" s="114">
        <v>98.880597014925357</v>
      </c>
      <c r="G200" s="114" t="str">
        <f t="shared" si="11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12"/>
        <v>0</v>
      </c>
      <c r="N200" s="217" t="e">
        <f t="shared" si="13"/>
        <v>#NUM!</v>
      </c>
    </row>
    <row r="201" spans="1:14">
      <c r="A201" s="8">
        <v>199</v>
      </c>
      <c r="B201" s="10">
        <v>42179</v>
      </c>
      <c r="C201" s="114" t="s">
        <v>96</v>
      </c>
      <c r="D201" s="177">
        <v>1</v>
      </c>
      <c r="E201" s="1" t="s">
        <v>175</v>
      </c>
      <c r="F201" s="114">
        <v>115.1515151515152</v>
      </c>
      <c r="G201" s="114" t="str">
        <f t="shared" si="11"/>
        <v>NA</v>
      </c>
      <c r="H201" s="114">
        <v>10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12"/>
        <v>0</v>
      </c>
      <c r="N201" s="217" t="e">
        <f t="shared" si="13"/>
        <v>#NUM!</v>
      </c>
    </row>
    <row r="202" spans="1:14">
      <c r="A202" s="8">
        <v>200</v>
      </c>
      <c r="B202" s="10">
        <v>42179</v>
      </c>
      <c r="C202" s="114" t="s">
        <v>97</v>
      </c>
      <c r="D202" s="177">
        <v>1</v>
      </c>
      <c r="E202" s="1" t="s">
        <v>175</v>
      </c>
      <c r="F202" s="114">
        <v>90.810810810810807</v>
      </c>
      <c r="G202" s="114" t="str">
        <f t="shared" si="11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12"/>
        <v>0</v>
      </c>
      <c r="N202" s="217" t="e">
        <f t="shared" si="13"/>
        <v>#NUM!</v>
      </c>
    </row>
    <row r="203" spans="1:14">
      <c r="A203" s="8">
        <v>201</v>
      </c>
      <c r="B203" s="10">
        <v>42179</v>
      </c>
      <c r="C203" s="114" t="s">
        <v>98</v>
      </c>
      <c r="D203" s="177">
        <v>1</v>
      </c>
      <c r="E203" s="1" t="s">
        <v>175</v>
      </c>
      <c r="F203" s="114">
        <v>96.650717703349272</v>
      </c>
      <c r="G203" s="114" t="str">
        <f t="shared" si="11"/>
        <v>NA</v>
      </c>
      <c r="H203" s="114">
        <v>3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12"/>
        <v>0</v>
      </c>
      <c r="N203" s="217" t="e">
        <f t="shared" si="13"/>
        <v>#NUM!</v>
      </c>
    </row>
    <row r="204" spans="1:14">
      <c r="A204" s="8">
        <v>202</v>
      </c>
      <c r="B204" s="10">
        <v>42179</v>
      </c>
      <c r="C204" s="114" t="s">
        <v>306</v>
      </c>
      <c r="D204" s="177">
        <v>1</v>
      </c>
      <c r="E204" s="1" t="s">
        <v>175</v>
      </c>
      <c r="F204" s="114">
        <v>85.641025641025649</v>
      </c>
      <c r="G204" s="114">
        <f t="shared" si="11"/>
        <v>85.641025641025649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12"/>
        <v>0</v>
      </c>
      <c r="N204" s="217" t="e">
        <f t="shared" si="13"/>
        <v>#NUM!</v>
      </c>
    </row>
    <row r="205" spans="1:14">
      <c r="A205" s="8">
        <v>203</v>
      </c>
      <c r="B205" s="10">
        <v>42179</v>
      </c>
      <c r="C205" s="114" t="s">
        <v>307</v>
      </c>
      <c r="D205" s="177">
        <v>1</v>
      </c>
      <c r="E205" s="1" t="s">
        <v>175</v>
      </c>
      <c r="F205" s="114">
        <v>95.348837209302332</v>
      </c>
      <c r="G205" s="114" t="str">
        <f t="shared" si="11"/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12"/>
        <v>0</v>
      </c>
      <c r="N205" s="217" t="e">
        <f t="shared" si="13"/>
        <v>#NUM!</v>
      </c>
    </row>
    <row r="206" spans="1:14">
      <c r="A206" s="8">
        <v>204</v>
      </c>
      <c r="B206" s="10">
        <v>42179</v>
      </c>
      <c r="C206" s="114" t="s">
        <v>308</v>
      </c>
      <c r="D206" s="177">
        <v>1</v>
      </c>
      <c r="E206" s="1" t="s">
        <v>175</v>
      </c>
      <c r="F206" s="114">
        <v>95.833333333333329</v>
      </c>
      <c r="G206" s="114" t="str">
        <f t="shared" ref="G206:G269" si="14">IF(F206&lt;90, F206, "NA")</f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12"/>
        <v>0</v>
      </c>
      <c r="N206" s="217" t="e">
        <f t="shared" si="13"/>
        <v>#NUM!</v>
      </c>
    </row>
    <row r="207" spans="1:14">
      <c r="A207" s="8">
        <v>205</v>
      </c>
      <c r="B207" s="10">
        <v>42179</v>
      </c>
      <c r="C207" s="114" t="s">
        <v>309</v>
      </c>
      <c r="D207" s="177">
        <v>1</v>
      </c>
      <c r="E207" s="1" t="s">
        <v>175</v>
      </c>
      <c r="F207" s="114">
        <v>100</v>
      </c>
      <c r="G207" s="114" t="str">
        <f t="shared" si="14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12"/>
        <v>0</v>
      </c>
      <c r="N207" s="217" t="e">
        <f t="shared" si="13"/>
        <v>#NUM!</v>
      </c>
    </row>
    <row r="208" spans="1:14">
      <c r="A208" s="8">
        <v>206</v>
      </c>
      <c r="B208" s="10">
        <v>42179</v>
      </c>
      <c r="C208" s="114" t="s">
        <v>310</v>
      </c>
      <c r="D208" s="177">
        <v>1</v>
      </c>
      <c r="E208" s="1" t="s">
        <v>175</v>
      </c>
      <c r="F208" s="114">
        <v>100</v>
      </c>
      <c r="G208" s="114" t="str">
        <f t="shared" si="14"/>
        <v>NA</v>
      </c>
      <c r="H208" s="114">
        <v>10</v>
      </c>
      <c r="I208" s="190">
        <v>2</v>
      </c>
      <c r="J208" s="190">
        <v>10</v>
      </c>
      <c r="K208" s="190">
        <v>0</v>
      </c>
      <c r="L208" s="190">
        <v>0</v>
      </c>
      <c r="M208" s="190">
        <f t="shared" si="12"/>
        <v>0</v>
      </c>
      <c r="N208" s="217" t="e">
        <f t="shared" si="13"/>
        <v>#NUM!</v>
      </c>
    </row>
    <row r="209" spans="1:14">
      <c r="A209" s="8">
        <v>207</v>
      </c>
      <c r="B209" s="10">
        <v>42179</v>
      </c>
      <c r="C209" s="114" t="s">
        <v>311</v>
      </c>
      <c r="D209" s="177">
        <v>1</v>
      </c>
      <c r="E209" s="1" t="s">
        <v>175</v>
      </c>
      <c r="F209" s="114">
        <v>102.38095238095239</v>
      </c>
      <c r="G209" s="114" t="str">
        <f t="shared" si="14"/>
        <v>NA</v>
      </c>
      <c r="H209" s="114">
        <v>2</v>
      </c>
      <c r="I209" s="190">
        <v>2</v>
      </c>
      <c r="J209" s="190">
        <v>10</v>
      </c>
      <c r="K209" s="190">
        <v>50</v>
      </c>
      <c r="L209" s="190">
        <v>50</v>
      </c>
      <c r="M209" s="190">
        <f t="shared" si="12"/>
        <v>50</v>
      </c>
      <c r="N209" s="217">
        <f t="shared" si="13"/>
        <v>3</v>
      </c>
    </row>
    <row r="210" spans="1:14">
      <c r="A210" s="8">
        <v>208</v>
      </c>
      <c r="B210" s="10">
        <v>42179</v>
      </c>
      <c r="C210" s="114" t="s">
        <v>312</v>
      </c>
      <c r="D210" s="177">
        <v>10</v>
      </c>
      <c r="E210" s="1" t="s">
        <v>175</v>
      </c>
      <c r="F210" s="114">
        <v>103.92156862745099</v>
      </c>
      <c r="G210" s="114" t="str">
        <f t="shared" si="14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12"/>
        <v>0</v>
      </c>
      <c r="N210" s="217" t="e">
        <f t="shared" si="13"/>
        <v>#NUM!</v>
      </c>
    </row>
    <row r="211" spans="1:14">
      <c r="A211" s="8">
        <v>209</v>
      </c>
      <c r="B211" s="10">
        <v>42179</v>
      </c>
      <c r="C211" s="114" t="s">
        <v>313</v>
      </c>
      <c r="D211" s="177">
        <v>10</v>
      </c>
      <c r="E211" s="1" t="s">
        <v>175</v>
      </c>
      <c r="F211" s="114">
        <v>107.64705882352938</v>
      </c>
      <c r="G211" s="114" t="str">
        <f t="shared" si="14"/>
        <v>NA</v>
      </c>
      <c r="H211" s="114">
        <v>10</v>
      </c>
      <c r="I211" s="190">
        <v>2</v>
      </c>
      <c r="J211" s="190">
        <v>10</v>
      </c>
      <c r="K211" s="190">
        <v>0</v>
      </c>
      <c r="L211" s="190">
        <v>0</v>
      </c>
      <c r="M211" s="190">
        <f t="shared" si="12"/>
        <v>0</v>
      </c>
      <c r="N211" s="217" t="e">
        <f t="shared" si="13"/>
        <v>#NUM!</v>
      </c>
    </row>
    <row r="212" spans="1:14">
      <c r="A212" s="8">
        <v>210</v>
      </c>
      <c r="B212" s="10">
        <v>42179</v>
      </c>
      <c r="C212" s="114" t="s">
        <v>314</v>
      </c>
      <c r="D212" s="177">
        <v>10</v>
      </c>
      <c r="E212" s="1" t="s">
        <v>175</v>
      </c>
      <c r="F212" s="114">
        <v>88.114754098360663</v>
      </c>
      <c r="G212" s="114">
        <f t="shared" si="14"/>
        <v>88.114754098360663</v>
      </c>
      <c r="H212" s="114">
        <v>10</v>
      </c>
      <c r="I212" s="190">
        <v>2</v>
      </c>
      <c r="J212" s="190">
        <v>10</v>
      </c>
      <c r="K212" s="190">
        <v>50</v>
      </c>
      <c r="L212" s="190">
        <v>50</v>
      </c>
      <c r="M212" s="190">
        <f t="shared" si="12"/>
        <v>50</v>
      </c>
      <c r="N212" s="217">
        <f t="shared" si="13"/>
        <v>3</v>
      </c>
    </row>
    <row r="213" spans="1:14">
      <c r="A213" s="8">
        <v>211</v>
      </c>
      <c r="B213" s="10">
        <v>42179</v>
      </c>
      <c r="C213" s="114" t="s">
        <v>315</v>
      </c>
      <c r="D213" s="177">
        <v>10</v>
      </c>
      <c r="E213" s="1" t="s">
        <v>175</v>
      </c>
      <c r="F213" s="114">
        <v>111.89427312775329</v>
      </c>
      <c r="G213" s="114" t="str">
        <f t="shared" si="14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12"/>
        <v>0</v>
      </c>
      <c r="N213" s="217" t="e">
        <f t="shared" si="13"/>
        <v>#NUM!</v>
      </c>
    </row>
    <row r="214" spans="1:14">
      <c r="A214" s="8">
        <v>212</v>
      </c>
      <c r="B214" s="10">
        <v>42179</v>
      </c>
      <c r="C214" s="114" t="s">
        <v>316</v>
      </c>
      <c r="D214" s="177">
        <v>10</v>
      </c>
      <c r="E214" s="1" t="s">
        <v>175</v>
      </c>
      <c r="F214" s="114">
        <v>100.7380073800738</v>
      </c>
      <c r="G214" s="114" t="str">
        <f t="shared" si="14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12"/>
        <v>0</v>
      </c>
      <c r="N214" s="217" t="e">
        <f t="shared" si="13"/>
        <v>#NUM!</v>
      </c>
    </row>
    <row r="215" spans="1:14">
      <c r="A215" s="8">
        <v>213</v>
      </c>
      <c r="B215" s="10">
        <v>42179</v>
      </c>
      <c r="C215" s="114" t="s">
        <v>317</v>
      </c>
      <c r="D215" s="177">
        <v>10</v>
      </c>
      <c r="E215" s="1" t="s">
        <v>175</v>
      </c>
      <c r="F215" s="114">
        <v>108.502024291498</v>
      </c>
      <c r="G215" s="114" t="str">
        <f t="shared" si="14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12"/>
        <v>0</v>
      </c>
      <c r="N215" s="217" t="e">
        <f t="shared" si="13"/>
        <v>#NUM!</v>
      </c>
    </row>
    <row r="216" spans="1:14">
      <c r="A216" s="8">
        <v>214</v>
      </c>
      <c r="B216" s="10">
        <v>42179</v>
      </c>
      <c r="C216" s="114" t="s">
        <v>318</v>
      </c>
      <c r="D216" s="177">
        <v>10</v>
      </c>
      <c r="E216" s="1" t="s">
        <v>175</v>
      </c>
      <c r="F216" s="114">
        <v>95.918367346938766</v>
      </c>
      <c r="G216" s="114" t="str">
        <f t="shared" si="14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12"/>
        <v>0</v>
      </c>
      <c r="N216" s="217" t="e">
        <f t="shared" si="13"/>
        <v>#NUM!</v>
      </c>
    </row>
    <row r="217" spans="1:14">
      <c r="A217" s="8">
        <v>215</v>
      </c>
      <c r="B217" s="10">
        <v>42179</v>
      </c>
      <c r="C217" s="114" t="s">
        <v>319</v>
      </c>
      <c r="D217" s="177">
        <v>10</v>
      </c>
      <c r="E217" s="1" t="s">
        <v>175</v>
      </c>
      <c r="F217" s="114">
        <v>105.55555555555559</v>
      </c>
      <c r="G217" s="114" t="str">
        <f t="shared" si="14"/>
        <v>NA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12"/>
        <v>0</v>
      </c>
      <c r="N217" s="217" t="e">
        <f t="shared" si="13"/>
        <v>#NUM!</v>
      </c>
    </row>
    <row r="218" spans="1:14">
      <c r="A218" s="8">
        <v>216</v>
      </c>
      <c r="B218" s="10">
        <v>42179</v>
      </c>
      <c r="C218" s="114" t="s">
        <v>99</v>
      </c>
      <c r="D218" s="177">
        <v>10</v>
      </c>
      <c r="E218" s="1" t="s">
        <v>175</v>
      </c>
      <c r="F218" s="114">
        <v>88.738738738738732</v>
      </c>
      <c r="G218" s="114">
        <f t="shared" si="14"/>
        <v>88.738738738738732</v>
      </c>
      <c r="H218" s="114">
        <v>10</v>
      </c>
      <c r="I218" s="190">
        <v>2</v>
      </c>
      <c r="J218" s="190">
        <v>10</v>
      </c>
      <c r="K218" s="190">
        <v>0</v>
      </c>
      <c r="L218" s="190">
        <v>0</v>
      </c>
      <c r="M218" s="190">
        <f t="shared" si="12"/>
        <v>0</v>
      </c>
      <c r="N218" s="217" t="e">
        <f t="shared" si="13"/>
        <v>#NUM!</v>
      </c>
    </row>
    <row r="219" spans="1:14">
      <c r="A219" s="8">
        <v>217</v>
      </c>
      <c r="B219" s="10">
        <v>42179</v>
      </c>
      <c r="C219" s="114" t="s">
        <v>100</v>
      </c>
      <c r="D219" s="177">
        <v>10</v>
      </c>
      <c r="E219" s="1" t="s">
        <v>175</v>
      </c>
      <c r="F219" s="114">
        <v>87.619047619047606</v>
      </c>
      <c r="G219" s="114">
        <f t="shared" si="14"/>
        <v>87.619047619047606</v>
      </c>
      <c r="H219" s="114">
        <v>10</v>
      </c>
      <c r="I219" s="190">
        <v>2</v>
      </c>
      <c r="J219" s="190">
        <v>10</v>
      </c>
      <c r="K219" s="190">
        <v>50</v>
      </c>
      <c r="L219" s="190">
        <v>50</v>
      </c>
      <c r="M219" s="190">
        <f t="shared" si="12"/>
        <v>50</v>
      </c>
      <c r="N219" s="217">
        <f t="shared" si="13"/>
        <v>3</v>
      </c>
    </row>
    <row r="220" spans="1:14">
      <c r="A220" s="8">
        <v>218</v>
      </c>
      <c r="B220" s="10">
        <v>42179</v>
      </c>
      <c r="C220" s="114" t="s">
        <v>101</v>
      </c>
      <c r="D220" s="177">
        <v>1</v>
      </c>
      <c r="E220" s="1" t="s">
        <v>175</v>
      </c>
      <c r="F220" s="114">
        <v>96.428571428571416</v>
      </c>
      <c r="G220" s="114" t="str">
        <f t="shared" si="14"/>
        <v>NA</v>
      </c>
      <c r="H220" s="114">
        <v>3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12"/>
        <v>0</v>
      </c>
      <c r="N220" s="217" t="e">
        <f t="shared" si="13"/>
        <v>#NUM!</v>
      </c>
    </row>
    <row r="221" spans="1:14">
      <c r="A221" s="8">
        <v>219</v>
      </c>
      <c r="B221" s="10">
        <v>42179</v>
      </c>
      <c r="C221" s="114" t="s">
        <v>102</v>
      </c>
      <c r="D221" s="177">
        <v>10</v>
      </c>
      <c r="E221" s="1" t="s">
        <v>175</v>
      </c>
      <c r="F221" s="114">
        <v>98.880597014925357</v>
      </c>
      <c r="G221" s="114" t="str">
        <f t="shared" si="14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12"/>
        <v>0</v>
      </c>
      <c r="N221" s="217" t="e">
        <f t="shared" si="13"/>
        <v>#NUM!</v>
      </c>
    </row>
    <row r="222" spans="1:14">
      <c r="A222" s="8">
        <v>220</v>
      </c>
      <c r="B222" s="10">
        <v>42179</v>
      </c>
      <c r="C222" s="114" t="s">
        <v>103</v>
      </c>
      <c r="D222" s="177">
        <v>10</v>
      </c>
      <c r="E222" s="1" t="s">
        <v>175</v>
      </c>
      <c r="F222" s="114">
        <v>99.576271186440636</v>
      </c>
      <c r="G222" s="114" t="str">
        <f t="shared" si="14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12"/>
        <v>0</v>
      </c>
      <c r="N222" s="217" t="e">
        <f t="shared" si="13"/>
        <v>#NUM!</v>
      </c>
    </row>
    <row r="223" spans="1:14">
      <c r="A223" s="8">
        <v>221</v>
      </c>
      <c r="B223" s="10">
        <v>42179</v>
      </c>
      <c r="C223" s="114" t="s">
        <v>104</v>
      </c>
      <c r="D223" s="177">
        <v>10</v>
      </c>
      <c r="E223" s="1" t="s">
        <v>175</v>
      </c>
      <c r="F223" s="114">
        <v>99.644128113878978</v>
      </c>
      <c r="G223" s="114" t="str">
        <f t="shared" si="14"/>
        <v>NA</v>
      </c>
      <c r="H223" s="114">
        <v>10</v>
      </c>
      <c r="I223" s="190">
        <v>2</v>
      </c>
      <c r="J223" s="190">
        <v>10</v>
      </c>
      <c r="K223" s="190">
        <v>0</v>
      </c>
      <c r="L223" s="190">
        <v>0</v>
      </c>
      <c r="M223" s="190">
        <f t="shared" si="12"/>
        <v>0</v>
      </c>
      <c r="N223" s="217" t="e">
        <f t="shared" si="13"/>
        <v>#NUM!</v>
      </c>
    </row>
    <row r="224" spans="1:14">
      <c r="A224" s="8">
        <v>222</v>
      </c>
      <c r="B224" s="10">
        <v>42179</v>
      </c>
      <c r="C224" s="114" t="s">
        <v>105</v>
      </c>
      <c r="D224" s="177">
        <v>10</v>
      </c>
      <c r="E224" s="1" t="s">
        <v>175</v>
      </c>
      <c r="F224" s="114">
        <v>82.051282051282044</v>
      </c>
      <c r="G224" s="114">
        <f t="shared" si="14"/>
        <v>82.051282051282044</v>
      </c>
      <c r="H224" s="114">
        <v>10</v>
      </c>
      <c r="I224" s="190">
        <v>2</v>
      </c>
      <c r="J224" s="190">
        <v>10</v>
      </c>
      <c r="K224" s="190">
        <v>10</v>
      </c>
      <c r="L224" s="190">
        <v>10</v>
      </c>
      <c r="M224" s="190">
        <f t="shared" si="12"/>
        <v>10</v>
      </c>
      <c r="N224" s="217">
        <f t="shared" si="13"/>
        <v>2.3010299956639813</v>
      </c>
    </row>
    <row r="225" spans="1:14">
      <c r="A225" s="8">
        <v>223</v>
      </c>
      <c r="B225" s="10">
        <v>42179</v>
      </c>
      <c r="C225" s="114" t="s">
        <v>106</v>
      </c>
      <c r="D225" s="177">
        <v>10</v>
      </c>
      <c r="E225" s="1" t="s">
        <v>175</v>
      </c>
      <c r="F225" s="114">
        <v>101.44927536231882</v>
      </c>
      <c r="G225" s="114" t="str">
        <f t="shared" si="14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12"/>
        <v>0</v>
      </c>
      <c r="N225" s="217" t="e">
        <f t="shared" si="13"/>
        <v>#NUM!</v>
      </c>
    </row>
    <row r="226" spans="1:14">
      <c r="A226" s="8">
        <v>224</v>
      </c>
      <c r="B226" s="10">
        <v>42179</v>
      </c>
      <c r="C226" s="114" t="s">
        <v>107</v>
      </c>
      <c r="D226" s="177">
        <v>10</v>
      </c>
      <c r="E226" s="1" t="s">
        <v>175</v>
      </c>
      <c r="F226" s="114">
        <v>113.04347826086959</v>
      </c>
      <c r="G226" s="114" t="str">
        <f t="shared" si="14"/>
        <v>NA</v>
      </c>
      <c r="H226" s="114">
        <v>10</v>
      </c>
      <c r="I226" s="190">
        <v>2</v>
      </c>
      <c r="J226" s="190">
        <v>10</v>
      </c>
      <c r="K226" s="190">
        <v>0</v>
      </c>
      <c r="L226" s="190">
        <v>0</v>
      </c>
      <c r="M226" s="190">
        <f t="shared" si="12"/>
        <v>0</v>
      </c>
      <c r="N226" s="217" t="e">
        <f t="shared" si="13"/>
        <v>#NUM!</v>
      </c>
    </row>
    <row r="227" spans="1:14">
      <c r="A227" s="8">
        <v>225</v>
      </c>
      <c r="B227" s="10">
        <v>42179</v>
      </c>
      <c r="C227" s="114" t="s">
        <v>108</v>
      </c>
      <c r="D227" s="177">
        <v>10</v>
      </c>
      <c r="E227" s="1" t="s">
        <v>175</v>
      </c>
      <c r="F227" s="114">
        <v>116.81818181818177</v>
      </c>
      <c r="G227" s="114" t="str">
        <f t="shared" si="14"/>
        <v>NA</v>
      </c>
      <c r="H227" s="114">
        <v>10</v>
      </c>
      <c r="I227" s="190">
        <v>2</v>
      </c>
      <c r="J227" s="190">
        <v>10</v>
      </c>
      <c r="K227" s="190">
        <v>10</v>
      </c>
      <c r="L227" s="190">
        <v>10</v>
      </c>
      <c r="M227" s="190">
        <f t="shared" si="12"/>
        <v>10</v>
      </c>
      <c r="N227" s="217">
        <f t="shared" si="13"/>
        <v>2.3010299956639813</v>
      </c>
    </row>
    <row r="228" spans="1:14">
      <c r="A228" s="8">
        <v>226</v>
      </c>
      <c r="B228" s="10">
        <v>42179</v>
      </c>
      <c r="C228" s="114" t="s">
        <v>109</v>
      </c>
      <c r="D228" s="177">
        <v>10</v>
      </c>
      <c r="E228" s="1" t="s">
        <v>175</v>
      </c>
      <c r="F228" s="114">
        <v>110.82251082251078</v>
      </c>
      <c r="G228" s="114" t="str">
        <f t="shared" si="14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12"/>
        <v>0</v>
      </c>
      <c r="N228" s="217" t="e">
        <f t="shared" si="13"/>
        <v>#NUM!</v>
      </c>
    </row>
    <row r="229" spans="1:14">
      <c r="A229" s="8">
        <v>227</v>
      </c>
      <c r="B229" s="10">
        <v>42179</v>
      </c>
      <c r="C229" s="114" t="s">
        <v>110</v>
      </c>
      <c r="D229" s="177">
        <v>10</v>
      </c>
      <c r="E229" s="1" t="s">
        <v>175</v>
      </c>
      <c r="F229" s="114">
        <v>106.25</v>
      </c>
      <c r="G229" s="114" t="str">
        <f t="shared" si="14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12"/>
        <v>0</v>
      </c>
      <c r="N229" s="217" t="e">
        <f t="shared" si="13"/>
        <v>#NUM!</v>
      </c>
    </row>
    <row r="230" spans="1:14">
      <c r="A230" s="8">
        <v>228</v>
      </c>
      <c r="B230" s="10">
        <v>42179</v>
      </c>
      <c r="C230" s="114" t="s">
        <v>111</v>
      </c>
      <c r="D230" s="177">
        <v>10</v>
      </c>
      <c r="E230" s="1" t="s">
        <v>175</v>
      </c>
      <c r="F230" s="114">
        <v>98.02371541501978</v>
      </c>
      <c r="G230" s="114" t="str">
        <f t="shared" si="14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12"/>
        <v>0</v>
      </c>
      <c r="N230" s="217" t="e">
        <f t="shared" si="13"/>
        <v>#NUM!</v>
      </c>
    </row>
    <row r="231" spans="1:14">
      <c r="A231" s="8">
        <v>229</v>
      </c>
      <c r="B231" s="10">
        <v>42179</v>
      </c>
      <c r="C231" s="114" t="s">
        <v>112</v>
      </c>
      <c r="D231" s="177">
        <v>10</v>
      </c>
      <c r="E231" s="1" t="s">
        <v>175</v>
      </c>
      <c r="F231" s="114">
        <v>100</v>
      </c>
      <c r="G231" s="114" t="str">
        <f t="shared" si="14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12"/>
        <v>0</v>
      </c>
      <c r="N231" s="217" t="e">
        <f t="shared" si="13"/>
        <v>#NUM!</v>
      </c>
    </row>
    <row r="232" spans="1:14">
      <c r="A232" s="8">
        <v>230</v>
      </c>
      <c r="B232" s="10">
        <v>42179</v>
      </c>
      <c r="C232" s="114" t="s">
        <v>335</v>
      </c>
      <c r="D232" s="177">
        <v>10</v>
      </c>
      <c r="E232" s="1" t="s">
        <v>175</v>
      </c>
      <c r="F232" s="114">
        <v>105.26315789473679</v>
      </c>
      <c r="G232" s="114" t="str">
        <f t="shared" si="14"/>
        <v>NA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12"/>
        <v>0</v>
      </c>
      <c r="N232" s="217" t="e">
        <f t="shared" si="13"/>
        <v>#NUM!</v>
      </c>
    </row>
    <row r="233" spans="1:14">
      <c r="A233" s="8">
        <v>231</v>
      </c>
      <c r="B233" s="10">
        <v>42179</v>
      </c>
      <c r="C233" s="114" t="s">
        <v>336</v>
      </c>
      <c r="D233" s="177">
        <v>10</v>
      </c>
      <c r="E233" s="1" t="s">
        <v>175</v>
      </c>
      <c r="F233" s="114">
        <v>89.075630252100822</v>
      </c>
      <c r="G233" s="114">
        <f t="shared" si="14"/>
        <v>89.075630252100822</v>
      </c>
      <c r="H233" s="114">
        <v>10</v>
      </c>
      <c r="I233" s="190">
        <v>2</v>
      </c>
      <c r="J233" s="190">
        <v>10</v>
      </c>
      <c r="K233" s="190">
        <v>0</v>
      </c>
      <c r="L233" s="190">
        <v>0</v>
      </c>
      <c r="M233" s="190">
        <f t="shared" si="12"/>
        <v>0</v>
      </c>
      <c r="N233" s="217" t="e">
        <f t="shared" si="13"/>
        <v>#NUM!</v>
      </c>
    </row>
    <row r="234" spans="1:14">
      <c r="A234" s="8">
        <v>232</v>
      </c>
      <c r="B234" s="10">
        <v>42179</v>
      </c>
      <c r="C234" s="114" t="s">
        <v>337</v>
      </c>
      <c r="D234" s="177">
        <v>10</v>
      </c>
      <c r="E234" s="1" t="s">
        <v>175</v>
      </c>
      <c r="F234" s="114">
        <v>94.786729857819878</v>
      </c>
      <c r="G234" s="114" t="str">
        <f t="shared" si="14"/>
        <v>NA</v>
      </c>
      <c r="H234" s="114">
        <v>10</v>
      </c>
      <c r="I234" s="190">
        <v>2</v>
      </c>
      <c r="J234" s="190">
        <v>10</v>
      </c>
      <c r="K234" s="190">
        <v>50</v>
      </c>
      <c r="L234" s="190">
        <v>50</v>
      </c>
      <c r="M234" s="190">
        <f t="shared" si="12"/>
        <v>50</v>
      </c>
      <c r="N234" s="217">
        <f t="shared" si="13"/>
        <v>3</v>
      </c>
    </row>
    <row r="235" spans="1:14">
      <c r="A235" s="8">
        <v>233</v>
      </c>
      <c r="B235" s="10">
        <v>42179</v>
      </c>
      <c r="C235" s="114" t="s">
        <v>338</v>
      </c>
      <c r="D235" s="177">
        <v>1</v>
      </c>
      <c r="E235" s="1" t="s">
        <v>175</v>
      </c>
      <c r="F235" s="114">
        <v>95.555555555555543</v>
      </c>
      <c r="G235" s="114" t="str">
        <f t="shared" si="14"/>
        <v>NA</v>
      </c>
      <c r="H235" s="114">
        <v>3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12"/>
        <v>0</v>
      </c>
      <c r="N235" s="217" t="e">
        <f t="shared" si="13"/>
        <v>#NUM!</v>
      </c>
    </row>
    <row r="236" spans="1:14">
      <c r="A236" s="8">
        <v>234</v>
      </c>
      <c r="B236" s="10">
        <v>42179</v>
      </c>
      <c r="C236" s="114" t="s">
        <v>339</v>
      </c>
      <c r="D236" s="177">
        <v>10</v>
      </c>
      <c r="E236" s="1" t="s">
        <v>175</v>
      </c>
      <c r="F236" s="114">
        <v>99.644128113878978</v>
      </c>
      <c r="G236" s="114" t="str">
        <f t="shared" si="14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12"/>
        <v>0</v>
      </c>
      <c r="N236" s="217" t="e">
        <f t="shared" si="13"/>
        <v>#NUM!</v>
      </c>
    </row>
    <row r="237" spans="1:14">
      <c r="A237" s="8">
        <v>235</v>
      </c>
      <c r="B237" s="10">
        <v>42179</v>
      </c>
      <c r="C237" s="114" t="s">
        <v>340</v>
      </c>
      <c r="D237" s="177">
        <v>10</v>
      </c>
      <c r="E237" s="1" t="s">
        <v>175</v>
      </c>
      <c r="F237" s="114">
        <v>103.21100917431191</v>
      </c>
      <c r="G237" s="114" t="str">
        <f t="shared" si="14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12"/>
        <v>0</v>
      </c>
      <c r="N237" s="217" t="e">
        <f t="shared" si="13"/>
        <v>#NUM!</v>
      </c>
    </row>
    <row r="238" spans="1:14">
      <c r="A238" s="8">
        <v>236</v>
      </c>
      <c r="B238" s="10">
        <v>42179</v>
      </c>
      <c r="C238" s="114" t="s">
        <v>341</v>
      </c>
      <c r="D238" s="177">
        <v>10</v>
      </c>
      <c r="E238" s="1" t="s">
        <v>175</v>
      </c>
      <c r="F238" s="114">
        <v>103.17460317460319</v>
      </c>
      <c r="G238" s="114" t="str">
        <f t="shared" si="14"/>
        <v>NA</v>
      </c>
      <c r="H238" s="114">
        <v>10</v>
      </c>
      <c r="I238" s="190">
        <v>2</v>
      </c>
      <c r="J238" s="190">
        <v>10</v>
      </c>
      <c r="K238" s="190">
        <v>0</v>
      </c>
      <c r="L238" s="190">
        <v>0</v>
      </c>
      <c r="M238" s="190">
        <f t="shared" si="12"/>
        <v>0</v>
      </c>
      <c r="N238" s="217" t="e">
        <f t="shared" si="13"/>
        <v>#NUM!</v>
      </c>
    </row>
    <row r="239" spans="1:14">
      <c r="A239" s="8">
        <v>237</v>
      </c>
      <c r="B239" s="10">
        <v>42179</v>
      </c>
      <c r="C239" s="114" t="s">
        <v>342</v>
      </c>
      <c r="D239" s="177">
        <v>10</v>
      </c>
      <c r="E239" s="1" t="s">
        <v>175</v>
      </c>
      <c r="F239" s="114">
        <v>91.549295774647902</v>
      </c>
      <c r="G239" s="114" t="str">
        <f t="shared" si="14"/>
        <v>NA</v>
      </c>
      <c r="H239" s="114">
        <v>10</v>
      </c>
      <c r="I239" s="190">
        <v>2</v>
      </c>
      <c r="J239" s="190">
        <v>10</v>
      </c>
      <c r="K239" s="190">
        <v>50</v>
      </c>
      <c r="L239" s="190">
        <v>50</v>
      </c>
      <c r="M239" s="190">
        <f t="shared" si="12"/>
        <v>50</v>
      </c>
      <c r="N239" s="217">
        <f t="shared" si="13"/>
        <v>3</v>
      </c>
    </row>
    <row r="240" spans="1:14" ht="16" thickBot="1">
      <c r="A240" s="154">
        <v>238</v>
      </c>
      <c r="B240" s="155">
        <v>42179</v>
      </c>
      <c r="C240" s="114" t="s">
        <v>343</v>
      </c>
      <c r="D240" s="177">
        <v>10</v>
      </c>
      <c r="E240" s="1" t="s">
        <v>175</v>
      </c>
      <c r="F240" s="114">
        <v>101.92307692307689</v>
      </c>
      <c r="G240" s="114" t="str">
        <f t="shared" si="14"/>
        <v>NA</v>
      </c>
      <c r="H240" s="114">
        <v>10</v>
      </c>
      <c r="I240" s="218">
        <v>2</v>
      </c>
      <c r="J240" s="218">
        <v>10</v>
      </c>
      <c r="K240" s="218">
        <v>0</v>
      </c>
      <c r="L240" s="218">
        <v>0</v>
      </c>
      <c r="M240" s="218">
        <f t="shared" si="12"/>
        <v>0</v>
      </c>
      <c r="N240" s="219" t="e">
        <f t="shared" si="13"/>
        <v>#NUM!</v>
      </c>
    </row>
    <row r="241" spans="1:14" ht="16" thickTop="1">
      <c r="A241" s="150">
        <v>239</v>
      </c>
      <c r="B241" s="151">
        <v>42180</v>
      </c>
      <c r="C241" s="114" t="s">
        <v>344</v>
      </c>
      <c r="D241" s="177">
        <v>10</v>
      </c>
      <c r="E241" s="1" t="s">
        <v>175</v>
      </c>
      <c r="F241" s="114">
        <v>113.1578947368421</v>
      </c>
      <c r="G241" s="114" t="str">
        <f t="shared" si="14"/>
        <v>NA</v>
      </c>
      <c r="H241" s="114">
        <v>10</v>
      </c>
      <c r="I241" s="220">
        <v>2</v>
      </c>
      <c r="J241" s="220">
        <v>10</v>
      </c>
      <c r="K241" s="220">
        <v>0</v>
      </c>
      <c r="L241" s="220">
        <v>0</v>
      </c>
      <c r="M241" s="220">
        <f t="shared" si="12"/>
        <v>0</v>
      </c>
      <c r="N241" s="221" t="e">
        <f t="shared" si="13"/>
        <v>#NUM!</v>
      </c>
    </row>
    <row r="242" spans="1:14">
      <c r="A242" s="8">
        <v>240</v>
      </c>
      <c r="B242" s="10">
        <v>42180</v>
      </c>
      <c r="C242" s="114" t="s">
        <v>345</v>
      </c>
      <c r="D242" s="177">
        <v>10</v>
      </c>
      <c r="E242" s="1" t="s">
        <v>175</v>
      </c>
      <c r="F242" s="114">
        <v>100.41152263374481</v>
      </c>
      <c r="G242" s="114" t="str">
        <f t="shared" si="14"/>
        <v>NA</v>
      </c>
      <c r="H242" s="114">
        <v>10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12"/>
        <v>0</v>
      </c>
      <c r="N242" s="217" t="e">
        <f t="shared" si="13"/>
        <v>#NUM!</v>
      </c>
    </row>
    <row r="243" spans="1:14">
      <c r="A243" s="8">
        <v>241</v>
      </c>
      <c r="B243" s="10">
        <v>42180</v>
      </c>
      <c r="C243" s="114" t="s">
        <v>114</v>
      </c>
      <c r="D243" s="177">
        <v>1</v>
      </c>
      <c r="E243" s="1" t="s">
        <v>175</v>
      </c>
      <c r="F243" s="114">
        <v>97.590361445783131</v>
      </c>
      <c r="G243" s="114" t="str">
        <f t="shared" si="14"/>
        <v>NA</v>
      </c>
      <c r="H243" s="114">
        <v>3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12"/>
        <v>0</v>
      </c>
      <c r="N243" s="217" t="e">
        <f t="shared" si="13"/>
        <v>#NUM!</v>
      </c>
    </row>
    <row r="244" spans="1:14">
      <c r="A244" s="8">
        <v>242</v>
      </c>
      <c r="B244" s="10">
        <v>42180</v>
      </c>
      <c r="C244" s="114" t="s">
        <v>115</v>
      </c>
      <c r="D244" s="177">
        <v>10</v>
      </c>
      <c r="E244" s="1" t="s">
        <v>175</v>
      </c>
      <c r="F244" s="114">
        <v>102.32558139534879</v>
      </c>
      <c r="G244" s="114" t="str">
        <f t="shared" si="14"/>
        <v>NA</v>
      </c>
      <c r="H244" s="114">
        <v>10</v>
      </c>
      <c r="I244" s="190">
        <v>2</v>
      </c>
      <c r="J244" s="190">
        <v>10</v>
      </c>
      <c r="K244" s="190">
        <v>0</v>
      </c>
      <c r="L244" s="190">
        <v>0</v>
      </c>
      <c r="M244" s="190">
        <f t="shared" si="12"/>
        <v>0</v>
      </c>
      <c r="N244" s="217" t="e">
        <f t="shared" si="13"/>
        <v>#NUM!</v>
      </c>
    </row>
    <row r="245" spans="1:14">
      <c r="A245" s="8">
        <v>243</v>
      </c>
      <c r="B245" s="10">
        <v>42180</v>
      </c>
      <c r="C245" s="114" t="s">
        <v>116</v>
      </c>
      <c r="D245" s="177">
        <v>10</v>
      </c>
      <c r="E245" s="1" t="s">
        <v>175</v>
      </c>
      <c r="F245" s="114">
        <v>100</v>
      </c>
      <c r="G245" s="114" t="str">
        <f t="shared" si="14"/>
        <v>NA</v>
      </c>
      <c r="H245" s="114">
        <v>10</v>
      </c>
      <c r="I245" s="190">
        <v>2</v>
      </c>
      <c r="J245" s="190">
        <v>10</v>
      </c>
      <c r="K245" s="190">
        <v>10</v>
      </c>
      <c r="L245" s="190">
        <v>10</v>
      </c>
      <c r="M245" s="190">
        <f t="shared" si="12"/>
        <v>10</v>
      </c>
      <c r="N245" s="217">
        <f t="shared" si="13"/>
        <v>2.3010299956639813</v>
      </c>
    </row>
    <row r="246" spans="1:14">
      <c r="A246" s="8">
        <v>244</v>
      </c>
      <c r="B246" s="10">
        <v>42180</v>
      </c>
      <c r="C246" s="114" t="s">
        <v>117</v>
      </c>
      <c r="D246" s="177">
        <v>10</v>
      </c>
      <c r="E246" s="1" t="s">
        <v>175</v>
      </c>
      <c r="F246" s="114">
        <v>91.22807017543856</v>
      </c>
      <c r="G246" s="114" t="str">
        <f t="shared" si="14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12"/>
        <v>0</v>
      </c>
      <c r="N246" s="217" t="e">
        <f t="shared" si="13"/>
        <v>#NUM!</v>
      </c>
    </row>
    <row r="247" spans="1:14">
      <c r="A247" s="8">
        <v>245</v>
      </c>
      <c r="B247" s="10">
        <v>42180</v>
      </c>
      <c r="C247" s="114" t="s">
        <v>118</v>
      </c>
      <c r="D247" s="177">
        <v>10</v>
      </c>
      <c r="E247" s="1" t="s">
        <v>175</v>
      </c>
      <c r="F247" s="114">
        <v>101.2145748987854</v>
      </c>
      <c r="G247" s="114" t="str">
        <f t="shared" si="14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12"/>
        <v>0</v>
      </c>
      <c r="N247" s="217" t="e">
        <f t="shared" si="13"/>
        <v>#NUM!</v>
      </c>
    </row>
    <row r="248" spans="1:14">
      <c r="A248" s="8">
        <v>246</v>
      </c>
      <c r="B248" s="10">
        <v>42180</v>
      </c>
      <c r="C248" s="114" t="s">
        <v>119</v>
      </c>
      <c r="D248" s="177">
        <v>10</v>
      </c>
      <c r="E248" s="1" t="s">
        <v>175</v>
      </c>
      <c r="F248" s="114">
        <v>95.918367346938766</v>
      </c>
      <c r="G248" s="114" t="str">
        <f t="shared" si="14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12"/>
        <v>0</v>
      </c>
      <c r="N248" s="217" t="e">
        <f t="shared" si="13"/>
        <v>#NUM!</v>
      </c>
    </row>
    <row r="249" spans="1:14">
      <c r="A249" s="8">
        <v>247</v>
      </c>
      <c r="B249" s="10">
        <v>42180</v>
      </c>
      <c r="C249" s="114" t="s">
        <v>120</v>
      </c>
      <c r="D249" s="177">
        <v>10</v>
      </c>
      <c r="E249" s="1" t="s">
        <v>175</v>
      </c>
      <c r="F249" s="114">
        <v>97.014925373134332</v>
      </c>
      <c r="G249" s="114" t="str">
        <f t="shared" si="14"/>
        <v>NA</v>
      </c>
      <c r="H249" s="114">
        <v>10</v>
      </c>
      <c r="I249" s="190">
        <v>2</v>
      </c>
      <c r="J249" s="190">
        <v>10</v>
      </c>
      <c r="K249" s="190">
        <v>0</v>
      </c>
      <c r="L249" s="190">
        <v>0</v>
      </c>
      <c r="M249" s="190">
        <f t="shared" si="12"/>
        <v>0</v>
      </c>
      <c r="N249" s="217" t="e">
        <f t="shared" si="13"/>
        <v>#NUM!</v>
      </c>
    </row>
    <row r="250" spans="1:14">
      <c r="A250" s="8">
        <v>248</v>
      </c>
      <c r="B250" s="10">
        <v>42180</v>
      </c>
      <c r="C250" s="114" t="s">
        <v>121</v>
      </c>
      <c r="D250" s="177">
        <v>10</v>
      </c>
      <c r="E250" s="1" t="s">
        <v>175</v>
      </c>
      <c r="F250" s="114">
        <v>97.328244274809165</v>
      </c>
      <c r="G250" s="114" t="str">
        <f t="shared" si="14"/>
        <v>NA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12"/>
        <v>10</v>
      </c>
      <c r="N250" s="217">
        <f t="shared" si="13"/>
        <v>2.3010299956639813</v>
      </c>
    </row>
    <row r="251" spans="1:14">
      <c r="A251" s="8">
        <v>249</v>
      </c>
      <c r="B251" s="10">
        <v>42180</v>
      </c>
      <c r="C251" s="114" t="s">
        <v>122</v>
      </c>
      <c r="D251" s="177">
        <v>10</v>
      </c>
      <c r="E251" s="1" t="s">
        <v>175</v>
      </c>
      <c r="F251" s="114">
        <v>85</v>
      </c>
      <c r="G251" s="114">
        <f t="shared" si="14"/>
        <v>85</v>
      </c>
      <c r="H251" s="114">
        <v>10</v>
      </c>
      <c r="I251" s="190">
        <v>2</v>
      </c>
      <c r="J251" s="190">
        <v>10</v>
      </c>
      <c r="K251" s="190">
        <v>10</v>
      </c>
      <c r="L251" s="190">
        <v>10</v>
      </c>
      <c r="M251" s="190">
        <f t="shared" si="12"/>
        <v>10</v>
      </c>
      <c r="N251" s="217">
        <f t="shared" si="13"/>
        <v>2.3010299956639813</v>
      </c>
    </row>
    <row r="252" spans="1:14">
      <c r="A252" s="8">
        <v>250</v>
      </c>
      <c r="B252" s="10">
        <v>42180</v>
      </c>
      <c r="C252" s="114" t="s">
        <v>123</v>
      </c>
      <c r="D252" s="177">
        <v>10</v>
      </c>
      <c r="E252" s="1" t="s">
        <v>175</v>
      </c>
      <c r="F252" s="114">
        <v>97.916666666666671</v>
      </c>
      <c r="G252" s="114" t="str">
        <f t="shared" si="14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12"/>
        <v>0</v>
      </c>
      <c r="N252" s="217" t="e">
        <f t="shared" si="13"/>
        <v>#NUM!</v>
      </c>
    </row>
    <row r="253" spans="1:14">
      <c r="A253" s="8">
        <v>251</v>
      </c>
      <c r="B253" s="10">
        <v>42180</v>
      </c>
      <c r="C253" s="114" t="s">
        <v>124</v>
      </c>
      <c r="D253" s="177">
        <v>10</v>
      </c>
      <c r="E253" s="1" t="s">
        <v>175</v>
      </c>
      <c r="F253" s="114">
        <v>105.88235294117649</v>
      </c>
      <c r="G253" s="114" t="str">
        <f t="shared" si="14"/>
        <v>NA</v>
      </c>
      <c r="H253" s="114">
        <v>10</v>
      </c>
      <c r="I253" s="190">
        <v>2</v>
      </c>
      <c r="J253" s="190">
        <v>10</v>
      </c>
      <c r="K253" s="190">
        <v>0</v>
      </c>
      <c r="L253" s="190">
        <v>0</v>
      </c>
      <c r="M253" s="190">
        <f t="shared" si="12"/>
        <v>0</v>
      </c>
      <c r="N253" s="217" t="e">
        <f t="shared" si="13"/>
        <v>#NUM!</v>
      </c>
    </row>
    <row r="254" spans="1:14">
      <c r="A254" s="8">
        <v>252</v>
      </c>
      <c r="B254" s="10">
        <v>42180</v>
      </c>
      <c r="C254" s="114" t="s">
        <v>125</v>
      </c>
      <c r="D254" s="177">
        <v>10</v>
      </c>
      <c r="E254" s="1" t="s">
        <v>175</v>
      </c>
      <c r="F254" s="114">
        <v>88.832487309644662</v>
      </c>
      <c r="G254" s="114">
        <f t="shared" si="14"/>
        <v>88.832487309644662</v>
      </c>
      <c r="H254" s="114">
        <v>10</v>
      </c>
      <c r="I254" s="190">
        <v>2</v>
      </c>
      <c r="J254" s="190">
        <v>10</v>
      </c>
      <c r="K254" s="190">
        <v>10</v>
      </c>
      <c r="L254" s="190">
        <v>10</v>
      </c>
      <c r="M254" s="190">
        <f t="shared" si="12"/>
        <v>10</v>
      </c>
      <c r="N254" s="217">
        <f t="shared" si="13"/>
        <v>2.3010299956639813</v>
      </c>
    </row>
    <row r="255" spans="1:14">
      <c r="A255" s="8">
        <v>253</v>
      </c>
      <c r="B255" s="10">
        <v>42180</v>
      </c>
      <c r="C255" s="114" t="s">
        <v>126</v>
      </c>
      <c r="D255" s="177">
        <v>7</v>
      </c>
      <c r="E255" s="1" t="s">
        <v>175</v>
      </c>
      <c r="F255" s="114">
        <v>108.8235294117647</v>
      </c>
      <c r="G255" s="114" t="str">
        <f t="shared" si="14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12"/>
        <v>0</v>
      </c>
      <c r="N255" s="217" t="e">
        <f t="shared" si="13"/>
        <v>#NUM!</v>
      </c>
    </row>
    <row r="256" spans="1:14">
      <c r="A256" s="8">
        <v>254</v>
      </c>
      <c r="B256" s="10">
        <v>42180</v>
      </c>
      <c r="C256" s="114" t="s">
        <v>127</v>
      </c>
      <c r="D256" s="177">
        <v>7</v>
      </c>
      <c r="E256" s="1" t="s">
        <v>175</v>
      </c>
      <c r="F256" s="114" t="s">
        <v>172</v>
      </c>
      <c r="G256" s="114" t="str">
        <f t="shared" si="14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12"/>
        <v>0</v>
      </c>
      <c r="N256" s="217" t="e">
        <f t="shared" si="13"/>
        <v>#NUM!</v>
      </c>
    </row>
    <row r="257" spans="1:19">
      <c r="A257" s="8">
        <v>255</v>
      </c>
      <c r="B257" s="10">
        <v>42180</v>
      </c>
      <c r="C257" s="114" t="s">
        <v>128</v>
      </c>
      <c r="D257" s="177">
        <v>7</v>
      </c>
      <c r="E257" s="1" t="s">
        <v>175</v>
      </c>
      <c r="F257" s="114" t="s">
        <v>172</v>
      </c>
      <c r="G257" s="114" t="str">
        <f t="shared" si="14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12"/>
        <v>0</v>
      </c>
      <c r="N257" s="217" t="e">
        <f t="shared" si="13"/>
        <v>#NUM!</v>
      </c>
      <c r="P257" s="193">
        <v>10</v>
      </c>
      <c r="Q257" s="193">
        <f>P257*5</f>
        <v>50</v>
      </c>
      <c r="R257" s="193">
        <f>Q257*5</f>
        <v>250</v>
      </c>
      <c r="S257" s="193">
        <f>R257*5</f>
        <v>1250</v>
      </c>
    </row>
    <row r="258" spans="1:19">
      <c r="A258" s="8">
        <v>256</v>
      </c>
      <c r="B258" s="10">
        <v>42180</v>
      </c>
      <c r="C258" s="114" t="s">
        <v>129</v>
      </c>
      <c r="D258" s="177">
        <v>7</v>
      </c>
      <c r="E258" s="1" t="s">
        <v>175</v>
      </c>
      <c r="F258" s="114">
        <v>112.33480176211459</v>
      </c>
      <c r="G258" s="114" t="str">
        <f t="shared" si="14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12"/>
        <v>0</v>
      </c>
      <c r="N258" s="217" t="e">
        <f t="shared" si="13"/>
        <v>#NUM!</v>
      </c>
    </row>
    <row r="259" spans="1:19">
      <c r="A259" s="8">
        <v>257</v>
      </c>
      <c r="B259" s="10">
        <v>42180</v>
      </c>
      <c r="C259" s="114" t="s">
        <v>130</v>
      </c>
      <c r="D259" s="177">
        <v>7</v>
      </c>
      <c r="E259" s="1" t="s">
        <v>175</v>
      </c>
      <c r="F259" s="114">
        <v>102.2140221402214</v>
      </c>
      <c r="G259" s="114" t="str">
        <f t="shared" si="14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si="12"/>
        <v>0</v>
      </c>
      <c r="N259" s="217" t="e">
        <f t="shared" si="13"/>
        <v>#NUM!</v>
      </c>
    </row>
    <row r="260" spans="1:19">
      <c r="A260" s="8">
        <v>258</v>
      </c>
      <c r="B260" s="10">
        <v>42180</v>
      </c>
      <c r="C260" s="114" t="s">
        <v>131</v>
      </c>
      <c r="D260" s="177">
        <v>7</v>
      </c>
      <c r="E260" s="1" t="s">
        <v>175</v>
      </c>
      <c r="F260" s="114">
        <v>104.11522633744859</v>
      </c>
      <c r="G260" s="114" t="str">
        <f t="shared" si="14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ref="M260:M289" si="15">AVERAGE(K260:L260)</f>
        <v>0</v>
      </c>
      <c r="N260" s="217" t="e">
        <f t="shared" ref="N260:N289" si="16">LOG10(I260*J260*M260)</f>
        <v>#NUM!</v>
      </c>
    </row>
    <row r="261" spans="1:19">
      <c r="A261" s="8">
        <v>259</v>
      </c>
      <c r="B261" s="10">
        <v>42180</v>
      </c>
      <c r="C261" s="114" t="s">
        <v>132</v>
      </c>
      <c r="D261" s="177">
        <v>7</v>
      </c>
      <c r="E261" s="1" t="s">
        <v>175</v>
      </c>
      <c r="F261" s="114">
        <v>93.877551020408148</v>
      </c>
      <c r="G261" s="114" t="str">
        <f t="shared" si="14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15"/>
        <v>0</v>
      </c>
      <c r="N261" s="217" t="e">
        <f t="shared" si="16"/>
        <v>#NUM!</v>
      </c>
    </row>
    <row r="262" spans="1:19">
      <c r="A262" s="8">
        <v>260</v>
      </c>
      <c r="B262" s="10">
        <v>42180</v>
      </c>
      <c r="C262" s="114" t="s">
        <v>133</v>
      </c>
      <c r="D262" s="177">
        <v>7</v>
      </c>
      <c r="E262" s="1" t="s">
        <v>175</v>
      </c>
      <c r="F262" s="114">
        <v>104.27046263345187</v>
      </c>
      <c r="G262" s="114" t="str">
        <f t="shared" si="14"/>
        <v>NA</v>
      </c>
      <c r="H262" s="114">
        <v>10</v>
      </c>
      <c r="I262" s="190">
        <v>2</v>
      </c>
      <c r="J262" s="190">
        <v>10</v>
      </c>
      <c r="K262" s="190">
        <v>0</v>
      </c>
      <c r="L262" s="190">
        <v>0</v>
      </c>
      <c r="M262" s="190">
        <f t="shared" si="15"/>
        <v>0</v>
      </c>
      <c r="N262" s="217" t="e">
        <f t="shared" si="16"/>
        <v>#NUM!</v>
      </c>
    </row>
    <row r="263" spans="1:19">
      <c r="A263" s="8">
        <v>261</v>
      </c>
      <c r="B263" s="10">
        <v>42180</v>
      </c>
      <c r="C263" s="114" t="s">
        <v>134</v>
      </c>
      <c r="D263" s="177">
        <v>7</v>
      </c>
      <c r="E263" s="1" t="s">
        <v>175</v>
      </c>
      <c r="F263" s="114">
        <v>82.627118644067792</v>
      </c>
      <c r="G263" s="114">
        <f t="shared" si="14"/>
        <v>82.627118644067792</v>
      </c>
      <c r="H263" s="114">
        <v>10</v>
      </c>
      <c r="I263" s="190">
        <v>2</v>
      </c>
      <c r="J263" s="190">
        <v>10</v>
      </c>
      <c r="K263" s="190">
        <v>50</v>
      </c>
      <c r="L263" s="190">
        <v>50</v>
      </c>
      <c r="M263" s="190">
        <f t="shared" si="15"/>
        <v>50</v>
      </c>
      <c r="N263" s="217">
        <f t="shared" si="16"/>
        <v>3</v>
      </c>
    </row>
    <row r="264" spans="1:19">
      <c r="A264" s="8">
        <v>262</v>
      </c>
      <c r="B264" s="10">
        <v>42180</v>
      </c>
      <c r="C264" s="114" t="s">
        <v>135</v>
      </c>
      <c r="D264" s="177">
        <v>7</v>
      </c>
      <c r="E264" s="1" t="s">
        <v>175</v>
      </c>
      <c r="F264" s="114">
        <v>98.220640569395002</v>
      </c>
      <c r="G264" s="114" t="str">
        <f t="shared" si="14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15"/>
        <v>0</v>
      </c>
      <c r="N264" s="217" t="e">
        <f t="shared" si="16"/>
        <v>#NUM!</v>
      </c>
    </row>
    <row r="265" spans="1:19">
      <c r="A265" s="8">
        <v>263</v>
      </c>
      <c r="B265" s="10">
        <v>42180</v>
      </c>
      <c r="C265" s="114" t="s">
        <v>136</v>
      </c>
      <c r="D265" s="177">
        <v>7</v>
      </c>
      <c r="E265" s="1" t="s">
        <v>175</v>
      </c>
      <c r="F265" s="114">
        <v>95.614035087719301</v>
      </c>
      <c r="G265" s="114" t="str">
        <f t="shared" si="14"/>
        <v>NA</v>
      </c>
      <c r="H265" s="114">
        <v>10</v>
      </c>
      <c r="I265" s="190">
        <v>2</v>
      </c>
      <c r="J265" s="190">
        <v>10</v>
      </c>
      <c r="K265" s="190">
        <v>0</v>
      </c>
      <c r="L265" s="190">
        <v>0</v>
      </c>
      <c r="M265" s="190">
        <f t="shared" si="15"/>
        <v>0</v>
      </c>
      <c r="N265" s="217" t="e">
        <f t="shared" si="16"/>
        <v>#NUM!</v>
      </c>
    </row>
    <row r="266" spans="1:19">
      <c r="A266" s="8">
        <v>264</v>
      </c>
      <c r="B266" s="10">
        <v>42180</v>
      </c>
      <c r="C266" s="114" t="s">
        <v>137</v>
      </c>
      <c r="D266" s="177">
        <v>7</v>
      </c>
      <c r="E266" s="1" t="s">
        <v>175</v>
      </c>
      <c r="F266" s="114">
        <v>94.761904761904773</v>
      </c>
      <c r="G266" s="114" t="str">
        <f t="shared" si="14"/>
        <v>NA</v>
      </c>
      <c r="H266" s="114">
        <v>10</v>
      </c>
      <c r="I266" s="190">
        <v>2</v>
      </c>
      <c r="J266" s="190">
        <v>10</v>
      </c>
      <c r="K266" s="190">
        <v>1250</v>
      </c>
      <c r="L266" s="190">
        <v>250</v>
      </c>
      <c r="M266" s="190">
        <f t="shared" si="15"/>
        <v>750</v>
      </c>
      <c r="N266" s="217">
        <f t="shared" si="16"/>
        <v>4.1760912590556813</v>
      </c>
    </row>
    <row r="267" spans="1:19">
      <c r="A267" s="8">
        <v>265</v>
      </c>
      <c r="B267" s="10">
        <v>42180</v>
      </c>
      <c r="C267" s="114" t="s">
        <v>138</v>
      </c>
      <c r="D267" s="177">
        <v>7</v>
      </c>
      <c r="E267" s="1" t="s">
        <v>175</v>
      </c>
      <c r="F267" s="114">
        <v>102.25225225225219</v>
      </c>
      <c r="G267" s="114" t="str">
        <f t="shared" si="14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10</v>
      </c>
      <c r="M267" s="190">
        <f t="shared" si="15"/>
        <v>5</v>
      </c>
      <c r="N267" s="217">
        <f t="shared" si="16"/>
        <v>2</v>
      </c>
    </row>
    <row r="268" spans="1:19">
      <c r="A268" s="8">
        <v>266</v>
      </c>
      <c r="B268" s="10">
        <v>42180</v>
      </c>
      <c r="C268" s="114" t="s">
        <v>139</v>
      </c>
      <c r="D268" s="177">
        <v>7</v>
      </c>
      <c r="E268" s="1" t="s">
        <v>175</v>
      </c>
      <c r="F268" s="114">
        <v>105.76923076923082</v>
      </c>
      <c r="G268" s="114" t="str">
        <f t="shared" si="14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15"/>
        <v>0</v>
      </c>
      <c r="N268" s="217" t="e">
        <f t="shared" si="16"/>
        <v>#NUM!</v>
      </c>
    </row>
    <row r="269" spans="1:19">
      <c r="A269" s="8">
        <v>267</v>
      </c>
      <c r="B269" s="10">
        <v>42180</v>
      </c>
      <c r="C269" s="114" t="s">
        <v>140</v>
      </c>
      <c r="D269" s="177">
        <v>7</v>
      </c>
      <c r="E269" s="1" t="s">
        <v>175</v>
      </c>
      <c r="F269" s="114" t="s">
        <v>172</v>
      </c>
      <c r="G269" s="114" t="str">
        <f t="shared" si="14"/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15"/>
        <v>0</v>
      </c>
      <c r="N269" s="217" t="e">
        <f t="shared" si="16"/>
        <v>#NUM!</v>
      </c>
    </row>
    <row r="270" spans="1:19">
      <c r="A270" s="8">
        <v>268</v>
      </c>
      <c r="B270" s="10">
        <v>42180</v>
      </c>
      <c r="C270" s="114" t="s">
        <v>141</v>
      </c>
      <c r="D270" s="177">
        <v>7</v>
      </c>
      <c r="E270" s="1" t="s">
        <v>175</v>
      </c>
      <c r="F270" s="114">
        <v>114.7186147186147</v>
      </c>
      <c r="G270" s="114" t="str">
        <f t="shared" ref="G270:G330" si="17">IF(F270&lt;90, F270, "NA")</f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15"/>
        <v>0</v>
      </c>
      <c r="N270" s="217" t="e">
        <f t="shared" si="16"/>
        <v>#NUM!</v>
      </c>
    </row>
    <row r="271" spans="1:19">
      <c r="A271" s="8">
        <v>269</v>
      </c>
      <c r="B271" s="10">
        <v>42180</v>
      </c>
      <c r="C271" s="114" t="s">
        <v>142</v>
      </c>
      <c r="D271" s="177">
        <v>7</v>
      </c>
      <c r="E271" s="1" t="s">
        <v>175</v>
      </c>
      <c r="F271" s="114">
        <v>108.08823529411761</v>
      </c>
      <c r="G271" s="114" t="str">
        <f t="shared" si="17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15"/>
        <v>0</v>
      </c>
      <c r="N271" s="217" t="e">
        <f t="shared" si="16"/>
        <v>#NUM!</v>
      </c>
    </row>
    <row r="272" spans="1:19">
      <c r="A272" s="8">
        <v>270</v>
      </c>
      <c r="B272" s="10">
        <v>42180</v>
      </c>
      <c r="C272" s="114" t="s">
        <v>143</v>
      </c>
      <c r="D272" s="177">
        <v>7</v>
      </c>
      <c r="E272" s="1" t="s">
        <v>175</v>
      </c>
      <c r="F272" s="114">
        <v>102.7667984189723</v>
      </c>
      <c r="G272" s="114" t="str">
        <f t="shared" si="17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15"/>
        <v>0</v>
      </c>
      <c r="N272" s="217" t="e">
        <f t="shared" si="16"/>
        <v>#NUM!</v>
      </c>
    </row>
    <row r="273" spans="1:14">
      <c r="A273" s="103">
        <v>271</v>
      </c>
      <c r="B273" s="10">
        <v>42180</v>
      </c>
      <c r="C273" s="114" t="s">
        <v>144</v>
      </c>
      <c r="D273" s="177">
        <v>7</v>
      </c>
      <c r="E273" s="1" t="s">
        <v>175</v>
      </c>
      <c r="F273" s="114">
        <v>97.777777777777757</v>
      </c>
      <c r="G273" s="114" t="str">
        <f t="shared" si="17"/>
        <v>NA</v>
      </c>
      <c r="H273" s="114">
        <v>10</v>
      </c>
      <c r="I273" s="190">
        <v>2</v>
      </c>
      <c r="J273" s="190">
        <v>10</v>
      </c>
      <c r="K273" s="190">
        <v>0</v>
      </c>
      <c r="L273" s="190">
        <v>0</v>
      </c>
      <c r="M273" s="190">
        <f t="shared" si="15"/>
        <v>0</v>
      </c>
      <c r="N273" s="217" t="e">
        <f t="shared" si="16"/>
        <v>#NUM!</v>
      </c>
    </row>
    <row r="274" spans="1:14">
      <c r="A274" s="8">
        <v>272</v>
      </c>
      <c r="B274" s="10">
        <v>42180</v>
      </c>
      <c r="C274" s="114" t="s">
        <v>145</v>
      </c>
      <c r="D274" s="177">
        <v>7</v>
      </c>
      <c r="E274" s="1" t="s">
        <v>175</v>
      </c>
      <c r="F274" s="114">
        <v>94.444444444444457</v>
      </c>
      <c r="G274" s="114" t="str">
        <f t="shared" si="17"/>
        <v>NA</v>
      </c>
      <c r="H274" s="114">
        <v>10</v>
      </c>
      <c r="I274" s="190">
        <v>2</v>
      </c>
      <c r="J274" s="190">
        <v>10</v>
      </c>
      <c r="K274" s="190">
        <v>50</v>
      </c>
      <c r="L274" s="190">
        <v>50</v>
      </c>
      <c r="M274" s="190">
        <f t="shared" si="15"/>
        <v>50</v>
      </c>
      <c r="N274" s="217">
        <f t="shared" si="16"/>
        <v>3</v>
      </c>
    </row>
    <row r="275" spans="1:14">
      <c r="A275" s="8">
        <v>273</v>
      </c>
      <c r="B275" s="10">
        <v>42180</v>
      </c>
      <c r="C275" s="114" t="s">
        <v>146</v>
      </c>
      <c r="D275" s="177">
        <v>7</v>
      </c>
      <c r="E275" s="1" t="s">
        <v>175</v>
      </c>
      <c r="F275" s="114">
        <v>101.49253731343278</v>
      </c>
      <c r="G275" s="114" t="str">
        <f t="shared" si="17"/>
        <v>NA</v>
      </c>
      <c r="H275" s="114">
        <v>10</v>
      </c>
      <c r="I275" s="190">
        <v>2</v>
      </c>
      <c r="J275" s="190">
        <v>10</v>
      </c>
      <c r="K275" s="190">
        <v>0</v>
      </c>
      <c r="L275" s="190">
        <v>0</v>
      </c>
      <c r="M275" s="190">
        <f t="shared" si="15"/>
        <v>0</v>
      </c>
      <c r="N275" s="217" t="e">
        <f t="shared" si="16"/>
        <v>#NUM!</v>
      </c>
    </row>
    <row r="276" spans="1:14">
      <c r="A276" s="8">
        <v>274</v>
      </c>
      <c r="B276" s="10">
        <v>42180</v>
      </c>
      <c r="C276" s="114" t="s">
        <v>192</v>
      </c>
      <c r="D276" s="177">
        <v>7</v>
      </c>
      <c r="E276" s="1" t="s">
        <v>175</v>
      </c>
      <c r="F276" s="114">
        <v>99.526066350710877</v>
      </c>
      <c r="G276" s="114" t="str">
        <f t="shared" si="17"/>
        <v>NA</v>
      </c>
      <c r="H276" s="114">
        <v>10</v>
      </c>
      <c r="I276" s="190">
        <v>2</v>
      </c>
      <c r="J276" s="190">
        <v>10</v>
      </c>
      <c r="K276" s="190">
        <v>10</v>
      </c>
      <c r="L276" s="190">
        <v>10</v>
      </c>
      <c r="M276" s="190">
        <f t="shared" si="15"/>
        <v>10</v>
      </c>
      <c r="N276" s="217">
        <f t="shared" si="16"/>
        <v>2.3010299956639813</v>
      </c>
    </row>
    <row r="277" spans="1:14">
      <c r="A277" s="8">
        <v>275</v>
      </c>
      <c r="B277" s="10">
        <v>42180</v>
      </c>
      <c r="C277" s="114" t="s">
        <v>193</v>
      </c>
      <c r="D277" s="177">
        <v>7</v>
      </c>
      <c r="E277" s="1" t="s">
        <v>175</v>
      </c>
      <c r="F277" s="114">
        <v>97.584541062801918</v>
      </c>
      <c r="G277" s="114" t="str">
        <f t="shared" si="17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15"/>
        <v>0</v>
      </c>
      <c r="N277" s="217" t="e">
        <f t="shared" si="16"/>
        <v>#NUM!</v>
      </c>
    </row>
    <row r="278" spans="1:14">
      <c r="A278" s="8">
        <v>276</v>
      </c>
      <c r="B278" s="10">
        <v>42180</v>
      </c>
      <c r="C278" s="114" t="s">
        <v>194</v>
      </c>
      <c r="D278" s="177">
        <v>7</v>
      </c>
      <c r="E278" s="1" t="s">
        <v>175</v>
      </c>
      <c r="F278" s="114" t="s">
        <v>172</v>
      </c>
      <c r="G278" s="114" t="str">
        <f t="shared" si="17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15"/>
        <v>0</v>
      </c>
      <c r="N278" s="217" t="e">
        <f t="shared" si="16"/>
        <v>#NUM!</v>
      </c>
    </row>
    <row r="279" spans="1:14">
      <c r="A279" s="8">
        <v>277</v>
      </c>
      <c r="B279" s="10">
        <v>42180</v>
      </c>
      <c r="C279" s="114" t="s">
        <v>195</v>
      </c>
      <c r="D279" s="177">
        <v>7</v>
      </c>
      <c r="E279" s="1" t="s">
        <v>175</v>
      </c>
      <c r="F279" s="114" t="s">
        <v>172</v>
      </c>
      <c r="G279" s="114" t="str">
        <f t="shared" si="17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15"/>
        <v>0</v>
      </c>
      <c r="N279" s="217" t="e">
        <f t="shared" si="16"/>
        <v>#NUM!</v>
      </c>
    </row>
    <row r="280" spans="1:14">
      <c r="A280" s="8">
        <v>278</v>
      </c>
      <c r="B280" s="10">
        <v>42180</v>
      </c>
      <c r="C280" s="114" t="s">
        <v>196</v>
      </c>
      <c r="D280" s="177">
        <v>7</v>
      </c>
      <c r="E280" s="1" t="s">
        <v>175</v>
      </c>
      <c r="F280" s="114">
        <v>101.92307692307689</v>
      </c>
      <c r="G280" s="114" t="str">
        <f t="shared" si="17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0</v>
      </c>
      <c r="M280" s="190">
        <f t="shared" si="15"/>
        <v>0</v>
      </c>
      <c r="N280" s="217" t="e">
        <f t="shared" si="16"/>
        <v>#NUM!</v>
      </c>
    </row>
    <row r="281" spans="1:14">
      <c r="A281" s="103">
        <v>279</v>
      </c>
      <c r="B281" s="10">
        <v>42180</v>
      </c>
      <c r="C281" s="114" t="s">
        <v>197</v>
      </c>
      <c r="D281" s="177">
        <v>7</v>
      </c>
      <c r="E281" s="1" t="s">
        <v>175</v>
      </c>
      <c r="F281" s="114">
        <v>100</v>
      </c>
      <c r="G281" s="114" t="str">
        <f t="shared" si="17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15"/>
        <v>5</v>
      </c>
      <c r="N281" s="217">
        <f t="shared" si="16"/>
        <v>2</v>
      </c>
    </row>
    <row r="282" spans="1:14">
      <c r="A282" s="8">
        <v>280</v>
      </c>
      <c r="B282" s="10">
        <v>42180</v>
      </c>
      <c r="C282" s="114" t="s">
        <v>198</v>
      </c>
      <c r="D282" s="177">
        <v>7</v>
      </c>
      <c r="E282" s="1" t="s">
        <v>175</v>
      </c>
      <c r="F282" s="114">
        <v>93.75</v>
      </c>
      <c r="G282" s="114" t="str">
        <f t="shared" si="17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10</v>
      </c>
      <c r="M282" s="190">
        <f t="shared" si="15"/>
        <v>5</v>
      </c>
      <c r="N282" s="217">
        <f t="shared" si="16"/>
        <v>2</v>
      </c>
    </row>
    <row r="283" spans="1:14">
      <c r="A283" s="8">
        <v>281</v>
      </c>
      <c r="B283" s="10">
        <v>42180</v>
      </c>
      <c r="C283" s="114" t="s">
        <v>199</v>
      </c>
      <c r="D283" s="177">
        <v>7</v>
      </c>
      <c r="E283" s="1" t="s">
        <v>175</v>
      </c>
      <c r="F283" s="114">
        <v>97.368421052631561</v>
      </c>
      <c r="G283" s="114" t="str">
        <f t="shared" si="17"/>
        <v>NA</v>
      </c>
      <c r="H283" s="114">
        <v>10</v>
      </c>
      <c r="I283" s="190">
        <v>2</v>
      </c>
      <c r="J283" s="190">
        <v>10</v>
      </c>
      <c r="K283" s="190">
        <v>0</v>
      </c>
      <c r="L283" s="190">
        <v>0</v>
      </c>
      <c r="M283" s="190">
        <f t="shared" si="15"/>
        <v>0</v>
      </c>
      <c r="N283" s="217" t="e">
        <f t="shared" si="16"/>
        <v>#NUM!</v>
      </c>
    </row>
    <row r="284" spans="1:14">
      <c r="A284" s="8">
        <v>282</v>
      </c>
      <c r="B284" s="10">
        <v>42180</v>
      </c>
      <c r="C284" s="114" t="s">
        <v>200</v>
      </c>
      <c r="D284" s="177">
        <v>7</v>
      </c>
      <c r="E284" s="1" t="s">
        <v>175</v>
      </c>
      <c r="F284" s="114">
        <v>94.594594594594597</v>
      </c>
      <c r="G284" s="114" t="str">
        <f t="shared" si="17"/>
        <v>NA</v>
      </c>
      <c r="H284" s="114">
        <v>10</v>
      </c>
      <c r="I284" s="190">
        <v>2</v>
      </c>
      <c r="J284" s="190">
        <v>10</v>
      </c>
      <c r="K284" s="190">
        <v>50</v>
      </c>
      <c r="L284" s="190">
        <v>10</v>
      </c>
      <c r="M284" s="190">
        <f t="shared" si="15"/>
        <v>30</v>
      </c>
      <c r="N284" s="217">
        <f t="shared" si="16"/>
        <v>2.7781512503836434</v>
      </c>
    </row>
    <row r="285" spans="1:14">
      <c r="A285" s="103">
        <v>283</v>
      </c>
      <c r="B285" s="10">
        <v>42180</v>
      </c>
      <c r="C285" s="114" t="s">
        <v>201</v>
      </c>
      <c r="D285" s="177">
        <v>7</v>
      </c>
      <c r="E285" s="1" t="s">
        <v>175</v>
      </c>
      <c r="F285" s="114">
        <v>97.058823529411768</v>
      </c>
      <c r="G285" s="114" t="str">
        <f t="shared" si="17"/>
        <v>NA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15"/>
        <v>0</v>
      </c>
      <c r="N285" s="217" t="e">
        <f t="shared" si="16"/>
        <v>#NUM!</v>
      </c>
    </row>
    <row r="286" spans="1:14">
      <c r="A286" s="2">
        <v>284</v>
      </c>
      <c r="B286" s="10">
        <v>42180</v>
      </c>
      <c r="C286" s="114" t="s">
        <v>202</v>
      </c>
      <c r="D286" s="177">
        <v>7</v>
      </c>
      <c r="E286" s="1" t="s">
        <v>175</v>
      </c>
      <c r="F286" s="114">
        <v>79.591836734693857</v>
      </c>
      <c r="G286" s="114">
        <f t="shared" si="17"/>
        <v>79.591836734693857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15"/>
        <v>0</v>
      </c>
      <c r="N286" s="217" t="e">
        <f t="shared" si="16"/>
        <v>#NUM!</v>
      </c>
    </row>
    <row r="287" spans="1:14">
      <c r="A287" s="103">
        <v>285</v>
      </c>
      <c r="B287" s="10">
        <v>42180</v>
      </c>
      <c r="C287" s="114" t="s">
        <v>203</v>
      </c>
      <c r="D287" s="177">
        <v>7</v>
      </c>
      <c r="E287" s="1" t="s">
        <v>175</v>
      </c>
      <c r="F287" s="114">
        <v>100</v>
      </c>
      <c r="G287" s="114" t="str">
        <f t="shared" si="17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15"/>
        <v>0</v>
      </c>
      <c r="N287" s="217" t="e">
        <f t="shared" si="16"/>
        <v>#NUM!</v>
      </c>
    </row>
    <row r="288" spans="1:14">
      <c r="A288" s="8">
        <v>286</v>
      </c>
      <c r="B288" s="10">
        <v>42180</v>
      </c>
      <c r="C288" s="114" t="s">
        <v>204</v>
      </c>
      <c r="D288" s="177">
        <v>7</v>
      </c>
      <c r="E288" s="1" t="s">
        <v>175</v>
      </c>
      <c r="F288" s="114">
        <v>100</v>
      </c>
      <c r="G288" s="114" t="str">
        <f t="shared" si="17"/>
        <v>NA</v>
      </c>
      <c r="H288" s="114">
        <v>10</v>
      </c>
      <c r="I288" s="190">
        <v>2</v>
      </c>
      <c r="J288" s="190">
        <v>10</v>
      </c>
      <c r="K288" s="190">
        <v>0</v>
      </c>
      <c r="L288" s="190">
        <v>0</v>
      </c>
      <c r="M288" s="190">
        <f t="shared" si="15"/>
        <v>0</v>
      </c>
      <c r="N288" s="217" t="e">
        <f t="shared" si="16"/>
        <v>#NUM!</v>
      </c>
    </row>
    <row r="289" spans="1:14" ht="16" thickBot="1">
      <c r="A289" s="154">
        <v>287</v>
      </c>
      <c r="B289" s="155">
        <v>42180</v>
      </c>
      <c r="C289" s="114" t="s">
        <v>205</v>
      </c>
      <c r="D289" s="177">
        <v>7</v>
      </c>
      <c r="E289" s="1" t="s">
        <v>175</v>
      </c>
      <c r="F289" s="114">
        <v>93.511450381679396</v>
      </c>
      <c r="G289" s="114" t="str">
        <f t="shared" si="17"/>
        <v>NA</v>
      </c>
      <c r="H289" s="114">
        <v>10</v>
      </c>
      <c r="I289" s="218">
        <v>2</v>
      </c>
      <c r="J289" s="218">
        <v>10</v>
      </c>
      <c r="K289" s="218">
        <v>10</v>
      </c>
      <c r="L289" s="218">
        <v>10</v>
      </c>
      <c r="M289" s="218">
        <f t="shared" si="15"/>
        <v>10</v>
      </c>
      <c r="N289" s="219">
        <f t="shared" si="16"/>
        <v>2.3010299956639813</v>
      </c>
    </row>
    <row r="290" spans="1:14" ht="16" thickTop="1">
      <c r="A290" s="150">
        <v>288</v>
      </c>
      <c r="B290" s="151">
        <v>42181</v>
      </c>
      <c r="C290" s="114" t="s">
        <v>220</v>
      </c>
      <c r="D290" s="177">
        <v>1</v>
      </c>
      <c r="E290" s="1" t="s">
        <v>175</v>
      </c>
      <c r="F290" s="178">
        <v>100</v>
      </c>
      <c r="G290" s="114" t="str">
        <f t="shared" si="17"/>
        <v>NA</v>
      </c>
      <c r="H290" s="179">
        <v>10</v>
      </c>
      <c r="I290" s="220">
        <v>2</v>
      </c>
      <c r="J290" s="220">
        <v>10</v>
      </c>
      <c r="K290" s="220" t="s">
        <v>167</v>
      </c>
      <c r="L290" s="220">
        <v>0</v>
      </c>
      <c r="M290" s="220">
        <f t="shared" ref="M290:M341" si="18">AVERAGE(K290:L290)</f>
        <v>0</v>
      </c>
      <c r="N290" s="221" t="e">
        <f t="shared" ref="N290:N341" si="19">LOG10(I290*J290*M290)</f>
        <v>#NUM!</v>
      </c>
    </row>
    <row r="291" spans="1:14">
      <c r="A291" s="8">
        <v>289</v>
      </c>
      <c r="B291" s="10">
        <v>42181</v>
      </c>
      <c r="C291" s="114" t="s">
        <v>221</v>
      </c>
      <c r="D291" s="177">
        <v>1</v>
      </c>
      <c r="E291" s="1" t="s">
        <v>175</v>
      </c>
      <c r="F291" s="180">
        <v>105.52763819095478</v>
      </c>
      <c r="G291" s="114" t="str">
        <f t="shared" si="17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18"/>
        <v>0</v>
      </c>
      <c r="N291" s="217" t="e">
        <f t="shared" si="19"/>
        <v>#NUM!</v>
      </c>
    </row>
    <row r="292" spans="1:14">
      <c r="A292" s="8">
        <v>290</v>
      </c>
      <c r="B292" s="10">
        <v>42181</v>
      </c>
      <c r="C292" s="114" t="s">
        <v>222</v>
      </c>
      <c r="D292" s="177">
        <v>1</v>
      </c>
      <c r="E292" s="1" t="s">
        <v>175</v>
      </c>
      <c r="F292" s="114">
        <v>99.009900990099013</v>
      </c>
      <c r="G292" s="114" t="str">
        <f t="shared" si="17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18"/>
        <v>0</v>
      </c>
      <c r="N292" s="217" t="e">
        <f t="shared" si="19"/>
        <v>#NUM!</v>
      </c>
    </row>
    <row r="293" spans="1:14">
      <c r="A293" s="8">
        <v>291</v>
      </c>
      <c r="B293" s="10">
        <v>42181</v>
      </c>
      <c r="C293" s="114" t="s">
        <v>223</v>
      </c>
      <c r="D293" s="177">
        <v>1</v>
      </c>
      <c r="E293" s="1" t="s">
        <v>175</v>
      </c>
      <c r="F293" s="114">
        <v>93.023255813953469</v>
      </c>
      <c r="G293" s="114" t="str">
        <f t="shared" si="17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18"/>
        <v>0</v>
      </c>
      <c r="N293" s="217" t="e">
        <f t="shared" si="19"/>
        <v>#NUM!</v>
      </c>
    </row>
    <row r="294" spans="1:14">
      <c r="A294" s="8">
        <v>292</v>
      </c>
      <c r="B294" s="10">
        <v>42181</v>
      </c>
      <c r="C294" s="114" t="s">
        <v>224</v>
      </c>
      <c r="D294" s="177">
        <v>1</v>
      </c>
      <c r="E294" s="1" t="s">
        <v>175</v>
      </c>
      <c r="F294" s="114">
        <v>95.628415300546422</v>
      </c>
      <c r="G294" s="114" t="str">
        <f t="shared" si="17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18"/>
        <v>0</v>
      </c>
      <c r="N294" s="217" t="e">
        <f t="shared" si="19"/>
        <v>#NUM!</v>
      </c>
    </row>
    <row r="295" spans="1:14">
      <c r="A295" s="8">
        <v>293</v>
      </c>
      <c r="B295" s="10">
        <v>42181</v>
      </c>
      <c r="C295" s="114" t="s">
        <v>225</v>
      </c>
      <c r="D295" s="177">
        <v>2</v>
      </c>
      <c r="E295" s="1" t="s">
        <v>175</v>
      </c>
      <c r="F295" s="178">
        <v>106.5</v>
      </c>
      <c r="G295" s="114" t="str">
        <f t="shared" si="17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18"/>
        <v>0</v>
      </c>
      <c r="N295" s="217" t="e">
        <f t="shared" si="19"/>
        <v>#NUM!</v>
      </c>
    </row>
    <row r="296" spans="1:14">
      <c r="A296" s="8">
        <v>294</v>
      </c>
      <c r="B296" s="10">
        <v>42181</v>
      </c>
      <c r="C296" s="114" t="s">
        <v>226</v>
      </c>
      <c r="D296" s="177">
        <v>2</v>
      </c>
      <c r="E296" s="1" t="s">
        <v>175</v>
      </c>
      <c r="F296" s="180">
        <v>101.37614678899079</v>
      </c>
      <c r="G296" s="114" t="str">
        <f t="shared" si="17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18"/>
        <v>0</v>
      </c>
      <c r="N296" s="217" t="e">
        <f t="shared" si="19"/>
        <v>#NUM!</v>
      </c>
    </row>
    <row r="297" spans="1:14">
      <c r="A297" s="8">
        <v>295</v>
      </c>
      <c r="B297" s="10">
        <v>42181</v>
      </c>
      <c r="C297" s="114" t="s">
        <v>227</v>
      </c>
      <c r="D297" s="177">
        <v>2</v>
      </c>
      <c r="E297" s="1" t="s">
        <v>175</v>
      </c>
      <c r="F297" s="114">
        <v>96.534653465346494</v>
      </c>
      <c r="G297" s="114" t="str">
        <f t="shared" si="17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18"/>
        <v>0</v>
      </c>
      <c r="N297" s="217" t="e">
        <f t="shared" si="19"/>
        <v>#NUM!</v>
      </c>
    </row>
    <row r="298" spans="1:14">
      <c r="A298" s="8">
        <v>296</v>
      </c>
      <c r="B298" s="10">
        <v>42181</v>
      </c>
      <c r="C298" s="114" t="s">
        <v>228</v>
      </c>
      <c r="D298" s="177">
        <v>2</v>
      </c>
      <c r="E298" s="1" t="s">
        <v>175</v>
      </c>
      <c r="F298" s="114">
        <v>95.348837209302332</v>
      </c>
      <c r="G298" s="114" t="str">
        <f t="shared" si="17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18"/>
        <v>0</v>
      </c>
      <c r="N298" s="217" t="e">
        <f t="shared" si="19"/>
        <v>#NUM!</v>
      </c>
    </row>
    <row r="299" spans="1:14">
      <c r="A299" s="8">
        <v>297</v>
      </c>
      <c r="B299" s="10">
        <v>42181</v>
      </c>
      <c r="C299" s="114" t="s">
        <v>229</v>
      </c>
      <c r="D299" s="177">
        <v>2</v>
      </c>
      <c r="E299" s="1" t="s">
        <v>175</v>
      </c>
      <c r="F299" s="114">
        <v>97.814207650273204</v>
      </c>
      <c r="G299" s="114" t="str">
        <f t="shared" si="17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18"/>
        <v>0</v>
      </c>
      <c r="N299" s="217" t="e">
        <f t="shared" si="19"/>
        <v>#NUM!</v>
      </c>
    </row>
    <row r="300" spans="1:14">
      <c r="A300" s="8">
        <v>298</v>
      </c>
      <c r="B300" s="10">
        <v>42181</v>
      </c>
      <c r="C300" s="114" t="s">
        <v>230</v>
      </c>
      <c r="D300" s="177">
        <v>3</v>
      </c>
      <c r="E300" s="1" t="s">
        <v>175</v>
      </c>
      <c r="F300" s="178">
        <v>100</v>
      </c>
      <c r="G300" s="114" t="str">
        <f t="shared" si="17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18"/>
        <v>0</v>
      </c>
      <c r="N300" s="217" t="e">
        <f t="shared" si="19"/>
        <v>#NUM!</v>
      </c>
    </row>
    <row r="301" spans="1:14">
      <c r="A301" s="8">
        <v>299</v>
      </c>
      <c r="B301" s="10">
        <v>42181</v>
      </c>
      <c r="C301" s="114" t="s">
        <v>8</v>
      </c>
      <c r="D301" s="177">
        <v>3</v>
      </c>
      <c r="E301" s="1" t="s">
        <v>175</v>
      </c>
      <c r="F301" s="180">
        <v>101.50753768844221</v>
      </c>
      <c r="G301" s="114" t="str">
        <f t="shared" si="17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18"/>
        <v>0</v>
      </c>
      <c r="N301" s="217" t="e">
        <f t="shared" si="19"/>
        <v>#NUM!</v>
      </c>
    </row>
    <row r="302" spans="1:14">
      <c r="A302" s="8">
        <v>300</v>
      </c>
      <c r="B302" s="10">
        <v>42181</v>
      </c>
      <c r="C302" s="114" t="s">
        <v>9</v>
      </c>
      <c r="D302" s="177">
        <v>3</v>
      </c>
      <c r="E302" s="1" t="s">
        <v>175</v>
      </c>
      <c r="F302" s="180">
        <v>93.577981651376135</v>
      </c>
      <c r="G302" s="114" t="str">
        <f t="shared" si="17"/>
        <v>NA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18"/>
        <v>0</v>
      </c>
      <c r="N302" s="217" t="e">
        <f t="shared" si="19"/>
        <v>#NUM!</v>
      </c>
    </row>
    <row r="303" spans="1:14">
      <c r="A303" s="8">
        <v>301</v>
      </c>
      <c r="B303" s="10">
        <v>42181</v>
      </c>
      <c r="C303" s="114" t="s">
        <v>10</v>
      </c>
      <c r="D303" s="177">
        <v>3</v>
      </c>
      <c r="E303" s="1" t="s">
        <v>175</v>
      </c>
      <c r="F303" s="114">
        <v>88.83720930232559</v>
      </c>
      <c r="G303" s="114">
        <f t="shared" si="17"/>
        <v>88.83720930232559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18"/>
        <v>0</v>
      </c>
      <c r="N303" s="217" t="e">
        <f t="shared" si="19"/>
        <v>#NUM!</v>
      </c>
    </row>
    <row r="304" spans="1:14">
      <c r="A304" s="8">
        <v>302</v>
      </c>
      <c r="B304" s="10">
        <v>42181</v>
      </c>
      <c r="C304" s="114" t="s">
        <v>11</v>
      </c>
      <c r="D304" s="177">
        <v>4</v>
      </c>
      <c r="E304" s="1" t="s">
        <v>175</v>
      </c>
      <c r="F304" s="178">
        <v>90</v>
      </c>
      <c r="G304" s="114" t="str">
        <f t="shared" si="17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18"/>
        <v>0</v>
      </c>
      <c r="N304" s="217" t="e">
        <f t="shared" si="19"/>
        <v>#NUM!</v>
      </c>
    </row>
    <row r="305" spans="1:14">
      <c r="A305" s="8">
        <v>303</v>
      </c>
      <c r="B305" s="10">
        <v>42181</v>
      </c>
      <c r="C305" s="114" t="s">
        <v>12</v>
      </c>
      <c r="D305" s="177">
        <v>4</v>
      </c>
      <c r="E305" s="1" t="s">
        <v>175</v>
      </c>
      <c r="F305" s="180">
        <v>100.50251256281409</v>
      </c>
      <c r="G305" s="114" t="str">
        <f t="shared" si="17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18"/>
        <v>0</v>
      </c>
      <c r="N305" s="217" t="e">
        <f t="shared" si="19"/>
        <v>#NUM!</v>
      </c>
    </row>
    <row r="306" spans="1:14">
      <c r="A306" s="8">
        <v>304</v>
      </c>
      <c r="B306" s="10">
        <v>42181</v>
      </c>
      <c r="C306" s="114" t="s">
        <v>13</v>
      </c>
      <c r="D306" s="177">
        <v>4</v>
      </c>
      <c r="E306" s="1" t="s">
        <v>175</v>
      </c>
      <c r="F306" s="180">
        <v>91.743119266055061</v>
      </c>
      <c r="G306" s="114" t="str">
        <f t="shared" si="17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18"/>
        <v>0</v>
      </c>
      <c r="N306" s="217" t="e">
        <f t="shared" si="19"/>
        <v>#NUM!</v>
      </c>
    </row>
    <row r="307" spans="1:14">
      <c r="A307" s="8">
        <v>305</v>
      </c>
      <c r="B307" s="10">
        <v>42181</v>
      </c>
      <c r="C307" s="114" t="s">
        <v>14</v>
      </c>
      <c r="D307" s="177">
        <v>4</v>
      </c>
      <c r="E307" s="1" t="s">
        <v>175</v>
      </c>
      <c r="F307" s="114">
        <v>99.009900990099013</v>
      </c>
      <c r="G307" s="114" t="str">
        <f t="shared" si="17"/>
        <v>NA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18"/>
        <v>0</v>
      </c>
      <c r="N307" s="217" t="e">
        <f t="shared" si="19"/>
        <v>#NUM!</v>
      </c>
    </row>
    <row r="308" spans="1:14">
      <c r="A308" s="8">
        <v>306</v>
      </c>
      <c r="B308" s="10">
        <v>42181</v>
      </c>
      <c r="C308" s="114" t="s">
        <v>15</v>
      </c>
      <c r="D308" s="177">
        <v>4</v>
      </c>
      <c r="E308" s="1" t="s">
        <v>175</v>
      </c>
      <c r="F308" s="114">
        <v>88.3720930232558</v>
      </c>
      <c r="G308" s="114">
        <f t="shared" si="17"/>
        <v>88.3720930232558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18"/>
        <v>0</v>
      </c>
      <c r="N308" s="217" t="e">
        <f t="shared" si="19"/>
        <v>#NUM!</v>
      </c>
    </row>
    <row r="309" spans="1:14">
      <c r="A309" s="8">
        <v>307</v>
      </c>
      <c r="B309" s="10">
        <v>42181</v>
      </c>
      <c r="C309" s="114" t="s">
        <v>16</v>
      </c>
      <c r="D309" s="177">
        <v>4</v>
      </c>
      <c r="E309" s="1" t="s">
        <v>175</v>
      </c>
      <c r="F309" s="114">
        <v>98.360655737704903</v>
      </c>
      <c r="G309" s="114" t="str">
        <f t="shared" si="17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18"/>
        <v>0</v>
      </c>
      <c r="N309" s="217" t="e">
        <f t="shared" si="19"/>
        <v>#NUM!</v>
      </c>
    </row>
    <row r="310" spans="1:14">
      <c r="A310" s="8">
        <v>308</v>
      </c>
      <c r="B310" s="10">
        <v>42181</v>
      </c>
      <c r="C310" s="114" t="s">
        <v>17</v>
      </c>
      <c r="D310" s="177">
        <v>7</v>
      </c>
      <c r="E310" s="1" t="s">
        <v>175</v>
      </c>
      <c r="F310" s="178">
        <v>95.5</v>
      </c>
      <c r="G310" s="114" t="str">
        <f t="shared" si="17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18"/>
        <v>0</v>
      </c>
      <c r="N310" s="217" t="e">
        <f t="shared" si="19"/>
        <v>#NUM!</v>
      </c>
    </row>
    <row r="311" spans="1:14">
      <c r="A311" s="8">
        <v>309</v>
      </c>
      <c r="B311" s="10">
        <v>42181</v>
      </c>
      <c r="C311" s="114" t="s">
        <v>18</v>
      </c>
      <c r="D311" s="177">
        <v>7</v>
      </c>
      <c r="E311" s="1" t="s">
        <v>175</v>
      </c>
      <c r="F311" s="180">
        <v>100.50251256281409</v>
      </c>
      <c r="G311" s="114" t="str">
        <f t="shared" si="17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18"/>
        <v>0</v>
      </c>
      <c r="N311" s="217" t="e">
        <f t="shared" si="19"/>
        <v>#NUM!</v>
      </c>
    </row>
    <row r="312" spans="1:14">
      <c r="A312" s="8">
        <v>310</v>
      </c>
      <c r="B312" s="10">
        <v>42181</v>
      </c>
      <c r="C312" s="114" t="s">
        <v>19</v>
      </c>
      <c r="D312" s="177">
        <v>7</v>
      </c>
      <c r="E312" s="1" t="s">
        <v>175</v>
      </c>
      <c r="F312" s="114">
        <v>96.534653465346494</v>
      </c>
      <c r="G312" s="114" t="str">
        <f t="shared" si="17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18"/>
        <v>0</v>
      </c>
      <c r="N312" s="217" t="e">
        <f t="shared" si="19"/>
        <v>#NUM!</v>
      </c>
    </row>
    <row r="313" spans="1:14">
      <c r="A313" s="8">
        <v>311</v>
      </c>
      <c r="B313" s="10">
        <v>42181</v>
      </c>
      <c r="C313" s="114" t="s">
        <v>20</v>
      </c>
      <c r="D313" s="177">
        <v>7</v>
      </c>
      <c r="E313" s="1" t="s">
        <v>175</v>
      </c>
      <c r="F313" s="114">
        <v>100</v>
      </c>
      <c r="G313" s="114" t="str">
        <f t="shared" si="17"/>
        <v>NA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18"/>
        <v>0</v>
      </c>
      <c r="N313" s="217" t="e">
        <f t="shared" si="19"/>
        <v>#NUM!</v>
      </c>
    </row>
    <row r="314" spans="1:14">
      <c r="A314" s="8">
        <v>312</v>
      </c>
      <c r="B314" s="10">
        <v>42181</v>
      </c>
      <c r="C314" s="114" t="s">
        <v>21</v>
      </c>
      <c r="D314" s="177">
        <v>10</v>
      </c>
      <c r="E314" s="1" t="s">
        <v>175</v>
      </c>
      <c r="F314" s="178">
        <v>88.5</v>
      </c>
      <c r="G314" s="114">
        <f t="shared" si="17"/>
        <v>88.5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18"/>
        <v>0</v>
      </c>
      <c r="N314" s="217" t="e">
        <f t="shared" si="19"/>
        <v>#NUM!</v>
      </c>
    </row>
    <row r="315" spans="1:14">
      <c r="A315" s="8">
        <v>313</v>
      </c>
      <c r="B315" s="10">
        <v>42181</v>
      </c>
      <c r="C315" s="114" t="s">
        <v>22</v>
      </c>
      <c r="D315" s="177">
        <v>10</v>
      </c>
      <c r="E315" s="1" t="s">
        <v>175</v>
      </c>
      <c r="F315" s="180">
        <v>100.50251256281409</v>
      </c>
      <c r="G315" s="114" t="str">
        <f t="shared" si="17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18"/>
        <v>0</v>
      </c>
      <c r="N315" s="217" t="e">
        <f t="shared" si="19"/>
        <v>#NUM!</v>
      </c>
    </row>
    <row r="316" spans="1:14">
      <c r="A316" s="8">
        <v>314</v>
      </c>
      <c r="B316" s="10">
        <v>42181</v>
      </c>
      <c r="C316" s="114" t="s">
        <v>23</v>
      </c>
      <c r="D316" s="177">
        <v>10</v>
      </c>
      <c r="E316" s="1" t="s">
        <v>175</v>
      </c>
      <c r="F316" s="180">
        <v>91.743119266055061</v>
      </c>
      <c r="G316" s="114" t="str">
        <f t="shared" si="17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18"/>
        <v>0</v>
      </c>
      <c r="N316" s="217" t="e">
        <f t="shared" si="19"/>
        <v>#NUM!</v>
      </c>
    </row>
    <row r="317" spans="1:14">
      <c r="A317" s="8">
        <v>315</v>
      </c>
      <c r="B317" s="10">
        <v>42181</v>
      </c>
      <c r="C317" s="114" t="s">
        <v>24</v>
      </c>
      <c r="D317" s="177">
        <v>10</v>
      </c>
      <c r="E317" s="1" t="s">
        <v>175</v>
      </c>
      <c r="F317" s="114">
        <v>99.009900990099013</v>
      </c>
      <c r="G317" s="114" t="str">
        <f t="shared" si="17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18"/>
        <v>0</v>
      </c>
      <c r="N317" s="217" t="e">
        <f t="shared" si="19"/>
        <v>#NUM!</v>
      </c>
    </row>
    <row r="318" spans="1:14">
      <c r="A318" s="8">
        <v>316</v>
      </c>
      <c r="B318" s="10">
        <v>42181</v>
      </c>
      <c r="C318" s="114" t="s">
        <v>25</v>
      </c>
      <c r="D318" s="177">
        <v>10</v>
      </c>
      <c r="E318" s="1" t="s">
        <v>175</v>
      </c>
      <c r="F318" s="114">
        <v>98.604651162790674</v>
      </c>
      <c r="G318" s="114" t="str">
        <f t="shared" si="17"/>
        <v>NA</v>
      </c>
      <c r="H318" s="179">
        <v>10</v>
      </c>
      <c r="I318" s="190">
        <v>2</v>
      </c>
      <c r="J318" s="190">
        <v>10</v>
      </c>
      <c r="K318" s="220">
        <v>0</v>
      </c>
      <c r="L318" s="220">
        <v>0</v>
      </c>
      <c r="M318" s="190">
        <f t="shared" si="18"/>
        <v>0</v>
      </c>
      <c r="N318" s="217" t="e">
        <f t="shared" si="19"/>
        <v>#NUM!</v>
      </c>
    </row>
    <row r="319" spans="1:14" ht="16" thickBot="1">
      <c r="A319" s="154">
        <v>317</v>
      </c>
      <c r="B319" s="155">
        <v>42181</v>
      </c>
      <c r="C319" s="114" t="s">
        <v>26</v>
      </c>
      <c r="D319" s="177">
        <v>10</v>
      </c>
      <c r="E319" s="1" t="s">
        <v>175</v>
      </c>
      <c r="F319" s="114">
        <v>103.82513661202186</v>
      </c>
      <c r="G319" s="114" t="str">
        <f t="shared" si="17"/>
        <v>NA</v>
      </c>
      <c r="H319" s="179">
        <v>10</v>
      </c>
      <c r="I319" s="218">
        <v>2</v>
      </c>
      <c r="J319" s="218">
        <v>10</v>
      </c>
      <c r="K319" s="220">
        <v>0</v>
      </c>
      <c r="L319" s="220">
        <v>0</v>
      </c>
      <c r="M319" s="218">
        <f t="shared" si="18"/>
        <v>0</v>
      </c>
      <c r="N319" s="219" t="e">
        <f t="shared" si="19"/>
        <v>#NUM!</v>
      </c>
    </row>
    <row r="320" spans="1:14" ht="16" thickTop="1">
      <c r="A320" s="150">
        <v>318</v>
      </c>
      <c r="B320" s="151">
        <v>42187</v>
      </c>
      <c r="C320" s="114" t="s">
        <v>27</v>
      </c>
      <c r="D320" s="177">
        <v>1</v>
      </c>
      <c r="E320" s="1" t="s">
        <v>175</v>
      </c>
      <c r="F320" s="114">
        <v>103.57142857142858</v>
      </c>
      <c r="G320" s="114" t="str">
        <f t="shared" si="17"/>
        <v>NA</v>
      </c>
      <c r="H320" s="114">
        <v>2</v>
      </c>
      <c r="I320" s="220">
        <v>2</v>
      </c>
      <c r="J320" s="220">
        <v>10</v>
      </c>
      <c r="K320" s="220">
        <v>0</v>
      </c>
      <c r="L320" s="220">
        <v>0</v>
      </c>
      <c r="M320" s="220">
        <f t="shared" si="18"/>
        <v>0</v>
      </c>
      <c r="N320" s="221" t="e">
        <f t="shared" si="19"/>
        <v>#NUM!</v>
      </c>
    </row>
    <row r="321" spans="1:17">
      <c r="A321" s="8">
        <v>319</v>
      </c>
      <c r="B321" s="151">
        <v>42187</v>
      </c>
      <c r="C321" s="114" t="s">
        <v>28</v>
      </c>
      <c r="D321" s="177">
        <v>1</v>
      </c>
      <c r="E321" s="1" t="s">
        <v>175</v>
      </c>
      <c r="F321" s="114">
        <v>105.9880239520958</v>
      </c>
      <c r="G321" s="114" t="str">
        <f t="shared" si="17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18"/>
        <v>0</v>
      </c>
      <c r="N321" s="217" t="e">
        <f t="shared" si="19"/>
        <v>#NUM!</v>
      </c>
    </row>
    <row r="322" spans="1:17">
      <c r="A322" s="8">
        <v>320</v>
      </c>
      <c r="B322" s="151">
        <v>42187</v>
      </c>
      <c r="C322" s="114" t="s">
        <v>29</v>
      </c>
      <c r="D322" s="177">
        <v>1</v>
      </c>
      <c r="E322" s="1" t="s">
        <v>175</v>
      </c>
      <c r="F322" s="114">
        <v>106.54761904761899</v>
      </c>
      <c r="G322" s="114" t="str">
        <f t="shared" si="17"/>
        <v>NA</v>
      </c>
      <c r="H322" s="114">
        <v>2</v>
      </c>
      <c r="I322" s="190">
        <v>2</v>
      </c>
      <c r="J322" s="190">
        <v>10</v>
      </c>
      <c r="K322" s="190">
        <v>0</v>
      </c>
      <c r="L322" s="190">
        <v>0</v>
      </c>
      <c r="M322" s="190">
        <f t="shared" si="18"/>
        <v>0</v>
      </c>
      <c r="N322" s="217" t="e">
        <f t="shared" si="19"/>
        <v>#NUM!</v>
      </c>
    </row>
    <row r="323" spans="1:17">
      <c r="A323" s="8">
        <v>321</v>
      </c>
      <c r="B323" s="151">
        <v>42187</v>
      </c>
      <c r="C323" s="114" t="s">
        <v>30</v>
      </c>
      <c r="D323" s="177">
        <v>2</v>
      </c>
      <c r="E323" s="181" t="s">
        <v>177</v>
      </c>
      <c r="F323" s="114">
        <v>83.832335329341305</v>
      </c>
      <c r="G323" s="114">
        <f t="shared" si="17"/>
        <v>83.832335329341305</v>
      </c>
      <c r="H323" s="114">
        <v>2</v>
      </c>
      <c r="I323" s="190">
        <v>2</v>
      </c>
      <c r="J323" s="190">
        <v>10</v>
      </c>
      <c r="K323" s="190">
        <v>10</v>
      </c>
      <c r="L323" s="190">
        <v>0</v>
      </c>
      <c r="M323" s="190">
        <f t="shared" si="18"/>
        <v>5</v>
      </c>
      <c r="N323" s="217">
        <f t="shared" si="19"/>
        <v>2</v>
      </c>
    </row>
    <row r="324" spans="1:17">
      <c r="A324" s="8">
        <v>322</v>
      </c>
      <c r="B324" s="151">
        <v>42187</v>
      </c>
      <c r="C324" s="114" t="s">
        <v>31</v>
      </c>
      <c r="D324" s="177">
        <v>2</v>
      </c>
      <c r="E324" s="1" t="s">
        <v>175</v>
      </c>
      <c r="F324" s="114">
        <v>86.309523809523796</v>
      </c>
      <c r="G324" s="114">
        <f t="shared" si="17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8"/>
        <v>0</v>
      </c>
      <c r="N324" s="217" t="e">
        <f t="shared" si="19"/>
        <v>#NUM!</v>
      </c>
    </row>
    <row r="325" spans="1:17">
      <c r="A325" s="8">
        <v>323</v>
      </c>
      <c r="B325" s="151">
        <v>42187</v>
      </c>
      <c r="C325" s="114" t="s">
        <v>32</v>
      </c>
      <c r="D325" s="177">
        <v>2</v>
      </c>
      <c r="E325" s="181" t="s">
        <v>177</v>
      </c>
      <c r="F325" s="114">
        <v>86.309523809523796</v>
      </c>
      <c r="G325" s="114">
        <f t="shared" si="17"/>
        <v>86.309523809523796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8"/>
        <v>0</v>
      </c>
      <c r="N325" s="217" t="e">
        <f t="shared" si="19"/>
        <v>#NUM!</v>
      </c>
    </row>
    <row r="326" spans="1:17">
      <c r="A326" s="8">
        <v>324</v>
      </c>
      <c r="B326" s="151">
        <v>42187</v>
      </c>
      <c r="C326" s="114" t="s">
        <v>33</v>
      </c>
      <c r="D326" s="177">
        <v>2</v>
      </c>
      <c r="E326" s="181" t="s">
        <v>177</v>
      </c>
      <c r="F326" s="114">
        <v>80.357142857142847</v>
      </c>
      <c r="G326" s="114">
        <f t="shared" si="17"/>
        <v>80.357142857142847</v>
      </c>
      <c r="H326" s="114">
        <v>2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8"/>
        <v>0</v>
      </c>
      <c r="N326" s="217" t="e">
        <f t="shared" si="19"/>
        <v>#NUM!</v>
      </c>
    </row>
    <row r="327" spans="1:17">
      <c r="A327" s="103">
        <v>325</v>
      </c>
      <c r="B327" s="151">
        <v>42187</v>
      </c>
      <c r="C327" s="114" t="s">
        <v>34</v>
      </c>
      <c r="D327" s="177">
        <v>7</v>
      </c>
      <c r="E327" s="1" t="s">
        <v>175</v>
      </c>
      <c r="F327" s="114">
        <v>90</v>
      </c>
      <c r="G327" s="114" t="str">
        <f t="shared" si="17"/>
        <v>NA</v>
      </c>
      <c r="H327" s="114">
        <v>10</v>
      </c>
      <c r="I327" s="190">
        <v>2</v>
      </c>
      <c r="J327" s="190">
        <v>10</v>
      </c>
      <c r="K327" s="190">
        <v>0</v>
      </c>
      <c r="L327" s="190">
        <v>0</v>
      </c>
      <c r="M327" s="190">
        <f t="shared" si="18"/>
        <v>0</v>
      </c>
      <c r="N327" s="217" t="e">
        <f t="shared" si="19"/>
        <v>#NUM!</v>
      </c>
    </row>
    <row r="328" spans="1:17">
      <c r="A328" s="8">
        <v>326</v>
      </c>
      <c r="B328" s="151">
        <v>42187</v>
      </c>
      <c r="C328" s="114" t="s">
        <v>35</v>
      </c>
      <c r="D328" s="177">
        <v>3</v>
      </c>
      <c r="E328" s="181" t="s">
        <v>177</v>
      </c>
      <c r="F328" s="114">
        <v>82.26600985221674</v>
      </c>
      <c r="G328" s="114">
        <f t="shared" si="17"/>
        <v>82.26600985221674</v>
      </c>
      <c r="H328" s="114">
        <v>3</v>
      </c>
      <c r="I328" s="190">
        <v>2</v>
      </c>
      <c r="J328" s="190">
        <v>10</v>
      </c>
      <c r="K328" s="190">
        <v>10</v>
      </c>
      <c r="L328" s="190">
        <v>10</v>
      </c>
      <c r="M328" s="190">
        <f t="shared" si="18"/>
        <v>10</v>
      </c>
      <c r="N328" s="217">
        <f t="shared" si="19"/>
        <v>2.3010299956639813</v>
      </c>
    </row>
    <row r="329" spans="1:17">
      <c r="A329" s="103">
        <v>327</v>
      </c>
      <c r="B329" s="151">
        <v>42187</v>
      </c>
      <c r="C329" s="114" t="s">
        <v>36</v>
      </c>
      <c r="D329" s="177">
        <v>7</v>
      </c>
      <c r="E329" s="1" t="s">
        <v>175</v>
      </c>
      <c r="F329" s="114">
        <v>105.07614213197968</v>
      </c>
      <c r="G329" s="114" t="str">
        <f t="shared" si="17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8"/>
        <v>0</v>
      </c>
      <c r="N329" s="217" t="e">
        <f t="shared" si="19"/>
        <v>#NUM!</v>
      </c>
    </row>
    <row r="330" spans="1:17">
      <c r="A330" s="103">
        <v>328</v>
      </c>
      <c r="B330" s="151">
        <v>42187</v>
      </c>
      <c r="C330" s="114" t="s">
        <v>37</v>
      </c>
      <c r="D330" s="177">
        <v>7</v>
      </c>
      <c r="E330" s="1" t="s">
        <v>175</v>
      </c>
      <c r="F330" s="114">
        <v>107.5117370892019</v>
      </c>
      <c r="G330" s="114" t="str">
        <f t="shared" si="17"/>
        <v>NA</v>
      </c>
      <c r="H330" s="114">
        <v>10</v>
      </c>
      <c r="I330" s="190">
        <v>2</v>
      </c>
      <c r="J330" s="190">
        <v>10</v>
      </c>
      <c r="K330" s="190">
        <v>0</v>
      </c>
      <c r="L330" s="190">
        <v>0</v>
      </c>
      <c r="M330" s="190">
        <f t="shared" si="18"/>
        <v>0</v>
      </c>
      <c r="N330" s="217" t="e">
        <f t="shared" si="19"/>
        <v>#NUM!</v>
      </c>
      <c r="P330" s="193" t="s">
        <v>40</v>
      </c>
      <c r="Q330" s="193" t="s">
        <v>41</v>
      </c>
    </row>
    <row r="331" spans="1:17">
      <c r="A331" s="191" t="s">
        <v>42</v>
      </c>
      <c r="B331" s="192">
        <v>42207</v>
      </c>
      <c r="C331" s="191" t="s">
        <v>779</v>
      </c>
      <c r="D331" s="2" t="s">
        <v>39</v>
      </c>
      <c r="E331" s="189" t="s">
        <v>38</v>
      </c>
      <c r="F331" s="114" t="s">
        <v>172</v>
      </c>
      <c r="G331" s="114" t="s">
        <v>172</v>
      </c>
      <c r="H331" s="114" t="s">
        <v>172</v>
      </c>
      <c r="I331" s="191">
        <v>2</v>
      </c>
      <c r="J331" s="191">
        <v>10</v>
      </c>
      <c r="K331" s="191">
        <v>6250</v>
      </c>
      <c r="L331" s="191">
        <v>31250</v>
      </c>
      <c r="M331" s="191">
        <f t="shared" si="18"/>
        <v>18750</v>
      </c>
      <c r="N331" s="191">
        <f t="shared" si="19"/>
        <v>5.5740312677277188</v>
      </c>
      <c r="P331" s="193">
        <v>10</v>
      </c>
      <c r="Q331" s="193">
        <v>1</v>
      </c>
    </row>
    <row r="332" spans="1:17">
      <c r="A332" s="191" t="s">
        <v>43</v>
      </c>
      <c r="B332" s="192">
        <v>42207</v>
      </c>
      <c r="C332" s="191" t="s">
        <v>777</v>
      </c>
      <c r="D332" s="2" t="s">
        <v>39</v>
      </c>
      <c r="E332" s="189" t="s">
        <v>38</v>
      </c>
      <c r="F332" s="114" t="s">
        <v>172</v>
      </c>
      <c r="G332" s="114" t="s">
        <v>172</v>
      </c>
      <c r="H332" s="114" t="s">
        <v>172</v>
      </c>
      <c r="I332" s="191">
        <v>2</v>
      </c>
      <c r="J332" s="191">
        <v>10</v>
      </c>
      <c r="K332" s="191">
        <v>31250</v>
      </c>
      <c r="L332" s="191">
        <v>31250</v>
      </c>
      <c r="M332" s="191">
        <f t="shared" si="18"/>
        <v>31250</v>
      </c>
      <c r="N332" s="191">
        <f t="shared" si="19"/>
        <v>5.795880017344075</v>
      </c>
      <c r="P332" s="193">
        <v>50</v>
      </c>
      <c r="Q332" s="193">
        <v>2</v>
      </c>
    </row>
    <row r="333" spans="1:17">
      <c r="A333" s="191" t="s">
        <v>44</v>
      </c>
      <c r="B333" s="192">
        <v>42207</v>
      </c>
      <c r="C333" s="191" t="s">
        <v>778</v>
      </c>
      <c r="D333" s="2" t="s">
        <v>39</v>
      </c>
      <c r="E333" s="189" t="s">
        <v>38</v>
      </c>
      <c r="F333" s="114" t="s">
        <v>172</v>
      </c>
      <c r="G333" s="114" t="s">
        <v>172</v>
      </c>
      <c r="H333" s="114" t="s">
        <v>172</v>
      </c>
      <c r="I333" s="191">
        <v>2</v>
      </c>
      <c r="J333" s="191">
        <v>10</v>
      </c>
      <c r="K333" s="191">
        <v>250</v>
      </c>
      <c r="L333" s="191">
        <v>250</v>
      </c>
      <c r="M333" s="191">
        <f t="shared" si="18"/>
        <v>250</v>
      </c>
      <c r="N333" s="191">
        <f t="shared" si="19"/>
        <v>3.6989700043360187</v>
      </c>
      <c r="P333" s="193">
        <f>P332*5</f>
        <v>250</v>
      </c>
      <c r="Q333" s="193">
        <v>3</v>
      </c>
    </row>
    <row r="334" spans="1:17">
      <c r="A334" s="191" t="s">
        <v>45</v>
      </c>
      <c r="B334" s="192">
        <v>42207</v>
      </c>
      <c r="C334" s="191" t="s">
        <v>774</v>
      </c>
      <c r="D334" s="2" t="s">
        <v>39</v>
      </c>
      <c r="E334" s="189" t="s">
        <v>38</v>
      </c>
      <c r="F334" s="114" t="s">
        <v>172</v>
      </c>
      <c r="G334" s="114" t="s">
        <v>172</v>
      </c>
      <c r="H334" s="114" t="s">
        <v>172</v>
      </c>
      <c r="I334" s="191">
        <v>2</v>
      </c>
      <c r="J334" s="191">
        <v>10</v>
      </c>
      <c r="K334" s="191">
        <v>250</v>
      </c>
      <c r="L334" s="191">
        <v>50</v>
      </c>
      <c r="M334" s="191">
        <f t="shared" si="18"/>
        <v>150</v>
      </c>
      <c r="N334" s="191">
        <f t="shared" si="19"/>
        <v>3.4771212547196626</v>
      </c>
      <c r="P334" s="193">
        <f>P333*5</f>
        <v>1250</v>
      </c>
      <c r="Q334" s="193">
        <v>4</v>
      </c>
    </row>
    <row r="335" spans="1:17">
      <c r="A335" s="191" t="s">
        <v>46</v>
      </c>
      <c r="B335" s="192">
        <v>42207</v>
      </c>
      <c r="C335" s="191" t="s">
        <v>780</v>
      </c>
      <c r="D335" s="2" t="s">
        <v>39</v>
      </c>
      <c r="E335" s="189" t="s">
        <v>38</v>
      </c>
      <c r="F335" s="114" t="s">
        <v>172</v>
      </c>
      <c r="G335" s="114" t="s">
        <v>172</v>
      </c>
      <c r="H335" s="114" t="s">
        <v>172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8"/>
        <v>10</v>
      </c>
      <c r="N335" s="191">
        <f t="shared" si="19"/>
        <v>2.3010299956639813</v>
      </c>
      <c r="P335" s="193">
        <f t="shared" ref="P335:P336" si="20">P334*5</f>
        <v>6250</v>
      </c>
      <c r="Q335" s="193">
        <v>5</v>
      </c>
    </row>
    <row r="336" spans="1:17">
      <c r="A336" s="191" t="s">
        <v>47</v>
      </c>
      <c r="B336" s="192">
        <v>42207</v>
      </c>
      <c r="C336" s="191" t="s">
        <v>775</v>
      </c>
      <c r="D336" s="2" t="s">
        <v>39</v>
      </c>
      <c r="E336" s="189" t="s">
        <v>38</v>
      </c>
      <c r="F336" s="114" t="s">
        <v>172</v>
      </c>
      <c r="G336" s="114" t="s">
        <v>172</v>
      </c>
      <c r="H336" s="114" t="s">
        <v>172</v>
      </c>
      <c r="I336" s="191">
        <v>2</v>
      </c>
      <c r="J336" s="191">
        <v>10</v>
      </c>
      <c r="K336" s="191">
        <v>10</v>
      </c>
      <c r="L336" s="191">
        <v>10</v>
      </c>
      <c r="M336" s="191">
        <f t="shared" si="18"/>
        <v>10</v>
      </c>
      <c r="N336" s="191">
        <f t="shared" si="19"/>
        <v>2.3010299956639813</v>
      </c>
      <c r="P336" s="193">
        <f t="shared" si="20"/>
        <v>31250</v>
      </c>
      <c r="Q336" s="193">
        <v>6</v>
      </c>
    </row>
    <row r="337" spans="1:14">
      <c r="A337" s="191" t="s">
        <v>48</v>
      </c>
      <c r="B337" s="192">
        <v>42207</v>
      </c>
      <c r="C337" s="191" t="s">
        <v>781</v>
      </c>
      <c r="D337" s="2" t="s">
        <v>39</v>
      </c>
      <c r="E337" s="189" t="s">
        <v>38</v>
      </c>
      <c r="F337" s="114" t="s">
        <v>172</v>
      </c>
      <c r="G337" s="114" t="s">
        <v>172</v>
      </c>
      <c r="H337" s="114" t="s">
        <v>172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8"/>
        <v>250</v>
      </c>
      <c r="N337" s="191">
        <f t="shared" si="19"/>
        <v>3.6989700043360187</v>
      </c>
    </row>
    <row r="338" spans="1:14">
      <c r="A338" s="191" t="s">
        <v>49</v>
      </c>
      <c r="B338" s="192">
        <v>42207</v>
      </c>
      <c r="C338" s="191" t="s">
        <v>776</v>
      </c>
      <c r="D338" s="2" t="s">
        <v>39</v>
      </c>
      <c r="E338" s="189" t="s">
        <v>38</v>
      </c>
      <c r="F338" s="114" t="s">
        <v>172</v>
      </c>
      <c r="G338" s="114" t="s">
        <v>172</v>
      </c>
      <c r="H338" s="114" t="s">
        <v>172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8"/>
        <v>250</v>
      </c>
      <c r="N338" s="191">
        <f t="shared" si="19"/>
        <v>3.6989700043360187</v>
      </c>
    </row>
    <row r="339" spans="1:14">
      <c r="A339" s="191" t="s">
        <v>50</v>
      </c>
      <c r="B339" s="192">
        <v>42207</v>
      </c>
      <c r="C339" s="191" t="s">
        <v>782</v>
      </c>
      <c r="D339" s="2" t="s">
        <v>39</v>
      </c>
      <c r="E339" s="189" t="s">
        <v>38</v>
      </c>
      <c r="F339" s="114" t="s">
        <v>172</v>
      </c>
      <c r="G339" s="114" t="s">
        <v>172</v>
      </c>
      <c r="H339" s="114" t="s">
        <v>172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8"/>
        <v>250</v>
      </c>
      <c r="N339" s="191">
        <f t="shared" si="19"/>
        <v>3.6989700043360187</v>
      </c>
    </row>
    <row r="340" spans="1:14">
      <c r="A340" s="191" t="s">
        <v>50</v>
      </c>
      <c r="B340" s="192">
        <v>42207</v>
      </c>
      <c r="C340" s="191" t="s">
        <v>782</v>
      </c>
      <c r="D340" s="2" t="s">
        <v>39</v>
      </c>
      <c r="E340" s="189" t="s">
        <v>38</v>
      </c>
      <c r="F340" s="114" t="s">
        <v>172</v>
      </c>
      <c r="G340" s="114" t="s">
        <v>172</v>
      </c>
      <c r="H340" s="114" t="s">
        <v>172</v>
      </c>
      <c r="I340" s="191">
        <v>2</v>
      </c>
      <c r="J340" s="191">
        <v>10</v>
      </c>
      <c r="K340" s="191">
        <v>250</v>
      </c>
      <c r="L340" s="191">
        <v>250</v>
      </c>
      <c r="M340" s="191">
        <f t="shared" si="18"/>
        <v>250</v>
      </c>
      <c r="N340" s="191">
        <f t="shared" si="19"/>
        <v>3.6989700043360187</v>
      </c>
    </row>
    <row r="341" spans="1:14">
      <c r="A341" s="190" t="s">
        <v>51</v>
      </c>
      <c r="B341" s="192">
        <v>42207</v>
      </c>
      <c r="C341" s="190" t="s">
        <v>51</v>
      </c>
      <c r="D341" s="189" t="s">
        <v>52</v>
      </c>
      <c r="E341" s="189" t="s">
        <v>53</v>
      </c>
      <c r="F341" s="189" t="s">
        <v>172</v>
      </c>
      <c r="G341" s="189" t="s">
        <v>172</v>
      </c>
      <c r="H341" s="189" t="s">
        <v>172</v>
      </c>
      <c r="I341" s="190">
        <v>2</v>
      </c>
      <c r="J341" s="190">
        <v>10</v>
      </c>
      <c r="K341" s="190">
        <v>50</v>
      </c>
      <c r="L341" s="190">
        <v>50</v>
      </c>
      <c r="M341" s="190">
        <f t="shared" si="18"/>
        <v>50</v>
      </c>
      <c r="N341" s="190">
        <f t="shared" si="19"/>
        <v>3</v>
      </c>
    </row>
    <row r="342" spans="1:14">
      <c r="C342" s="188"/>
      <c r="D342" s="182"/>
      <c r="E342" s="222"/>
      <c r="F342" s="183"/>
      <c r="G342" s="183"/>
      <c r="H342" s="183"/>
    </row>
    <row r="343" spans="1:14">
      <c r="C343" s="188"/>
      <c r="D343" s="182"/>
      <c r="E343" s="222"/>
      <c r="F343" s="183"/>
      <c r="G343" s="183"/>
      <c r="H343" s="183"/>
    </row>
    <row r="344" spans="1:14">
      <c r="C344" s="188"/>
      <c r="D344" s="182"/>
      <c r="E344" s="222"/>
      <c r="F344" s="183"/>
      <c r="G344" s="183"/>
      <c r="H344" s="183"/>
    </row>
    <row r="345" spans="1:14">
      <c r="C345" s="188"/>
      <c r="D345" s="182"/>
      <c r="E345" s="222"/>
      <c r="F345" s="183"/>
      <c r="G345" s="183"/>
      <c r="H345" s="183"/>
    </row>
    <row r="346" spans="1:14">
      <c r="C346" s="188"/>
      <c r="D346" s="182"/>
      <c r="E346" s="222"/>
      <c r="F346" s="183"/>
      <c r="G346" s="183"/>
      <c r="H346" s="183"/>
    </row>
    <row r="347" spans="1:14">
      <c r="C347" s="188"/>
      <c r="D347" s="182"/>
      <c r="E347" s="222"/>
      <c r="F347" s="183"/>
      <c r="G347" s="183"/>
      <c r="H347" s="183"/>
    </row>
    <row r="348" spans="1:14">
      <c r="C348" s="188"/>
      <c r="D348" s="182"/>
      <c r="E348" s="222"/>
      <c r="F348" s="183"/>
      <c r="G348" s="183"/>
      <c r="H348" s="183"/>
    </row>
    <row r="349" spans="1:14">
      <c r="C349" s="188"/>
      <c r="D349" s="182"/>
      <c r="E349" s="222"/>
      <c r="F349" s="183"/>
      <c r="G349" s="183"/>
      <c r="H349" s="183"/>
    </row>
    <row r="350" spans="1:14">
      <c r="C350" s="188"/>
      <c r="D350" s="182"/>
      <c r="E350" s="222"/>
      <c r="F350" s="183"/>
      <c r="G350" s="183"/>
      <c r="H350" s="183"/>
    </row>
    <row r="351" spans="1:14">
      <c r="C351" s="188"/>
      <c r="D351" s="182"/>
      <c r="E351" s="222"/>
      <c r="F351" s="183"/>
      <c r="G351" s="183"/>
      <c r="H351" s="183"/>
    </row>
    <row r="352" spans="1:14">
      <c r="C352" s="188"/>
      <c r="D352" s="182"/>
      <c r="E352" s="222"/>
      <c r="F352" s="183"/>
      <c r="G352" s="183"/>
      <c r="H352" s="183"/>
    </row>
    <row r="353" spans="3:8">
      <c r="C353" s="188"/>
      <c r="D353" s="182"/>
      <c r="E353" s="222"/>
      <c r="F353" s="183"/>
      <c r="G353" s="183"/>
      <c r="H353" s="183"/>
    </row>
    <row r="354" spans="3:8">
      <c r="C354" s="188"/>
      <c r="D354" s="182"/>
      <c r="E354" s="222"/>
      <c r="F354" s="183"/>
      <c r="G354" s="183"/>
      <c r="H354" s="183"/>
    </row>
    <row r="355" spans="3:8">
      <c r="C355" s="188"/>
      <c r="D355" s="182"/>
      <c r="E355" s="222"/>
      <c r="F355" s="183"/>
      <c r="G355" s="183"/>
      <c r="H355" s="183"/>
    </row>
    <row r="356" spans="3:8">
      <c r="C356" s="188"/>
      <c r="D356" s="182"/>
      <c r="E356" s="222"/>
      <c r="F356" s="183"/>
      <c r="G356" s="183"/>
      <c r="H356" s="183"/>
    </row>
    <row r="357" spans="3:8">
      <c r="C357" s="188"/>
      <c r="D357" s="182"/>
      <c r="E357" s="222"/>
      <c r="F357" s="183"/>
      <c r="G357" s="183"/>
      <c r="H357" s="183"/>
    </row>
    <row r="358" spans="3:8">
      <c r="C358" s="188"/>
      <c r="D358" s="182"/>
      <c r="E358" s="222"/>
      <c r="F358" s="183"/>
      <c r="G358" s="183"/>
      <c r="H358" s="183"/>
    </row>
    <row r="359" spans="3:8">
      <c r="C359" s="188"/>
      <c r="D359" s="182"/>
      <c r="E359" s="222"/>
      <c r="F359" s="183"/>
      <c r="G359" s="183"/>
      <c r="H359" s="183"/>
    </row>
    <row r="360" spans="3:8">
      <c r="C360" s="188"/>
      <c r="D360" s="182"/>
      <c r="E360" s="222"/>
      <c r="F360" s="183"/>
      <c r="G360" s="183"/>
      <c r="H360" s="183"/>
    </row>
    <row r="361" spans="3:8">
      <c r="C361" s="188"/>
      <c r="D361" s="182"/>
      <c r="E361" s="222"/>
      <c r="F361" s="183"/>
      <c r="G361" s="183"/>
      <c r="H361" s="183"/>
    </row>
    <row r="362" spans="3:8">
      <c r="C362" s="188"/>
      <c r="D362" s="182"/>
      <c r="E362" s="222"/>
      <c r="F362" s="183"/>
      <c r="G362" s="183"/>
      <c r="H362" s="183"/>
    </row>
    <row r="363" spans="3:8">
      <c r="C363" s="188"/>
      <c r="D363" s="182"/>
      <c r="E363" s="222"/>
      <c r="F363" s="183"/>
      <c r="G363" s="183"/>
      <c r="H363" s="183"/>
    </row>
    <row r="364" spans="3:8">
      <c r="C364" s="188"/>
      <c r="D364" s="182"/>
      <c r="E364" s="222"/>
      <c r="F364" s="183"/>
      <c r="G364" s="183"/>
      <c r="H364" s="183"/>
    </row>
    <row r="365" spans="3:8">
      <c r="C365" s="188"/>
      <c r="D365" s="182"/>
      <c r="E365" s="222"/>
      <c r="F365" s="183"/>
      <c r="G365" s="183"/>
      <c r="H365" s="183"/>
    </row>
    <row r="366" spans="3:8">
      <c r="C366" s="188"/>
      <c r="D366" s="182"/>
      <c r="E366" s="222"/>
      <c r="F366" s="183"/>
      <c r="G366" s="183"/>
      <c r="H366" s="183"/>
    </row>
    <row r="367" spans="3:8">
      <c r="C367" s="188"/>
      <c r="D367" s="182"/>
      <c r="E367" s="222"/>
      <c r="F367" s="183"/>
      <c r="G367" s="183"/>
      <c r="H367" s="183"/>
    </row>
    <row r="368" spans="3:8">
      <c r="C368" s="188"/>
      <c r="D368" s="182"/>
      <c r="E368" s="222"/>
      <c r="F368" s="183"/>
      <c r="G368" s="183"/>
      <c r="H368" s="183"/>
    </row>
    <row r="369" spans="3:8">
      <c r="C369" s="188"/>
      <c r="D369" s="182"/>
      <c r="E369" s="222"/>
      <c r="F369" s="183"/>
      <c r="G369" s="183"/>
      <c r="H369" s="183"/>
    </row>
    <row r="370" spans="3:8">
      <c r="C370" s="188"/>
      <c r="D370" s="182"/>
      <c r="E370" s="222"/>
      <c r="F370" s="183"/>
      <c r="G370" s="183"/>
      <c r="H370" s="183"/>
    </row>
    <row r="371" spans="3:8">
      <c r="C371" s="188"/>
      <c r="D371" s="182"/>
      <c r="E371" s="222"/>
      <c r="F371" s="183"/>
      <c r="G371" s="183"/>
      <c r="H371" s="183"/>
    </row>
    <row r="372" spans="3:8">
      <c r="C372" s="188"/>
      <c r="D372" s="182"/>
      <c r="E372" s="222"/>
      <c r="F372" s="183"/>
      <c r="G372" s="183"/>
      <c r="H372" s="183"/>
    </row>
    <row r="373" spans="3:8">
      <c r="C373" s="188"/>
      <c r="D373" s="182"/>
      <c r="E373" s="222"/>
      <c r="F373" s="183"/>
      <c r="G373" s="183"/>
      <c r="H373" s="183"/>
    </row>
    <row r="374" spans="3:8">
      <c r="C374" s="188"/>
      <c r="D374" s="182"/>
      <c r="E374" s="222"/>
      <c r="F374" s="183"/>
      <c r="G374" s="183"/>
      <c r="H374" s="183"/>
    </row>
    <row r="375" spans="3:8">
      <c r="C375" s="188"/>
      <c r="D375" s="182"/>
      <c r="E375" s="222"/>
      <c r="F375" s="183"/>
      <c r="G375" s="183"/>
      <c r="H375" s="183"/>
    </row>
    <row r="376" spans="3:8">
      <c r="C376" s="188"/>
      <c r="D376" s="182"/>
      <c r="E376" s="222"/>
      <c r="F376" s="183"/>
      <c r="G376" s="183"/>
      <c r="H376" s="183"/>
    </row>
    <row r="377" spans="3:8">
      <c r="C377" s="188"/>
      <c r="D377" s="182"/>
      <c r="E377" s="222"/>
      <c r="F377" s="183"/>
      <c r="G377" s="183"/>
      <c r="H377" s="183"/>
    </row>
    <row r="378" spans="3:8">
      <c r="C378" s="188"/>
      <c r="D378" s="182"/>
      <c r="E378" s="222"/>
      <c r="F378" s="183"/>
      <c r="G378" s="183"/>
      <c r="H378" s="183"/>
    </row>
    <row r="379" spans="3:8">
      <c r="C379" s="188"/>
      <c r="D379" s="182"/>
      <c r="E379" s="222"/>
      <c r="F379" s="183"/>
      <c r="G379" s="183"/>
      <c r="H379" s="183"/>
    </row>
    <row r="380" spans="3:8">
      <c r="C380" s="188"/>
      <c r="D380" s="182"/>
      <c r="E380" s="222"/>
      <c r="F380" s="183"/>
      <c r="G380" s="183"/>
      <c r="H380" s="183"/>
    </row>
    <row r="381" spans="3:8">
      <c r="C381" s="188"/>
      <c r="D381" s="182"/>
      <c r="E381" s="222"/>
      <c r="F381" s="183"/>
      <c r="G381" s="183"/>
      <c r="H381" s="183"/>
    </row>
    <row r="382" spans="3:8">
      <c r="C382" s="188"/>
      <c r="D382" s="182"/>
      <c r="E382" s="222"/>
      <c r="F382" s="183"/>
      <c r="G382" s="183"/>
      <c r="H382" s="183"/>
    </row>
    <row r="383" spans="3:8">
      <c r="C383" s="188"/>
      <c r="D383" s="182"/>
      <c r="E383" s="222"/>
      <c r="F383" s="183"/>
      <c r="G383" s="183"/>
      <c r="H383" s="183"/>
    </row>
    <row r="384" spans="3:8">
      <c r="C384" s="188"/>
      <c r="D384" s="182"/>
      <c r="E384" s="222"/>
      <c r="F384" s="183"/>
      <c r="G384" s="183"/>
      <c r="H384" s="183"/>
    </row>
    <row r="385" spans="3:8">
      <c r="C385" s="188"/>
      <c r="D385" s="182"/>
      <c r="E385" s="222"/>
      <c r="F385" s="183"/>
      <c r="G385" s="183"/>
      <c r="H385" s="183"/>
    </row>
    <row r="386" spans="3:8">
      <c r="C386" s="188"/>
      <c r="D386" s="182"/>
      <c r="E386" s="222"/>
      <c r="F386" s="183"/>
      <c r="G386" s="183"/>
      <c r="H386" s="183"/>
    </row>
    <row r="387" spans="3:8">
      <c r="C387" s="188"/>
      <c r="D387" s="182"/>
      <c r="E387" s="222"/>
      <c r="F387" s="183"/>
      <c r="G387" s="183"/>
      <c r="H387" s="183"/>
    </row>
    <row r="388" spans="3:8">
      <c r="C388" s="188"/>
      <c r="D388" s="182"/>
      <c r="E388" s="222"/>
      <c r="F388" s="183"/>
      <c r="G388" s="183"/>
      <c r="H388" s="183"/>
    </row>
    <row r="389" spans="3:8">
      <c r="C389" s="188"/>
      <c r="D389" s="182"/>
      <c r="E389" s="222"/>
      <c r="F389" s="183"/>
      <c r="G389" s="183"/>
      <c r="H389" s="183"/>
    </row>
    <row r="390" spans="3:8">
      <c r="C390" s="188"/>
      <c r="D390" s="182"/>
      <c r="E390" s="222"/>
      <c r="F390" s="183"/>
      <c r="G390" s="183"/>
      <c r="H390" s="183"/>
    </row>
    <row r="391" spans="3:8">
      <c r="C391" s="188"/>
      <c r="D391" s="182"/>
      <c r="E391" s="222"/>
      <c r="F391" s="183"/>
      <c r="G391" s="183"/>
      <c r="H391" s="183"/>
    </row>
    <row r="392" spans="3:8">
      <c r="C392" s="188"/>
      <c r="D392" s="182"/>
      <c r="E392" s="222"/>
      <c r="F392" s="183"/>
      <c r="G392" s="183"/>
      <c r="H392" s="183"/>
    </row>
    <row r="393" spans="3:8">
      <c r="C393" s="188"/>
      <c r="D393" s="182"/>
      <c r="E393" s="222"/>
      <c r="F393" s="183"/>
      <c r="G393" s="183"/>
      <c r="H393" s="183"/>
    </row>
    <row r="394" spans="3:8">
      <c r="C394" s="188"/>
      <c r="D394" s="182"/>
      <c r="E394" s="222"/>
      <c r="F394" s="183"/>
      <c r="G394" s="183"/>
      <c r="H394" s="183"/>
    </row>
    <row r="395" spans="3:8">
      <c r="C395" s="188"/>
      <c r="D395" s="182"/>
      <c r="E395" s="222"/>
      <c r="F395" s="183"/>
      <c r="G395" s="183"/>
      <c r="H395" s="183"/>
    </row>
    <row r="396" spans="3:8">
      <c r="C396" s="188"/>
      <c r="D396" s="182"/>
      <c r="E396" s="222"/>
      <c r="F396" s="183"/>
      <c r="G396" s="183"/>
      <c r="H396" s="183"/>
    </row>
    <row r="397" spans="3:8">
      <c r="C397" s="188"/>
      <c r="D397" s="182"/>
      <c r="E397" s="222"/>
      <c r="F397" s="183"/>
      <c r="G397" s="183"/>
      <c r="H397" s="183"/>
    </row>
    <row r="398" spans="3:8">
      <c r="C398" s="188"/>
      <c r="D398" s="182"/>
      <c r="E398" s="222"/>
      <c r="F398" s="183"/>
      <c r="G398" s="183"/>
      <c r="H398" s="183"/>
    </row>
    <row r="399" spans="3:8">
      <c r="C399" s="188"/>
      <c r="D399" s="182"/>
      <c r="E399" s="222"/>
      <c r="F399" s="183"/>
      <c r="G399" s="183"/>
      <c r="H399" s="183"/>
    </row>
    <row r="400" spans="3:8">
      <c r="C400" s="188"/>
      <c r="D400" s="182"/>
      <c r="E400" s="222"/>
      <c r="F400" s="183"/>
      <c r="G400" s="183"/>
      <c r="H400" s="183"/>
    </row>
    <row r="401" spans="4:8">
      <c r="D401" s="223"/>
      <c r="E401" s="223"/>
      <c r="F401" s="183"/>
      <c r="G401" s="183"/>
      <c r="H401" s="183"/>
    </row>
    <row r="402" spans="4:8">
      <c r="D402" s="223"/>
      <c r="E402" s="223"/>
      <c r="F402" s="183"/>
      <c r="G402" s="183"/>
      <c r="H402" s="183"/>
    </row>
    <row r="403" spans="4:8">
      <c r="D403" s="223"/>
      <c r="E403" s="223"/>
      <c r="F403" s="183"/>
      <c r="G403" s="183"/>
      <c r="H403" s="183"/>
    </row>
    <row r="404" spans="4:8">
      <c r="D404" s="223"/>
      <c r="E404" s="223"/>
      <c r="F404" s="183"/>
      <c r="G404" s="183"/>
      <c r="H404" s="183"/>
    </row>
    <row r="405" spans="4:8">
      <c r="D405" s="223"/>
      <c r="E405" s="223"/>
      <c r="F405" s="184"/>
      <c r="G405" s="183"/>
      <c r="H405" s="185"/>
    </row>
    <row r="406" spans="4:8">
      <c r="D406" s="223"/>
      <c r="E406" s="223"/>
      <c r="F406" s="184"/>
      <c r="G406" s="183"/>
      <c r="H406" s="185"/>
    </row>
    <row r="407" spans="4:8">
      <c r="D407" s="223"/>
      <c r="E407" s="223"/>
      <c r="F407" s="183"/>
      <c r="G407" s="183"/>
      <c r="H407" s="183"/>
    </row>
    <row r="408" spans="4:8">
      <c r="D408" s="223"/>
      <c r="E408" s="223"/>
      <c r="F408" s="183"/>
      <c r="G408" s="183"/>
      <c r="H408" s="183"/>
    </row>
    <row r="409" spans="4:8">
      <c r="D409" s="223"/>
      <c r="E409" s="223"/>
      <c r="F409" s="183"/>
      <c r="G409" s="183"/>
      <c r="H409" s="183"/>
    </row>
    <row r="410" spans="4:8">
      <c r="D410" s="223"/>
      <c r="E410" s="223"/>
      <c r="F410" s="183"/>
      <c r="G410" s="183"/>
      <c r="H410" s="183"/>
    </row>
    <row r="411" spans="4:8">
      <c r="D411" s="223"/>
      <c r="E411" s="223"/>
      <c r="F411" s="183"/>
      <c r="G411" s="183"/>
      <c r="H411" s="183"/>
    </row>
    <row r="412" spans="4:8">
      <c r="D412" s="223"/>
      <c r="E412" s="223"/>
      <c r="F412" s="183"/>
      <c r="G412" s="183"/>
      <c r="H412" s="183"/>
    </row>
    <row r="413" spans="4:8">
      <c r="D413" s="223"/>
      <c r="E413" s="223"/>
      <c r="F413" s="183"/>
      <c r="G413" s="183"/>
      <c r="H413" s="183"/>
    </row>
    <row r="414" spans="4:8">
      <c r="D414" s="223"/>
      <c r="E414" s="223"/>
      <c r="F414" s="183"/>
      <c r="G414" s="183"/>
      <c r="H414" s="183"/>
    </row>
    <row r="415" spans="4:8">
      <c r="D415" s="223"/>
      <c r="E415" s="223"/>
      <c r="F415" s="183"/>
      <c r="G415" s="183"/>
      <c r="H415" s="183"/>
    </row>
    <row r="416" spans="4:8">
      <c r="D416" s="223"/>
      <c r="E416" s="223"/>
      <c r="F416" s="183"/>
      <c r="G416" s="183"/>
      <c r="H416" s="183"/>
    </row>
    <row r="417" spans="4:8">
      <c r="D417" s="223"/>
      <c r="E417" s="223"/>
      <c r="F417" s="183"/>
      <c r="G417" s="183"/>
      <c r="H417" s="183"/>
    </row>
    <row r="418" spans="4:8">
      <c r="D418" s="223"/>
      <c r="E418" s="223"/>
      <c r="F418" s="183"/>
      <c r="G418" s="183"/>
      <c r="H418" s="183"/>
    </row>
    <row r="419" spans="4:8">
      <c r="D419" s="223"/>
      <c r="E419" s="223"/>
      <c r="F419" s="183"/>
      <c r="G419" s="183"/>
      <c r="H419" s="183"/>
    </row>
    <row r="420" spans="4:8">
      <c r="D420" s="223"/>
      <c r="E420" s="223"/>
      <c r="F420" s="183"/>
      <c r="G420" s="183"/>
      <c r="H420" s="183"/>
    </row>
    <row r="421" spans="4:8">
      <c r="D421" s="223"/>
      <c r="E421" s="223"/>
      <c r="F421" s="183"/>
      <c r="G421" s="183"/>
      <c r="H421" s="183"/>
    </row>
    <row r="422" spans="4:8">
      <c r="D422" s="223"/>
      <c r="E422" s="223"/>
      <c r="F422" s="183"/>
      <c r="G422" s="183"/>
      <c r="H422" s="183"/>
    </row>
    <row r="423" spans="4:8">
      <c r="D423" s="223"/>
      <c r="E423" s="223"/>
      <c r="F423" s="183"/>
      <c r="G423" s="183"/>
      <c r="H423" s="183"/>
    </row>
    <row r="424" spans="4:8">
      <c r="D424" s="223"/>
      <c r="E424" s="223"/>
      <c r="F424" s="183"/>
      <c r="G424" s="183"/>
      <c r="H424" s="183"/>
    </row>
    <row r="425" spans="4:8">
      <c r="D425" s="223"/>
      <c r="E425" s="223"/>
      <c r="F425" s="183"/>
      <c r="G425" s="183"/>
      <c r="H425" s="183"/>
    </row>
    <row r="426" spans="4:8">
      <c r="D426" s="223"/>
      <c r="E426" s="223"/>
      <c r="F426" s="183"/>
      <c r="G426" s="183"/>
      <c r="H426" s="183"/>
    </row>
    <row r="427" spans="4:8">
      <c r="D427" s="223"/>
      <c r="E427" s="223"/>
      <c r="F427" s="183"/>
      <c r="G427" s="183"/>
      <c r="H427" s="183"/>
    </row>
    <row r="428" spans="4:8">
      <c r="D428" s="223"/>
      <c r="E428" s="223"/>
      <c r="F428" s="183"/>
      <c r="G428" s="183"/>
      <c r="H428" s="183"/>
    </row>
    <row r="429" spans="4:8">
      <c r="D429" s="223"/>
      <c r="E429" s="223"/>
      <c r="F429" s="183"/>
      <c r="G429" s="183"/>
      <c r="H429" s="183"/>
    </row>
    <row r="430" spans="4:8">
      <c r="D430" s="223"/>
      <c r="E430" s="223"/>
      <c r="F430" s="183"/>
      <c r="G430" s="183"/>
      <c r="H430" s="183"/>
    </row>
    <row r="431" spans="4:8">
      <c r="D431" s="223"/>
      <c r="E431" s="223"/>
      <c r="F431" s="183"/>
      <c r="G431" s="183"/>
      <c r="H431" s="183"/>
    </row>
    <row r="432" spans="4:8">
      <c r="D432" s="223"/>
      <c r="E432" s="223"/>
      <c r="F432" s="183"/>
      <c r="G432" s="183"/>
      <c r="H432" s="183"/>
    </row>
    <row r="433" spans="4:8">
      <c r="D433" s="223"/>
      <c r="E433" s="223"/>
      <c r="F433" s="183"/>
      <c r="G433" s="183"/>
      <c r="H433" s="183"/>
    </row>
    <row r="434" spans="4:8">
      <c r="D434" s="223"/>
      <c r="E434" s="223"/>
      <c r="F434" s="183"/>
      <c r="G434" s="183"/>
      <c r="H434" s="183"/>
    </row>
    <row r="435" spans="4:8">
      <c r="D435" s="223"/>
      <c r="E435" s="223"/>
      <c r="F435" s="183"/>
      <c r="G435" s="183"/>
      <c r="H435" s="183"/>
    </row>
    <row r="436" spans="4:8">
      <c r="D436" s="223"/>
      <c r="E436" s="223"/>
      <c r="F436" s="183"/>
      <c r="G436" s="183"/>
      <c r="H436" s="183"/>
    </row>
    <row r="437" spans="4:8">
      <c r="D437" s="223"/>
      <c r="E437" s="223"/>
      <c r="F437" s="183"/>
      <c r="G437" s="183"/>
      <c r="H437" s="183"/>
    </row>
    <row r="438" spans="4:8">
      <c r="D438" s="223"/>
      <c r="E438" s="223"/>
      <c r="F438" s="183"/>
      <c r="G438" s="183"/>
      <c r="H438" s="183"/>
    </row>
    <row r="439" spans="4:8">
      <c r="D439" s="223"/>
      <c r="E439" s="223"/>
      <c r="F439" s="183"/>
      <c r="G439" s="183"/>
      <c r="H439" s="183"/>
    </row>
    <row r="440" spans="4:8">
      <c r="D440" s="223"/>
      <c r="E440" s="223"/>
      <c r="F440" s="183"/>
      <c r="G440" s="183"/>
      <c r="H440" s="183"/>
    </row>
    <row r="441" spans="4:8">
      <c r="D441" s="223"/>
      <c r="E441" s="223"/>
      <c r="F441" s="183"/>
      <c r="G441" s="183"/>
      <c r="H441" s="183"/>
    </row>
    <row r="442" spans="4:8">
      <c r="D442" s="223"/>
      <c r="E442" s="223"/>
      <c r="F442" s="183"/>
      <c r="G442" s="183"/>
      <c r="H442" s="183"/>
    </row>
    <row r="443" spans="4:8">
      <c r="D443" s="223"/>
      <c r="E443" s="223"/>
      <c r="F443" s="183"/>
      <c r="G443" s="183"/>
      <c r="H443" s="183"/>
    </row>
    <row r="444" spans="4:8">
      <c r="D444" s="223"/>
      <c r="E444" s="223"/>
      <c r="F444" s="183"/>
      <c r="G444" s="183"/>
      <c r="H444" s="183"/>
    </row>
    <row r="445" spans="4:8">
      <c r="D445" s="223"/>
      <c r="E445" s="223"/>
      <c r="F445" s="183"/>
      <c r="G445" s="183"/>
      <c r="H445" s="183"/>
    </row>
    <row r="446" spans="4:8">
      <c r="D446" s="223"/>
      <c r="E446" s="223"/>
      <c r="F446" s="183"/>
      <c r="G446" s="183"/>
      <c r="H446" s="183"/>
    </row>
    <row r="447" spans="4:8">
      <c r="D447" s="223"/>
      <c r="E447" s="223"/>
      <c r="F447" s="183"/>
      <c r="G447" s="183"/>
      <c r="H447" s="183"/>
    </row>
    <row r="448" spans="4:8">
      <c r="D448" s="223"/>
      <c r="E448" s="223"/>
      <c r="F448" s="183"/>
      <c r="G448" s="183"/>
      <c r="H448" s="183"/>
    </row>
    <row r="449" spans="4:8">
      <c r="D449" s="223"/>
      <c r="E449" s="223"/>
      <c r="F449" s="183"/>
      <c r="G449" s="183"/>
      <c r="H449" s="183"/>
    </row>
    <row r="450" spans="4:8">
      <c r="D450" s="223"/>
      <c r="E450" s="223"/>
      <c r="F450" s="183"/>
      <c r="G450" s="183"/>
      <c r="H450" s="183"/>
    </row>
    <row r="451" spans="4:8">
      <c r="D451" s="223"/>
      <c r="E451" s="223"/>
      <c r="F451" s="183"/>
      <c r="G451" s="183"/>
      <c r="H451" s="183"/>
    </row>
    <row r="452" spans="4:8">
      <c r="D452" s="223"/>
      <c r="E452" s="223"/>
      <c r="F452" s="183"/>
      <c r="G452" s="183"/>
      <c r="H452" s="183"/>
    </row>
    <row r="453" spans="4:8">
      <c r="D453" s="223"/>
      <c r="E453" s="223"/>
      <c r="F453" s="183"/>
      <c r="G453" s="183"/>
      <c r="H453" s="183"/>
    </row>
    <row r="454" spans="4:8">
      <c r="D454" s="223"/>
      <c r="E454" s="223"/>
      <c r="F454" s="183"/>
      <c r="G454" s="183"/>
      <c r="H454" s="183"/>
    </row>
    <row r="455" spans="4:8">
      <c r="D455" s="223"/>
      <c r="E455" s="223"/>
      <c r="F455" s="183"/>
      <c r="G455" s="183"/>
      <c r="H455" s="183"/>
    </row>
    <row r="456" spans="4:8">
      <c r="D456" s="223"/>
      <c r="E456" s="223"/>
      <c r="F456" s="183"/>
      <c r="G456" s="183"/>
      <c r="H456" s="183"/>
    </row>
    <row r="457" spans="4:8">
      <c r="D457" s="223"/>
      <c r="E457" s="223"/>
      <c r="F457" s="183"/>
      <c r="G457" s="183"/>
      <c r="H457" s="183"/>
    </row>
    <row r="458" spans="4:8">
      <c r="D458" s="223"/>
      <c r="E458" s="223"/>
      <c r="F458" s="183"/>
      <c r="G458" s="183"/>
      <c r="H458" s="183"/>
    </row>
    <row r="459" spans="4:8">
      <c r="D459" s="223"/>
      <c r="E459" s="223"/>
      <c r="F459" s="183"/>
      <c r="G459" s="183"/>
      <c r="H459" s="183"/>
    </row>
    <row r="460" spans="4:8">
      <c r="D460" s="223"/>
      <c r="E460" s="223"/>
      <c r="F460" s="183"/>
      <c r="G460" s="183"/>
      <c r="H460" s="183"/>
    </row>
    <row r="461" spans="4:8">
      <c r="D461" s="223"/>
      <c r="E461" s="223"/>
      <c r="F461" s="183"/>
      <c r="G461" s="183"/>
      <c r="H461" s="183"/>
    </row>
    <row r="462" spans="4:8">
      <c r="D462" s="223"/>
      <c r="E462" s="223"/>
      <c r="F462" s="183"/>
      <c r="G462" s="183"/>
      <c r="H462" s="183"/>
    </row>
    <row r="463" spans="4:8">
      <c r="D463" s="223"/>
      <c r="E463" s="223"/>
      <c r="F463" s="183"/>
      <c r="G463" s="183"/>
      <c r="H463" s="183"/>
    </row>
    <row r="464" spans="4:8">
      <c r="D464" s="223"/>
      <c r="E464" s="223"/>
      <c r="F464" s="183"/>
      <c r="G464" s="183"/>
      <c r="H464" s="183"/>
    </row>
    <row r="465" spans="4:8">
      <c r="D465" s="223"/>
      <c r="E465" s="223"/>
      <c r="F465" s="183"/>
      <c r="G465" s="183"/>
      <c r="H465" s="183"/>
    </row>
    <row r="466" spans="4:8">
      <c r="D466" s="223"/>
      <c r="E466" s="223"/>
      <c r="F466" s="183"/>
      <c r="G466" s="183"/>
      <c r="H466" s="183"/>
    </row>
    <row r="467" spans="4:8">
      <c r="D467" s="223"/>
      <c r="E467" s="223"/>
      <c r="F467" s="183"/>
      <c r="G467" s="183"/>
      <c r="H467" s="183"/>
    </row>
    <row r="468" spans="4:8">
      <c r="D468" s="223"/>
      <c r="E468" s="223"/>
      <c r="F468" s="183"/>
      <c r="G468" s="183"/>
      <c r="H468" s="183"/>
    </row>
    <row r="469" spans="4:8">
      <c r="D469" s="223"/>
      <c r="E469" s="223"/>
      <c r="F469" s="183"/>
      <c r="G469" s="183"/>
      <c r="H469" s="183"/>
    </row>
    <row r="470" spans="4:8">
      <c r="D470" s="223"/>
      <c r="E470" s="223"/>
      <c r="F470" s="183"/>
      <c r="G470" s="183"/>
      <c r="H470" s="183"/>
    </row>
    <row r="471" spans="4:8">
      <c r="D471" s="223"/>
      <c r="E471" s="223"/>
      <c r="F471" s="183"/>
      <c r="G471" s="183"/>
      <c r="H471" s="183"/>
    </row>
    <row r="472" spans="4:8">
      <c r="D472" s="223"/>
      <c r="E472" s="223"/>
      <c r="F472" s="183"/>
      <c r="G472" s="183"/>
      <c r="H472" s="183"/>
    </row>
    <row r="473" spans="4:8">
      <c r="D473" s="223"/>
      <c r="E473" s="223"/>
      <c r="F473" s="183"/>
      <c r="G473" s="183"/>
      <c r="H473" s="183"/>
    </row>
    <row r="474" spans="4:8">
      <c r="D474" s="223"/>
      <c r="E474" s="223"/>
      <c r="F474" s="183"/>
      <c r="G474" s="183"/>
      <c r="H474" s="183"/>
    </row>
    <row r="475" spans="4:8">
      <c r="D475" s="223"/>
      <c r="E475" s="223"/>
      <c r="F475" s="183"/>
      <c r="G475" s="183"/>
      <c r="H475" s="183"/>
    </row>
    <row r="476" spans="4:8">
      <c r="D476" s="223"/>
      <c r="E476" s="223"/>
      <c r="F476" s="183"/>
      <c r="G476" s="183"/>
      <c r="H476" s="183"/>
    </row>
    <row r="477" spans="4:8">
      <c r="D477" s="223"/>
      <c r="E477" s="223"/>
      <c r="F477" s="183"/>
      <c r="G477" s="183"/>
      <c r="H477" s="183"/>
    </row>
    <row r="478" spans="4:8">
      <c r="D478" s="223"/>
      <c r="E478" s="223"/>
      <c r="F478" s="183"/>
      <c r="G478" s="183"/>
      <c r="H478" s="183"/>
    </row>
    <row r="479" spans="4:8">
      <c r="D479" s="223"/>
      <c r="E479" s="223"/>
      <c r="F479" s="183"/>
      <c r="G479" s="183"/>
      <c r="H479" s="183"/>
    </row>
    <row r="480" spans="4:8">
      <c r="D480" s="223"/>
      <c r="E480" s="223"/>
      <c r="F480" s="183"/>
      <c r="G480" s="183"/>
      <c r="H480" s="183"/>
    </row>
    <row r="481" spans="4:8">
      <c r="D481" s="223"/>
      <c r="E481" s="223"/>
      <c r="F481" s="183"/>
      <c r="G481" s="183"/>
      <c r="H481" s="183"/>
    </row>
    <row r="482" spans="4:8">
      <c r="D482" s="223"/>
      <c r="E482" s="223"/>
      <c r="F482" s="183"/>
      <c r="G482" s="183"/>
      <c r="H482" s="183"/>
    </row>
    <row r="483" spans="4:8">
      <c r="D483" s="223"/>
      <c r="E483" s="223"/>
      <c r="F483" s="183"/>
      <c r="G483" s="183"/>
      <c r="H483" s="183"/>
    </row>
    <row r="484" spans="4:8">
      <c r="D484" s="223"/>
      <c r="E484" s="223"/>
      <c r="F484" s="183"/>
      <c r="G484" s="183"/>
      <c r="H484" s="183"/>
    </row>
    <row r="485" spans="4:8">
      <c r="D485" s="223"/>
      <c r="E485" s="223"/>
      <c r="F485" s="183"/>
      <c r="G485" s="183"/>
      <c r="H485" s="183"/>
    </row>
    <row r="486" spans="4:8">
      <c r="D486" s="223"/>
      <c r="E486" s="223"/>
      <c r="F486" s="183"/>
      <c r="G486" s="183"/>
      <c r="H486" s="183"/>
    </row>
    <row r="487" spans="4:8">
      <c r="D487" s="223"/>
      <c r="E487" s="223"/>
      <c r="F487" s="183"/>
      <c r="G487" s="183"/>
      <c r="H487" s="183"/>
    </row>
    <row r="488" spans="4:8">
      <c r="D488" s="223"/>
      <c r="E488" s="223"/>
      <c r="F488" s="183"/>
      <c r="G488" s="183"/>
      <c r="H488" s="183"/>
    </row>
    <row r="489" spans="4:8">
      <c r="D489" s="223"/>
      <c r="E489" s="223"/>
      <c r="F489" s="183"/>
      <c r="G489" s="183"/>
      <c r="H489" s="183"/>
    </row>
    <row r="490" spans="4:8">
      <c r="D490" s="223"/>
      <c r="E490" s="223"/>
      <c r="F490" s="183"/>
      <c r="G490" s="183"/>
      <c r="H490" s="183"/>
    </row>
    <row r="491" spans="4:8">
      <c r="D491" s="223"/>
      <c r="E491" s="223"/>
      <c r="F491" s="183"/>
      <c r="G491" s="183"/>
      <c r="H491" s="183"/>
    </row>
    <row r="492" spans="4:8">
      <c r="D492" s="223"/>
      <c r="E492" s="223"/>
      <c r="F492" s="183"/>
      <c r="G492" s="183"/>
      <c r="H492" s="183"/>
    </row>
    <row r="493" spans="4:8">
      <c r="D493" s="223"/>
      <c r="E493" s="223"/>
      <c r="F493" s="183"/>
      <c r="G493" s="183"/>
      <c r="H493" s="183"/>
    </row>
    <row r="494" spans="4:8">
      <c r="D494" s="223"/>
      <c r="E494" s="223"/>
      <c r="F494" s="183"/>
      <c r="G494" s="183"/>
      <c r="H494" s="183"/>
    </row>
    <row r="495" spans="4:8">
      <c r="D495" s="223"/>
      <c r="E495" s="223"/>
      <c r="F495" s="183"/>
      <c r="G495" s="183"/>
      <c r="H495" s="183"/>
    </row>
    <row r="496" spans="4:8">
      <c r="D496" s="223"/>
      <c r="E496" s="223"/>
      <c r="F496" s="183"/>
      <c r="G496" s="183"/>
      <c r="H496" s="183"/>
    </row>
    <row r="497" spans="4:8">
      <c r="D497" s="223"/>
      <c r="E497" s="223"/>
      <c r="F497" s="183"/>
      <c r="G497" s="183"/>
      <c r="H497" s="183"/>
    </row>
    <row r="498" spans="4:8">
      <c r="D498" s="223"/>
      <c r="E498" s="223"/>
      <c r="F498" s="183"/>
      <c r="G498" s="183"/>
      <c r="H498" s="183"/>
    </row>
    <row r="499" spans="4:8">
      <c r="D499" s="223"/>
      <c r="E499" s="223"/>
      <c r="F499" s="183"/>
      <c r="G499" s="183"/>
      <c r="H499" s="183"/>
    </row>
    <row r="500" spans="4:8">
      <c r="D500" s="223"/>
      <c r="E500" s="223"/>
      <c r="F500" s="183"/>
      <c r="G500" s="183"/>
      <c r="H500" s="183"/>
    </row>
    <row r="501" spans="4:8">
      <c r="D501" s="223"/>
      <c r="E501" s="223"/>
      <c r="F501" s="183"/>
      <c r="G501" s="183"/>
      <c r="H501" s="183"/>
    </row>
    <row r="502" spans="4:8">
      <c r="D502" s="223"/>
      <c r="E502" s="223"/>
      <c r="F502" s="183"/>
      <c r="G502" s="183"/>
      <c r="H502" s="183"/>
    </row>
    <row r="503" spans="4:8">
      <c r="D503" s="223"/>
      <c r="E503" s="223"/>
      <c r="F503" s="183"/>
      <c r="G503" s="183"/>
      <c r="H503" s="183"/>
    </row>
    <row r="504" spans="4:8">
      <c r="D504" s="223"/>
      <c r="E504" s="223"/>
      <c r="F504" s="183"/>
      <c r="G504" s="183"/>
      <c r="H504" s="183"/>
    </row>
    <row r="505" spans="4:8">
      <c r="D505" s="223"/>
      <c r="E505" s="223"/>
      <c r="F505" s="183"/>
      <c r="G505" s="183"/>
      <c r="H505" s="183"/>
    </row>
    <row r="506" spans="4:8">
      <c r="D506" s="223"/>
      <c r="E506" s="223"/>
      <c r="F506" s="183"/>
      <c r="G506" s="183"/>
      <c r="H506" s="183"/>
    </row>
    <row r="507" spans="4:8">
      <c r="D507" s="223"/>
      <c r="E507" s="223"/>
      <c r="F507" s="183"/>
      <c r="G507" s="183"/>
      <c r="H507" s="183"/>
    </row>
    <row r="508" spans="4:8">
      <c r="D508" s="223"/>
      <c r="E508" s="223"/>
      <c r="F508" s="183"/>
      <c r="G508" s="183"/>
      <c r="H508" s="183"/>
    </row>
    <row r="509" spans="4:8">
      <c r="D509" s="223"/>
      <c r="E509" s="223"/>
      <c r="F509" s="183"/>
      <c r="G509" s="183"/>
      <c r="H509" s="183"/>
    </row>
    <row r="510" spans="4:8">
      <c r="D510" s="223"/>
      <c r="E510" s="223"/>
      <c r="F510" s="183"/>
      <c r="G510" s="183"/>
      <c r="H510" s="183"/>
    </row>
    <row r="511" spans="4:8">
      <c r="D511" s="223"/>
      <c r="E511" s="223"/>
      <c r="F511" s="183"/>
      <c r="G511" s="183"/>
      <c r="H511" s="183"/>
    </row>
    <row r="512" spans="4:8">
      <c r="D512" s="223"/>
      <c r="E512" s="223"/>
      <c r="F512" s="183"/>
      <c r="G512" s="183"/>
      <c r="H512" s="183"/>
    </row>
    <row r="513" spans="4:8">
      <c r="D513" s="223"/>
      <c r="E513" s="223"/>
      <c r="F513" s="183"/>
      <c r="G513" s="183"/>
      <c r="H513" s="183"/>
    </row>
    <row r="514" spans="4:8">
      <c r="D514" s="223"/>
      <c r="E514" s="223"/>
      <c r="F514" s="183"/>
      <c r="G514" s="183"/>
      <c r="H514" s="183"/>
    </row>
    <row r="515" spans="4:8">
      <c r="D515" s="223"/>
      <c r="E515" s="223"/>
      <c r="F515" s="183"/>
      <c r="G515" s="183"/>
      <c r="H515" s="183"/>
    </row>
    <row r="516" spans="4:8">
      <c r="D516" s="223"/>
      <c r="E516" s="223"/>
      <c r="F516" s="183"/>
      <c r="G516" s="183"/>
      <c r="H516" s="183"/>
    </row>
    <row r="517" spans="4:8">
      <c r="D517" s="223"/>
      <c r="E517" s="223"/>
      <c r="F517" s="183"/>
      <c r="G517" s="183"/>
      <c r="H517" s="183"/>
    </row>
    <row r="518" spans="4:8">
      <c r="D518" s="223"/>
      <c r="E518" s="223"/>
      <c r="F518" s="183"/>
      <c r="G518" s="183"/>
      <c r="H518" s="183"/>
    </row>
    <row r="519" spans="4:8">
      <c r="D519" s="223"/>
      <c r="E519" s="223"/>
      <c r="F519" s="183"/>
      <c r="G519" s="183"/>
      <c r="H519" s="183"/>
    </row>
    <row r="520" spans="4:8">
      <c r="D520" s="223"/>
      <c r="E520" s="223"/>
      <c r="F520" s="183"/>
      <c r="G520" s="183"/>
      <c r="H520" s="183"/>
    </row>
    <row r="521" spans="4:8">
      <c r="D521" s="223"/>
      <c r="E521" s="223"/>
      <c r="F521" s="183"/>
      <c r="G521" s="183"/>
      <c r="H521" s="183"/>
    </row>
    <row r="522" spans="4:8">
      <c r="D522" s="223"/>
      <c r="E522" s="223"/>
      <c r="F522" s="183"/>
      <c r="G522" s="183"/>
      <c r="H522" s="183"/>
    </row>
    <row r="523" spans="4:8">
      <c r="D523" s="223"/>
      <c r="E523" s="223"/>
      <c r="F523" s="183"/>
      <c r="G523" s="183"/>
      <c r="H523" s="183"/>
    </row>
    <row r="524" spans="4:8">
      <c r="D524" s="223"/>
      <c r="E524" s="223"/>
      <c r="F524" s="183"/>
      <c r="G524" s="183"/>
      <c r="H524" s="183"/>
    </row>
    <row r="525" spans="4:8">
      <c r="D525" s="223"/>
      <c r="E525" s="223"/>
      <c r="F525" s="183"/>
      <c r="G525" s="183"/>
      <c r="H525" s="183"/>
    </row>
    <row r="526" spans="4:8">
      <c r="D526" s="223"/>
      <c r="E526" s="223"/>
      <c r="F526" s="183"/>
      <c r="G526" s="183"/>
      <c r="H526" s="183"/>
    </row>
    <row r="527" spans="4:8">
      <c r="D527" s="223"/>
      <c r="E527" s="223"/>
      <c r="F527" s="183"/>
      <c r="G527" s="183"/>
      <c r="H527" s="183"/>
    </row>
    <row r="528" spans="4:8">
      <c r="D528" s="223"/>
      <c r="E528" s="223"/>
      <c r="F528" s="183"/>
      <c r="G528" s="183"/>
      <c r="H528" s="183"/>
    </row>
    <row r="529" spans="4:8">
      <c r="D529" s="223"/>
      <c r="E529" s="223"/>
      <c r="F529" s="183"/>
      <c r="G529" s="183"/>
      <c r="H529" s="183"/>
    </row>
    <row r="530" spans="4:8">
      <c r="D530" s="223"/>
      <c r="E530" s="223"/>
      <c r="F530" s="183"/>
      <c r="G530" s="183"/>
      <c r="H530" s="183"/>
    </row>
    <row r="531" spans="4:8">
      <c r="D531" s="223"/>
      <c r="E531" s="223"/>
      <c r="F531" s="183"/>
      <c r="G531" s="183"/>
      <c r="H531" s="183"/>
    </row>
    <row r="532" spans="4:8">
      <c r="D532" s="223"/>
      <c r="E532" s="223"/>
      <c r="F532" s="183"/>
      <c r="G532" s="183"/>
      <c r="H532" s="183"/>
    </row>
    <row r="533" spans="4:8">
      <c r="D533" s="223"/>
      <c r="E533" s="223"/>
      <c r="F533" s="183"/>
      <c r="G533" s="183"/>
      <c r="H533" s="183"/>
    </row>
    <row r="534" spans="4:8">
      <c r="D534" s="223"/>
      <c r="E534" s="223"/>
      <c r="F534" s="183"/>
      <c r="G534" s="183"/>
      <c r="H534" s="183"/>
    </row>
    <row r="535" spans="4:8">
      <c r="D535" s="223"/>
      <c r="E535" s="223"/>
      <c r="F535" s="183"/>
      <c r="G535" s="183"/>
      <c r="H535" s="183"/>
    </row>
    <row r="536" spans="4:8">
      <c r="D536" s="223"/>
      <c r="E536" s="223"/>
      <c r="F536" s="183"/>
      <c r="G536" s="183"/>
      <c r="H536" s="183"/>
    </row>
    <row r="537" spans="4:8">
      <c r="D537" s="223"/>
      <c r="E537" s="223"/>
      <c r="F537" s="183"/>
      <c r="G537" s="183"/>
      <c r="H537" s="183"/>
    </row>
    <row r="538" spans="4:8">
      <c r="D538" s="223"/>
      <c r="E538" s="223"/>
      <c r="F538" s="183"/>
      <c r="G538" s="183"/>
      <c r="H538" s="183"/>
    </row>
    <row r="539" spans="4:8">
      <c r="D539" s="223"/>
      <c r="E539" s="223"/>
      <c r="F539" s="183"/>
      <c r="G539" s="183"/>
      <c r="H539" s="183"/>
    </row>
    <row r="540" spans="4:8">
      <c r="D540" s="223"/>
      <c r="E540" s="223"/>
      <c r="F540" s="183"/>
      <c r="G540" s="183"/>
      <c r="H540" s="183"/>
    </row>
    <row r="541" spans="4:8">
      <c r="D541" s="223"/>
      <c r="E541" s="223"/>
      <c r="F541" s="183"/>
      <c r="G541" s="183"/>
      <c r="H541" s="183"/>
    </row>
    <row r="542" spans="4:8">
      <c r="D542" s="223"/>
      <c r="E542" s="223"/>
      <c r="F542" s="183"/>
      <c r="G542" s="183"/>
      <c r="H542" s="183"/>
    </row>
    <row r="543" spans="4:8">
      <c r="D543" s="223"/>
      <c r="E543" s="223"/>
      <c r="F543" s="183"/>
      <c r="G543" s="183"/>
      <c r="H543" s="183"/>
    </row>
    <row r="544" spans="4:8">
      <c r="D544" s="223"/>
      <c r="E544" s="223"/>
      <c r="F544" s="183"/>
      <c r="G544" s="183"/>
      <c r="H544" s="183"/>
    </row>
    <row r="545" spans="4:8">
      <c r="D545" s="223"/>
      <c r="E545" s="223"/>
      <c r="F545" s="183"/>
      <c r="G545" s="183"/>
      <c r="H545" s="183"/>
    </row>
    <row r="546" spans="4:8">
      <c r="D546" s="223"/>
      <c r="E546" s="223"/>
      <c r="F546" s="183"/>
      <c r="G546" s="183"/>
      <c r="H546" s="183"/>
    </row>
    <row r="547" spans="4:8">
      <c r="D547" s="223"/>
      <c r="E547" s="223"/>
      <c r="F547" s="183"/>
      <c r="G547" s="183"/>
      <c r="H547" s="183"/>
    </row>
    <row r="548" spans="4:8">
      <c r="D548" s="223"/>
      <c r="E548" s="223"/>
      <c r="F548" s="183"/>
      <c r="G548" s="183"/>
      <c r="H548" s="183"/>
    </row>
    <row r="549" spans="4:8">
      <c r="D549" s="223"/>
      <c r="E549" s="223"/>
      <c r="F549" s="183"/>
      <c r="G549" s="183"/>
      <c r="H549" s="183"/>
    </row>
    <row r="550" spans="4:8">
      <c r="D550" s="223"/>
      <c r="E550" s="223"/>
      <c r="F550" s="183"/>
      <c r="G550" s="183"/>
      <c r="H550" s="183"/>
    </row>
    <row r="551" spans="4:8">
      <c r="D551" s="223"/>
      <c r="E551" s="223"/>
      <c r="F551" s="183"/>
      <c r="G551" s="183"/>
      <c r="H551" s="183"/>
    </row>
    <row r="552" spans="4:8">
      <c r="D552" s="223"/>
      <c r="E552" s="223"/>
      <c r="F552" s="183"/>
      <c r="G552" s="183"/>
      <c r="H552" s="183"/>
    </row>
    <row r="553" spans="4:8">
      <c r="D553" s="223"/>
      <c r="E553" s="223"/>
      <c r="F553" s="183"/>
      <c r="G553" s="183"/>
      <c r="H553" s="183"/>
    </row>
    <row r="554" spans="4:8">
      <c r="D554" s="223"/>
      <c r="E554" s="223"/>
      <c r="F554" s="183"/>
      <c r="G554" s="183"/>
      <c r="H554" s="183"/>
    </row>
    <row r="555" spans="4:8">
      <c r="D555" s="223"/>
      <c r="E555" s="223"/>
      <c r="F555" s="183"/>
      <c r="G555" s="183"/>
      <c r="H555" s="183"/>
    </row>
    <row r="556" spans="4:8">
      <c r="D556" s="223"/>
      <c r="E556" s="223"/>
      <c r="F556" s="183"/>
      <c r="G556" s="183"/>
      <c r="H556" s="183"/>
    </row>
    <row r="557" spans="4:8">
      <c r="D557" s="223"/>
      <c r="E557" s="223"/>
      <c r="F557" s="183"/>
      <c r="G557" s="183"/>
      <c r="H557" s="183"/>
    </row>
    <row r="558" spans="4:8">
      <c r="D558" s="223"/>
      <c r="E558" s="223"/>
      <c r="F558" s="183"/>
      <c r="G558" s="183"/>
      <c r="H558" s="183"/>
    </row>
    <row r="559" spans="4:8">
      <c r="D559" s="223"/>
      <c r="E559" s="223"/>
      <c r="F559" s="183"/>
      <c r="G559" s="183"/>
      <c r="H559" s="183"/>
    </row>
    <row r="560" spans="4:8">
      <c r="D560" s="223"/>
      <c r="E560" s="223"/>
      <c r="F560" s="183"/>
      <c r="G560" s="183"/>
      <c r="H560" s="183"/>
    </row>
    <row r="561" spans="4:8">
      <c r="D561" s="223"/>
      <c r="E561" s="223"/>
      <c r="F561" s="183"/>
      <c r="G561" s="183"/>
      <c r="H561" s="183"/>
    </row>
    <row r="562" spans="4:8">
      <c r="D562" s="223"/>
      <c r="E562" s="223"/>
      <c r="F562" s="183"/>
      <c r="G562" s="183"/>
      <c r="H562" s="183"/>
    </row>
    <row r="563" spans="4:8">
      <c r="D563" s="223"/>
      <c r="E563" s="223"/>
      <c r="F563" s="183"/>
      <c r="G563" s="183"/>
      <c r="H563" s="183"/>
    </row>
    <row r="564" spans="4:8">
      <c r="D564" s="223"/>
      <c r="E564" s="223"/>
      <c r="F564" s="183"/>
      <c r="G564" s="183"/>
      <c r="H564" s="183"/>
    </row>
    <row r="565" spans="4:8">
      <c r="D565" s="223"/>
      <c r="E565" s="223"/>
      <c r="F565" s="183"/>
      <c r="G565" s="183"/>
      <c r="H565" s="183"/>
    </row>
    <row r="566" spans="4:8">
      <c r="D566" s="223"/>
      <c r="E566" s="223"/>
      <c r="F566" s="183"/>
      <c r="G566" s="183"/>
      <c r="H566" s="183"/>
    </row>
    <row r="567" spans="4:8">
      <c r="D567" s="223"/>
      <c r="E567" s="223"/>
      <c r="F567" s="183"/>
      <c r="G567" s="183"/>
      <c r="H567" s="183"/>
    </row>
    <row r="568" spans="4:8">
      <c r="D568" s="223"/>
      <c r="E568" s="223"/>
      <c r="F568" s="183"/>
      <c r="G568" s="183"/>
      <c r="H568" s="183"/>
    </row>
    <row r="569" spans="4:8">
      <c r="D569" s="223"/>
      <c r="E569" s="223"/>
      <c r="F569" s="183"/>
      <c r="G569" s="183"/>
      <c r="H569" s="183"/>
    </row>
    <row r="570" spans="4:8">
      <c r="D570" s="223"/>
      <c r="E570" s="223"/>
      <c r="F570" s="183"/>
      <c r="G570" s="183"/>
      <c r="H570" s="183"/>
    </row>
    <row r="571" spans="4:8">
      <c r="D571" s="223"/>
      <c r="E571" s="223"/>
      <c r="F571" s="183"/>
      <c r="G571" s="183"/>
      <c r="H571" s="183"/>
    </row>
    <row r="572" spans="4:8">
      <c r="D572" s="223"/>
      <c r="E572" s="223"/>
      <c r="F572" s="183"/>
      <c r="G572" s="183"/>
      <c r="H572" s="183"/>
    </row>
    <row r="573" spans="4:8">
      <c r="D573" s="223"/>
      <c r="E573" s="223"/>
      <c r="F573" s="183"/>
      <c r="G573" s="183"/>
      <c r="H573" s="183"/>
    </row>
    <row r="574" spans="4:8">
      <c r="D574" s="223"/>
      <c r="E574" s="223"/>
      <c r="F574" s="183"/>
      <c r="G574" s="183"/>
      <c r="H574" s="183"/>
    </row>
    <row r="575" spans="4:8">
      <c r="D575" s="223"/>
      <c r="E575" s="223"/>
      <c r="F575" s="183"/>
      <c r="G575" s="183"/>
      <c r="H575" s="183"/>
    </row>
    <row r="576" spans="4:8">
      <c r="D576" s="223"/>
      <c r="E576" s="223"/>
      <c r="F576" s="183"/>
      <c r="G576" s="183"/>
      <c r="H576" s="183"/>
    </row>
    <row r="577" spans="4:8">
      <c r="D577" s="223"/>
      <c r="E577" s="223"/>
      <c r="F577" s="223"/>
      <c r="G577" s="223"/>
      <c r="H577" s="184"/>
    </row>
    <row r="578" spans="4:8">
      <c r="D578" s="223"/>
      <c r="E578" s="223"/>
      <c r="F578" s="223"/>
      <c r="G578" s="223"/>
      <c r="H578" s="223"/>
    </row>
  </sheetData>
  <sheetCalcPr fullCalcOnLoad="1"/>
  <mergeCells count="2">
    <mergeCell ref="O1:R1"/>
    <mergeCell ref="T2:W2"/>
  </mergeCells>
  <phoneticPr fontId="13" type="noConversion"/>
  <conditionalFormatting sqref="N1 N3:N1048576">
    <cfRule type="cellIs" dxfId="0" priority="1" operator="greaterThan">
      <formula>1</formula>
    </cfRule>
  </conditionalFormatting>
  <pageMargins left="0.75" right="0.75" top="1" bottom="1" header="0.5" footer="0.5"/>
  <ignoredErrors>
    <ignoredError sqref="M3:M15" formulaRange="1"/>
    <ignoredError sqref="N3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B3:AH31"/>
  <sheetViews>
    <sheetView workbookViewId="0">
      <selection activeCell="L37" sqref="L37"/>
    </sheetView>
  </sheetViews>
  <sheetFormatPr baseColWidth="10" defaultRowHeight="15"/>
  <cols>
    <col min="2" max="2" width="10.83203125" customWidth="1"/>
    <col min="3" max="3" width="2.83203125" bestFit="1" customWidth="1"/>
    <col min="4" max="15" width="6" customWidth="1"/>
    <col min="16" max="16" width="2.83203125" bestFit="1" customWidth="1"/>
    <col min="19" max="19" width="10.83203125" customWidth="1"/>
    <col min="20" max="20" width="2.83203125" bestFit="1" customWidth="1"/>
    <col min="21" max="32" width="6" customWidth="1"/>
    <col min="33" max="33" width="2.83203125" bestFit="1" customWidth="1"/>
  </cols>
  <sheetData>
    <row r="3" spans="2:34" ht="16" thickBot="1">
      <c r="C3" s="3"/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T3" s="116"/>
      <c r="U3" s="15">
        <v>1</v>
      </c>
      <c r="V3" s="15">
        <v>2</v>
      </c>
      <c r="W3" s="15">
        <v>3</v>
      </c>
      <c r="X3" s="15">
        <v>4</v>
      </c>
      <c r="Y3" s="15">
        <v>5</v>
      </c>
      <c r="Z3" s="15">
        <v>6</v>
      </c>
      <c r="AA3" s="15">
        <v>7</v>
      </c>
      <c r="AB3" s="15">
        <v>8</v>
      </c>
      <c r="AC3" s="15">
        <v>9</v>
      </c>
      <c r="AD3" s="15">
        <v>10</v>
      </c>
      <c r="AE3" s="15">
        <v>11</v>
      </c>
      <c r="AF3" s="15">
        <v>12</v>
      </c>
    </row>
    <row r="4" spans="2:34" ht="29" customHeight="1">
      <c r="B4" s="293"/>
      <c r="C4" s="124" t="s">
        <v>588</v>
      </c>
      <c r="D4" s="118"/>
      <c r="E4" s="119"/>
      <c r="F4" s="119"/>
      <c r="G4" s="119"/>
      <c r="H4" s="119"/>
      <c r="I4" s="120"/>
      <c r="J4" s="118"/>
      <c r="K4" s="119"/>
      <c r="L4" s="119"/>
      <c r="M4" s="119"/>
      <c r="N4" s="119"/>
      <c r="O4" s="120"/>
      <c r="P4" s="126" t="s">
        <v>588</v>
      </c>
      <c r="Q4" s="293"/>
      <c r="S4" s="293"/>
      <c r="T4" s="124" t="s">
        <v>588</v>
      </c>
      <c r="U4" s="118"/>
      <c r="V4" s="119"/>
      <c r="W4" s="119"/>
      <c r="X4" s="119"/>
      <c r="Y4" s="119"/>
      <c r="Z4" s="120"/>
      <c r="AA4" s="118"/>
      <c r="AB4" s="119"/>
      <c r="AC4" s="119"/>
      <c r="AD4" s="119"/>
      <c r="AE4" s="119"/>
      <c r="AF4" s="120"/>
      <c r="AG4" s="126" t="s">
        <v>588</v>
      </c>
      <c r="AH4" s="293"/>
    </row>
    <row r="5" spans="2:34" ht="29" customHeight="1" thickBot="1">
      <c r="B5" s="294"/>
      <c r="C5" s="125" t="s">
        <v>492</v>
      </c>
      <c r="D5" s="121"/>
      <c r="E5" s="122"/>
      <c r="F5" s="122"/>
      <c r="G5" s="122"/>
      <c r="H5" s="122"/>
      <c r="I5" s="123"/>
      <c r="J5" s="121"/>
      <c r="K5" s="122"/>
      <c r="L5" s="122"/>
      <c r="M5" s="122"/>
      <c r="N5" s="122"/>
      <c r="O5" s="123"/>
      <c r="P5" s="127" t="s">
        <v>492</v>
      </c>
      <c r="Q5" s="294"/>
      <c r="S5" s="294"/>
      <c r="T5" s="125" t="s">
        <v>492</v>
      </c>
      <c r="U5" s="121"/>
      <c r="V5" s="122"/>
      <c r="W5" s="122"/>
      <c r="X5" s="122"/>
      <c r="Y5" s="122"/>
      <c r="Z5" s="123"/>
      <c r="AA5" s="121"/>
      <c r="AB5" s="122"/>
      <c r="AC5" s="122"/>
      <c r="AD5" s="122"/>
      <c r="AE5" s="122"/>
      <c r="AF5" s="123"/>
      <c r="AG5" s="127" t="s">
        <v>492</v>
      </c>
      <c r="AH5" s="294"/>
    </row>
    <row r="6" spans="2:34" ht="29" customHeight="1">
      <c r="B6" s="293"/>
      <c r="C6" s="124" t="s">
        <v>588</v>
      </c>
      <c r="D6" s="118"/>
      <c r="E6" s="119"/>
      <c r="F6" s="119"/>
      <c r="G6" s="119"/>
      <c r="H6" s="119"/>
      <c r="I6" s="120"/>
      <c r="J6" s="118"/>
      <c r="K6" s="119"/>
      <c r="L6" s="119"/>
      <c r="M6" s="119"/>
      <c r="N6" s="119"/>
      <c r="O6" s="120"/>
      <c r="P6" s="126" t="s">
        <v>588</v>
      </c>
      <c r="Q6" s="293"/>
      <c r="S6" s="293"/>
      <c r="T6" s="124" t="s">
        <v>588</v>
      </c>
      <c r="U6" s="118"/>
      <c r="V6" s="119"/>
      <c r="W6" s="119"/>
      <c r="X6" s="119"/>
      <c r="Y6" s="119"/>
      <c r="Z6" s="120"/>
      <c r="AA6" s="118"/>
      <c r="AB6" s="119"/>
      <c r="AC6" s="119"/>
      <c r="AD6" s="119"/>
      <c r="AE6" s="119"/>
      <c r="AF6" s="120"/>
      <c r="AG6" s="126" t="s">
        <v>588</v>
      </c>
      <c r="AH6" s="293"/>
    </row>
    <row r="7" spans="2:34" ht="29" customHeight="1" thickBot="1">
      <c r="B7" s="294"/>
      <c r="C7" s="125" t="s">
        <v>492</v>
      </c>
      <c r="D7" s="121"/>
      <c r="E7" s="122"/>
      <c r="F7" s="122"/>
      <c r="G7" s="122"/>
      <c r="H7" s="122"/>
      <c r="I7" s="123"/>
      <c r="J7" s="121"/>
      <c r="K7" s="122"/>
      <c r="L7" s="122"/>
      <c r="M7" s="122"/>
      <c r="N7" s="122"/>
      <c r="O7" s="123"/>
      <c r="P7" s="127" t="s">
        <v>492</v>
      </c>
      <c r="Q7" s="294"/>
      <c r="S7" s="294"/>
      <c r="T7" s="125" t="s">
        <v>492</v>
      </c>
      <c r="U7" s="121"/>
      <c r="V7" s="122"/>
      <c r="W7" s="122"/>
      <c r="X7" s="122"/>
      <c r="Y7" s="122"/>
      <c r="Z7" s="123"/>
      <c r="AA7" s="121"/>
      <c r="AB7" s="122"/>
      <c r="AC7" s="122"/>
      <c r="AD7" s="122"/>
      <c r="AE7" s="122"/>
      <c r="AF7" s="123"/>
      <c r="AG7" s="127" t="s">
        <v>492</v>
      </c>
      <c r="AH7" s="294"/>
    </row>
    <row r="8" spans="2:34" ht="29" customHeight="1">
      <c r="B8" s="293"/>
      <c r="C8" s="124" t="s">
        <v>588</v>
      </c>
      <c r="D8" s="118"/>
      <c r="E8" s="119"/>
      <c r="F8" s="119"/>
      <c r="G8" s="119"/>
      <c r="H8" s="119"/>
      <c r="I8" s="120"/>
      <c r="J8" s="118"/>
      <c r="K8" s="119"/>
      <c r="L8" s="119"/>
      <c r="M8" s="119"/>
      <c r="N8" s="119"/>
      <c r="O8" s="120"/>
      <c r="P8" s="126" t="s">
        <v>588</v>
      </c>
      <c r="Q8" s="293"/>
      <c r="S8" s="293"/>
      <c r="T8" s="124" t="s">
        <v>588</v>
      </c>
      <c r="U8" s="118"/>
      <c r="V8" s="119"/>
      <c r="W8" s="119"/>
      <c r="X8" s="119"/>
      <c r="Y8" s="119"/>
      <c r="Z8" s="120"/>
      <c r="AA8" s="118"/>
      <c r="AB8" s="119"/>
      <c r="AC8" s="119"/>
      <c r="AD8" s="119"/>
      <c r="AE8" s="119"/>
      <c r="AF8" s="120"/>
      <c r="AG8" s="126" t="s">
        <v>588</v>
      </c>
      <c r="AH8" s="293"/>
    </row>
    <row r="9" spans="2:34" ht="29" customHeight="1" thickBot="1">
      <c r="B9" s="294"/>
      <c r="C9" s="125" t="s">
        <v>492</v>
      </c>
      <c r="D9" s="121"/>
      <c r="E9" s="122"/>
      <c r="F9" s="122"/>
      <c r="G9" s="122"/>
      <c r="H9" s="122"/>
      <c r="I9" s="123"/>
      <c r="J9" s="121"/>
      <c r="K9" s="122"/>
      <c r="L9" s="122"/>
      <c r="M9" s="122"/>
      <c r="N9" s="122"/>
      <c r="O9" s="123"/>
      <c r="P9" s="127" t="s">
        <v>492</v>
      </c>
      <c r="Q9" s="294"/>
      <c r="S9" s="294"/>
      <c r="T9" s="125" t="s">
        <v>492</v>
      </c>
      <c r="U9" s="121"/>
      <c r="V9" s="122"/>
      <c r="W9" s="122"/>
      <c r="X9" s="122"/>
      <c r="Y9" s="122"/>
      <c r="Z9" s="123"/>
      <c r="AA9" s="121"/>
      <c r="AB9" s="122"/>
      <c r="AC9" s="122"/>
      <c r="AD9" s="122"/>
      <c r="AE9" s="122"/>
      <c r="AF9" s="123"/>
      <c r="AG9" s="127" t="s">
        <v>492</v>
      </c>
      <c r="AH9" s="294"/>
    </row>
    <row r="10" spans="2:34" ht="29" customHeight="1">
      <c r="B10" s="293"/>
      <c r="C10" s="124" t="s">
        <v>588</v>
      </c>
      <c r="D10" s="118"/>
      <c r="E10" s="119"/>
      <c r="F10" s="119"/>
      <c r="G10" s="119"/>
      <c r="H10" s="119"/>
      <c r="I10" s="120"/>
      <c r="J10" s="118"/>
      <c r="K10" s="119"/>
      <c r="L10" s="119"/>
      <c r="M10" s="119"/>
      <c r="N10" s="119"/>
      <c r="O10" s="120"/>
      <c r="P10" s="126" t="s">
        <v>588</v>
      </c>
      <c r="Q10" s="293"/>
      <c r="S10" s="293"/>
      <c r="T10" s="124" t="s">
        <v>588</v>
      </c>
      <c r="U10" s="118"/>
      <c r="V10" s="119"/>
      <c r="W10" s="119"/>
      <c r="X10" s="119"/>
      <c r="Y10" s="119"/>
      <c r="Z10" s="120"/>
      <c r="AA10" s="118"/>
      <c r="AB10" s="119"/>
      <c r="AC10" s="119"/>
      <c r="AD10" s="119"/>
      <c r="AE10" s="119"/>
      <c r="AF10" s="120"/>
      <c r="AG10" s="126" t="s">
        <v>588</v>
      </c>
      <c r="AH10" s="293"/>
    </row>
    <row r="11" spans="2:34" ht="29" customHeight="1" thickBot="1">
      <c r="B11" s="294"/>
      <c r="C11" s="125" t="s">
        <v>492</v>
      </c>
      <c r="D11" s="121"/>
      <c r="E11" s="122"/>
      <c r="F11" s="122"/>
      <c r="G11" s="122"/>
      <c r="H11" s="122"/>
      <c r="I11" s="123"/>
      <c r="J11" s="121"/>
      <c r="K11" s="122"/>
      <c r="L11" s="122"/>
      <c r="M11" s="122"/>
      <c r="N11" s="122"/>
      <c r="O11" s="123"/>
      <c r="P11" s="127" t="s">
        <v>492</v>
      </c>
      <c r="Q11" s="294"/>
      <c r="S11" s="294"/>
      <c r="T11" s="125" t="s">
        <v>492</v>
      </c>
      <c r="U11" s="121"/>
      <c r="V11" s="122"/>
      <c r="W11" s="122"/>
      <c r="X11" s="122"/>
      <c r="Y11" s="122"/>
      <c r="Z11" s="123"/>
      <c r="AA11" s="121"/>
      <c r="AB11" s="122"/>
      <c r="AC11" s="122"/>
      <c r="AD11" s="122"/>
      <c r="AE11" s="122"/>
      <c r="AF11" s="123"/>
      <c r="AG11" s="127" t="s">
        <v>492</v>
      </c>
      <c r="AH11" s="294"/>
    </row>
    <row r="13" spans="2:34" ht="16" thickBot="1">
      <c r="C13" s="116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5">
        <v>7</v>
      </c>
      <c r="K13" s="15">
        <v>8</v>
      </c>
      <c r="L13" s="15">
        <v>9</v>
      </c>
      <c r="M13" s="15">
        <v>10</v>
      </c>
      <c r="N13" s="15">
        <v>11</v>
      </c>
      <c r="O13" s="15">
        <v>12</v>
      </c>
      <c r="T13" s="116"/>
      <c r="U13" s="15">
        <v>1</v>
      </c>
      <c r="V13" s="15">
        <v>2</v>
      </c>
      <c r="W13" s="15">
        <v>3</v>
      </c>
      <c r="X13" s="15">
        <v>4</v>
      </c>
      <c r="Y13" s="15">
        <v>5</v>
      </c>
      <c r="Z13" s="15">
        <v>6</v>
      </c>
      <c r="AA13" s="15">
        <v>7</v>
      </c>
      <c r="AB13" s="15">
        <v>8</v>
      </c>
      <c r="AC13" s="15">
        <v>9</v>
      </c>
      <c r="AD13" s="15">
        <v>10</v>
      </c>
      <c r="AE13" s="15">
        <v>11</v>
      </c>
      <c r="AF13" s="15">
        <v>12</v>
      </c>
    </row>
    <row r="14" spans="2:34" ht="29" customHeight="1">
      <c r="B14" s="293"/>
      <c r="C14" s="124" t="s">
        <v>588</v>
      </c>
      <c r="D14" s="118"/>
      <c r="E14" s="119"/>
      <c r="F14" s="119"/>
      <c r="G14" s="119"/>
      <c r="H14" s="119"/>
      <c r="I14" s="120"/>
      <c r="J14" s="118"/>
      <c r="K14" s="119"/>
      <c r="L14" s="119"/>
      <c r="M14" s="119"/>
      <c r="N14" s="119"/>
      <c r="O14" s="120"/>
      <c r="P14" s="126" t="s">
        <v>588</v>
      </c>
      <c r="Q14" s="293"/>
      <c r="S14" s="293"/>
      <c r="T14" s="124" t="s">
        <v>588</v>
      </c>
      <c r="U14" s="118"/>
      <c r="V14" s="119"/>
      <c r="W14" s="119"/>
      <c r="X14" s="119"/>
      <c r="Y14" s="119"/>
      <c r="Z14" s="120"/>
      <c r="AA14" s="118"/>
      <c r="AB14" s="119"/>
      <c r="AC14" s="119"/>
      <c r="AD14" s="119"/>
      <c r="AE14" s="119"/>
      <c r="AF14" s="120"/>
      <c r="AG14" s="126" t="s">
        <v>588</v>
      </c>
      <c r="AH14" s="293"/>
    </row>
    <row r="15" spans="2:34" ht="29" customHeight="1" thickBot="1">
      <c r="B15" s="294"/>
      <c r="C15" s="125" t="s">
        <v>492</v>
      </c>
      <c r="D15" s="121"/>
      <c r="E15" s="122"/>
      <c r="F15" s="122"/>
      <c r="G15" s="122"/>
      <c r="H15" s="122"/>
      <c r="I15" s="123"/>
      <c r="J15" s="121"/>
      <c r="K15" s="122"/>
      <c r="L15" s="122"/>
      <c r="M15" s="122"/>
      <c r="N15" s="122"/>
      <c r="O15" s="123"/>
      <c r="P15" s="127" t="s">
        <v>492</v>
      </c>
      <c r="Q15" s="294"/>
      <c r="S15" s="294"/>
      <c r="T15" s="125" t="s">
        <v>492</v>
      </c>
      <c r="U15" s="121"/>
      <c r="V15" s="122"/>
      <c r="W15" s="122"/>
      <c r="X15" s="122"/>
      <c r="Y15" s="122"/>
      <c r="Z15" s="123"/>
      <c r="AA15" s="121"/>
      <c r="AB15" s="122"/>
      <c r="AC15" s="122"/>
      <c r="AD15" s="122"/>
      <c r="AE15" s="122"/>
      <c r="AF15" s="123"/>
      <c r="AG15" s="127" t="s">
        <v>492</v>
      </c>
      <c r="AH15" s="294"/>
    </row>
    <row r="16" spans="2:34" ht="29" customHeight="1">
      <c r="B16" s="293"/>
      <c r="C16" s="124" t="s">
        <v>588</v>
      </c>
      <c r="D16" s="118"/>
      <c r="E16" s="119"/>
      <c r="F16" s="119"/>
      <c r="G16" s="119"/>
      <c r="H16" s="119"/>
      <c r="I16" s="120"/>
      <c r="J16" s="118"/>
      <c r="K16" s="119"/>
      <c r="L16" s="119"/>
      <c r="M16" s="119"/>
      <c r="N16" s="119"/>
      <c r="O16" s="120"/>
      <c r="P16" s="126" t="s">
        <v>588</v>
      </c>
      <c r="Q16" s="293"/>
      <c r="S16" s="293"/>
      <c r="T16" s="124" t="s">
        <v>588</v>
      </c>
      <c r="U16" s="118"/>
      <c r="V16" s="119"/>
      <c r="W16" s="119"/>
      <c r="X16" s="119"/>
      <c r="Y16" s="119"/>
      <c r="Z16" s="120"/>
      <c r="AA16" s="118"/>
      <c r="AB16" s="119"/>
      <c r="AC16" s="119"/>
      <c r="AD16" s="119"/>
      <c r="AE16" s="119"/>
      <c r="AF16" s="120"/>
      <c r="AG16" s="126" t="s">
        <v>588</v>
      </c>
      <c r="AH16" s="293"/>
    </row>
    <row r="17" spans="2:34" ht="29" customHeight="1" thickBot="1">
      <c r="B17" s="294"/>
      <c r="C17" s="125" t="s">
        <v>492</v>
      </c>
      <c r="D17" s="121"/>
      <c r="E17" s="122"/>
      <c r="F17" s="122"/>
      <c r="G17" s="122"/>
      <c r="H17" s="122"/>
      <c r="I17" s="123"/>
      <c r="J17" s="121"/>
      <c r="K17" s="122"/>
      <c r="L17" s="122"/>
      <c r="M17" s="122"/>
      <c r="N17" s="122"/>
      <c r="O17" s="123"/>
      <c r="P17" s="127" t="s">
        <v>492</v>
      </c>
      <c r="Q17" s="294"/>
      <c r="S17" s="294"/>
      <c r="T17" s="125" t="s">
        <v>492</v>
      </c>
      <c r="U17" s="121"/>
      <c r="V17" s="122"/>
      <c r="W17" s="122"/>
      <c r="X17" s="122"/>
      <c r="Y17" s="122"/>
      <c r="Z17" s="123"/>
      <c r="AA17" s="121"/>
      <c r="AB17" s="122"/>
      <c r="AC17" s="122"/>
      <c r="AD17" s="122"/>
      <c r="AE17" s="122"/>
      <c r="AF17" s="123"/>
      <c r="AG17" s="127" t="s">
        <v>492</v>
      </c>
      <c r="AH17" s="294"/>
    </row>
    <row r="18" spans="2:34" ht="29" customHeight="1">
      <c r="B18" s="293"/>
      <c r="C18" s="124" t="s">
        <v>588</v>
      </c>
      <c r="D18" s="118"/>
      <c r="E18" s="119"/>
      <c r="F18" s="119"/>
      <c r="G18" s="119"/>
      <c r="H18" s="119"/>
      <c r="I18" s="120"/>
      <c r="J18" s="118"/>
      <c r="K18" s="119"/>
      <c r="L18" s="119"/>
      <c r="M18" s="119"/>
      <c r="N18" s="119"/>
      <c r="O18" s="120"/>
      <c r="P18" s="126" t="s">
        <v>588</v>
      </c>
      <c r="Q18" s="293"/>
      <c r="S18" s="293"/>
      <c r="T18" s="124" t="s">
        <v>588</v>
      </c>
      <c r="U18" s="118"/>
      <c r="V18" s="119"/>
      <c r="W18" s="119"/>
      <c r="X18" s="119"/>
      <c r="Y18" s="119"/>
      <c r="Z18" s="120"/>
      <c r="AA18" s="118"/>
      <c r="AB18" s="119"/>
      <c r="AC18" s="119"/>
      <c r="AD18" s="119"/>
      <c r="AE18" s="119"/>
      <c r="AF18" s="120"/>
      <c r="AG18" s="126" t="s">
        <v>588</v>
      </c>
      <c r="AH18" s="293"/>
    </row>
    <row r="19" spans="2:34" ht="29" customHeight="1" thickBot="1">
      <c r="B19" s="294"/>
      <c r="C19" s="125" t="s">
        <v>492</v>
      </c>
      <c r="D19" s="121"/>
      <c r="E19" s="122"/>
      <c r="F19" s="122"/>
      <c r="G19" s="122"/>
      <c r="H19" s="122"/>
      <c r="I19" s="123"/>
      <c r="J19" s="121"/>
      <c r="K19" s="122"/>
      <c r="L19" s="122"/>
      <c r="M19" s="122"/>
      <c r="N19" s="122"/>
      <c r="O19" s="123"/>
      <c r="P19" s="127" t="s">
        <v>492</v>
      </c>
      <c r="Q19" s="294"/>
      <c r="S19" s="294"/>
      <c r="T19" s="125" t="s">
        <v>492</v>
      </c>
      <c r="U19" s="121"/>
      <c r="V19" s="122"/>
      <c r="W19" s="122"/>
      <c r="X19" s="122"/>
      <c r="Y19" s="122"/>
      <c r="Z19" s="123"/>
      <c r="AA19" s="121"/>
      <c r="AB19" s="122"/>
      <c r="AC19" s="122"/>
      <c r="AD19" s="122"/>
      <c r="AE19" s="122"/>
      <c r="AF19" s="123"/>
      <c r="AG19" s="127" t="s">
        <v>492</v>
      </c>
      <c r="AH19" s="294"/>
    </row>
    <row r="20" spans="2:34" ht="29" customHeight="1">
      <c r="B20" s="293"/>
      <c r="C20" s="124" t="s">
        <v>588</v>
      </c>
      <c r="D20" s="118"/>
      <c r="E20" s="119"/>
      <c r="F20" s="119"/>
      <c r="G20" s="119"/>
      <c r="H20" s="119"/>
      <c r="I20" s="120"/>
      <c r="J20" s="118"/>
      <c r="K20" s="119"/>
      <c r="L20" s="119"/>
      <c r="M20" s="119"/>
      <c r="N20" s="119"/>
      <c r="O20" s="120"/>
      <c r="P20" s="126" t="s">
        <v>588</v>
      </c>
      <c r="Q20" s="293"/>
      <c r="S20" s="293"/>
      <c r="T20" s="124" t="s">
        <v>588</v>
      </c>
      <c r="U20" s="118"/>
      <c r="V20" s="119"/>
      <c r="W20" s="119"/>
      <c r="X20" s="119"/>
      <c r="Y20" s="119"/>
      <c r="Z20" s="120"/>
      <c r="AA20" s="118"/>
      <c r="AB20" s="119"/>
      <c r="AC20" s="119"/>
      <c r="AD20" s="119"/>
      <c r="AE20" s="119"/>
      <c r="AF20" s="120"/>
      <c r="AG20" s="126" t="s">
        <v>588</v>
      </c>
      <c r="AH20" s="293"/>
    </row>
    <row r="21" spans="2:34" ht="29" customHeight="1" thickBot="1">
      <c r="B21" s="294"/>
      <c r="C21" s="125" t="s">
        <v>492</v>
      </c>
      <c r="D21" s="121"/>
      <c r="E21" s="122"/>
      <c r="F21" s="122"/>
      <c r="G21" s="122"/>
      <c r="H21" s="122"/>
      <c r="I21" s="123"/>
      <c r="J21" s="121"/>
      <c r="K21" s="122"/>
      <c r="L21" s="122"/>
      <c r="M21" s="122"/>
      <c r="N21" s="122"/>
      <c r="O21" s="123"/>
      <c r="P21" s="127" t="s">
        <v>492</v>
      </c>
      <c r="Q21" s="294"/>
      <c r="S21" s="294"/>
      <c r="T21" s="125" t="s">
        <v>492</v>
      </c>
      <c r="U21" s="121"/>
      <c r="V21" s="122"/>
      <c r="W21" s="122"/>
      <c r="X21" s="122"/>
      <c r="Y21" s="122"/>
      <c r="Z21" s="123"/>
      <c r="AA21" s="121"/>
      <c r="AB21" s="122"/>
      <c r="AC21" s="122"/>
      <c r="AD21" s="122"/>
      <c r="AE21" s="122"/>
      <c r="AF21" s="123"/>
      <c r="AG21" s="127" t="s">
        <v>492</v>
      </c>
      <c r="AH21" s="294"/>
    </row>
    <row r="23" spans="2:34" ht="16" thickBot="1">
      <c r="C23" s="116"/>
      <c r="D23" s="15">
        <v>1</v>
      </c>
      <c r="E23" s="15">
        <v>2</v>
      </c>
      <c r="F23" s="15">
        <v>3</v>
      </c>
      <c r="G23" s="15">
        <v>4</v>
      </c>
      <c r="H23" s="15">
        <v>5</v>
      </c>
      <c r="I23" s="15">
        <v>6</v>
      </c>
      <c r="J23" s="15">
        <v>7</v>
      </c>
      <c r="K23" s="15">
        <v>8</v>
      </c>
      <c r="L23" s="15">
        <v>9</v>
      </c>
      <c r="M23" s="15">
        <v>10</v>
      </c>
      <c r="N23" s="15">
        <v>11</v>
      </c>
      <c r="O23" s="15">
        <v>12</v>
      </c>
      <c r="T23" s="116"/>
      <c r="U23" s="15">
        <v>1</v>
      </c>
      <c r="V23" s="15">
        <v>2</v>
      </c>
      <c r="W23" s="15">
        <v>3</v>
      </c>
      <c r="X23" s="15">
        <v>4</v>
      </c>
      <c r="Y23" s="15">
        <v>5</v>
      </c>
      <c r="Z23" s="15">
        <v>6</v>
      </c>
      <c r="AA23" s="15">
        <v>7</v>
      </c>
      <c r="AB23" s="15">
        <v>8</v>
      </c>
      <c r="AC23" s="15">
        <v>9</v>
      </c>
      <c r="AD23" s="15">
        <v>10</v>
      </c>
      <c r="AE23" s="15">
        <v>11</v>
      </c>
      <c r="AF23" s="15">
        <v>12</v>
      </c>
    </row>
    <row r="24" spans="2:34" ht="29" customHeight="1">
      <c r="B24" s="293"/>
      <c r="C24" s="124" t="s">
        <v>588</v>
      </c>
      <c r="D24" s="118"/>
      <c r="E24" s="119"/>
      <c r="F24" s="119"/>
      <c r="G24" s="119"/>
      <c r="H24" s="119"/>
      <c r="I24" s="120"/>
      <c r="J24" s="118"/>
      <c r="K24" s="119"/>
      <c r="L24" s="119"/>
      <c r="M24" s="119"/>
      <c r="N24" s="119"/>
      <c r="O24" s="120"/>
      <c r="P24" s="126" t="s">
        <v>588</v>
      </c>
      <c r="Q24" s="293"/>
      <c r="S24" s="293"/>
      <c r="T24" s="124" t="s">
        <v>588</v>
      </c>
      <c r="U24" s="118"/>
      <c r="V24" s="119"/>
      <c r="W24" s="119"/>
      <c r="X24" s="119"/>
      <c r="Y24" s="119"/>
      <c r="Z24" s="120"/>
      <c r="AA24" s="118"/>
      <c r="AB24" s="119"/>
      <c r="AC24" s="119"/>
      <c r="AD24" s="119"/>
      <c r="AE24" s="119"/>
      <c r="AF24" s="120"/>
      <c r="AG24" s="126" t="s">
        <v>588</v>
      </c>
      <c r="AH24" s="293"/>
    </row>
    <row r="25" spans="2:34" ht="29" customHeight="1" thickBot="1">
      <c r="B25" s="294"/>
      <c r="C25" s="125" t="s">
        <v>492</v>
      </c>
      <c r="D25" s="121"/>
      <c r="E25" s="122"/>
      <c r="F25" s="122"/>
      <c r="G25" s="122"/>
      <c r="H25" s="122"/>
      <c r="I25" s="123"/>
      <c r="J25" s="121"/>
      <c r="K25" s="122"/>
      <c r="L25" s="122"/>
      <c r="M25" s="122"/>
      <c r="N25" s="122"/>
      <c r="O25" s="123"/>
      <c r="P25" s="127" t="s">
        <v>492</v>
      </c>
      <c r="Q25" s="294"/>
      <c r="S25" s="294"/>
      <c r="T25" s="125" t="s">
        <v>492</v>
      </c>
      <c r="U25" s="121"/>
      <c r="V25" s="122"/>
      <c r="W25" s="122"/>
      <c r="X25" s="122"/>
      <c r="Y25" s="122"/>
      <c r="Z25" s="123"/>
      <c r="AA25" s="121"/>
      <c r="AB25" s="122"/>
      <c r="AC25" s="122"/>
      <c r="AD25" s="122"/>
      <c r="AE25" s="122"/>
      <c r="AF25" s="123"/>
      <c r="AG25" s="127" t="s">
        <v>492</v>
      </c>
      <c r="AH25" s="294"/>
    </row>
    <row r="26" spans="2:34" ht="29" customHeight="1">
      <c r="B26" s="293"/>
      <c r="C26" s="124" t="s">
        <v>588</v>
      </c>
      <c r="D26" s="118"/>
      <c r="E26" s="119"/>
      <c r="F26" s="119"/>
      <c r="G26" s="119"/>
      <c r="H26" s="119"/>
      <c r="I26" s="120"/>
      <c r="J26" s="118"/>
      <c r="K26" s="119"/>
      <c r="L26" s="119"/>
      <c r="M26" s="119"/>
      <c r="N26" s="119"/>
      <c r="O26" s="120"/>
      <c r="P26" s="126" t="s">
        <v>588</v>
      </c>
      <c r="Q26" s="293"/>
      <c r="S26" s="293"/>
      <c r="T26" s="124" t="s">
        <v>588</v>
      </c>
      <c r="U26" s="118"/>
      <c r="V26" s="119"/>
      <c r="W26" s="119"/>
      <c r="X26" s="119"/>
      <c r="Y26" s="119"/>
      <c r="Z26" s="120"/>
      <c r="AA26" s="118"/>
      <c r="AB26" s="119"/>
      <c r="AC26" s="119"/>
      <c r="AD26" s="119"/>
      <c r="AE26" s="119"/>
      <c r="AF26" s="120"/>
      <c r="AG26" s="126" t="s">
        <v>588</v>
      </c>
      <c r="AH26" s="293"/>
    </row>
    <row r="27" spans="2:34" ht="29" customHeight="1" thickBot="1">
      <c r="B27" s="294"/>
      <c r="C27" s="125" t="s">
        <v>492</v>
      </c>
      <c r="D27" s="121"/>
      <c r="E27" s="122"/>
      <c r="F27" s="122"/>
      <c r="G27" s="122"/>
      <c r="H27" s="122"/>
      <c r="I27" s="123"/>
      <c r="J27" s="121"/>
      <c r="K27" s="122"/>
      <c r="L27" s="122"/>
      <c r="M27" s="122"/>
      <c r="N27" s="122"/>
      <c r="O27" s="123"/>
      <c r="P27" s="127" t="s">
        <v>492</v>
      </c>
      <c r="Q27" s="294"/>
      <c r="S27" s="294"/>
      <c r="T27" s="125" t="s">
        <v>492</v>
      </c>
      <c r="U27" s="121"/>
      <c r="V27" s="122"/>
      <c r="W27" s="122"/>
      <c r="X27" s="122"/>
      <c r="Y27" s="122"/>
      <c r="Z27" s="123"/>
      <c r="AA27" s="121"/>
      <c r="AB27" s="122"/>
      <c r="AC27" s="122"/>
      <c r="AD27" s="122"/>
      <c r="AE27" s="122"/>
      <c r="AF27" s="123"/>
      <c r="AG27" s="127" t="s">
        <v>492</v>
      </c>
      <c r="AH27" s="294"/>
    </row>
    <row r="28" spans="2:34" ht="29" customHeight="1">
      <c r="B28" s="293"/>
      <c r="C28" s="124" t="s">
        <v>588</v>
      </c>
      <c r="D28" s="118"/>
      <c r="E28" s="119"/>
      <c r="F28" s="119"/>
      <c r="G28" s="119"/>
      <c r="H28" s="119"/>
      <c r="I28" s="120"/>
      <c r="J28" s="118"/>
      <c r="K28" s="119"/>
      <c r="L28" s="119"/>
      <c r="M28" s="119"/>
      <c r="N28" s="119"/>
      <c r="O28" s="120"/>
      <c r="P28" s="126" t="s">
        <v>588</v>
      </c>
      <c r="Q28" s="293"/>
      <c r="S28" s="293"/>
      <c r="T28" s="124" t="s">
        <v>588</v>
      </c>
      <c r="U28" s="118"/>
      <c r="V28" s="119"/>
      <c r="W28" s="119"/>
      <c r="X28" s="119"/>
      <c r="Y28" s="119"/>
      <c r="Z28" s="120"/>
      <c r="AA28" s="118"/>
      <c r="AB28" s="119"/>
      <c r="AC28" s="119"/>
      <c r="AD28" s="119"/>
      <c r="AE28" s="119"/>
      <c r="AF28" s="120"/>
      <c r="AG28" s="126" t="s">
        <v>588</v>
      </c>
      <c r="AH28" s="293"/>
    </row>
    <row r="29" spans="2:34" ht="29" customHeight="1" thickBot="1">
      <c r="B29" s="294"/>
      <c r="C29" s="125" t="s">
        <v>492</v>
      </c>
      <c r="D29" s="121"/>
      <c r="E29" s="122"/>
      <c r="F29" s="122"/>
      <c r="G29" s="122"/>
      <c r="H29" s="122"/>
      <c r="I29" s="123"/>
      <c r="J29" s="121"/>
      <c r="K29" s="122"/>
      <c r="L29" s="122"/>
      <c r="M29" s="122"/>
      <c r="N29" s="122"/>
      <c r="O29" s="123"/>
      <c r="P29" s="127" t="s">
        <v>492</v>
      </c>
      <c r="Q29" s="294"/>
      <c r="S29" s="294"/>
      <c r="T29" s="125" t="s">
        <v>492</v>
      </c>
      <c r="U29" s="121"/>
      <c r="V29" s="122"/>
      <c r="W29" s="122"/>
      <c r="X29" s="122"/>
      <c r="Y29" s="122"/>
      <c r="Z29" s="123"/>
      <c r="AA29" s="121"/>
      <c r="AB29" s="122"/>
      <c r="AC29" s="122"/>
      <c r="AD29" s="122"/>
      <c r="AE29" s="122"/>
      <c r="AF29" s="123"/>
      <c r="AG29" s="127" t="s">
        <v>492</v>
      </c>
      <c r="AH29" s="294"/>
    </row>
    <row r="30" spans="2:34" ht="29" customHeight="1">
      <c r="B30" s="293"/>
      <c r="C30" s="124" t="s">
        <v>588</v>
      </c>
      <c r="D30" s="118"/>
      <c r="E30" s="119"/>
      <c r="F30" s="119"/>
      <c r="G30" s="119"/>
      <c r="H30" s="119"/>
      <c r="I30" s="120"/>
      <c r="J30" s="118"/>
      <c r="K30" s="119"/>
      <c r="L30" s="119"/>
      <c r="M30" s="119"/>
      <c r="N30" s="119"/>
      <c r="O30" s="120"/>
      <c r="P30" s="126" t="s">
        <v>588</v>
      </c>
      <c r="Q30" s="293"/>
      <c r="S30" s="293"/>
      <c r="T30" s="124" t="s">
        <v>588</v>
      </c>
      <c r="U30" s="118"/>
      <c r="V30" s="119"/>
      <c r="W30" s="119"/>
      <c r="X30" s="119"/>
      <c r="Y30" s="119"/>
      <c r="Z30" s="120"/>
      <c r="AA30" s="118"/>
      <c r="AB30" s="119"/>
      <c r="AC30" s="119"/>
      <c r="AD30" s="119"/>
      <c r="AE30" s="119"/>
      <c r="AF30" s="120"/>
      <c r="AG30" s="126" t="s">
        <v>588</v>
      </c>
      <c r="AH30" s="293"/>
    </row>
    <row r="31" spans="2:34" ht="29" customHeight="1" thickBot="1">
      <c r="B31" s="294"/>
      <c r="C31" s="125" t="s">
        <v>492</v>
      </c>
      <c r="D31" s="121"/>
      <c r="E31" s="122"/>
      <c r="F31" s="122"/>
      <c r="G31" s="122"/>
      <c r="H31" s="122"/>
      <c r="I31" s="123"/>
      <c r="J31" s="121"/>
      <c r="K31" s="122"/>
      <c r="L31" s="122"/>
      <c r="M31" s="122"/>
      <c r="N31" s="122"/>
      <c r="O31" s="123"/>
      <c r="P31" s="127" t="s">
        <v>492</v>
      </c>
      <c r="Q31" s="294"/>
      <c r="S31" s="294"/>
      <c r="T31" s="125" t="s">
        <v>492</v>
      </c>
      <c r="U31" s="121"/>
      <c r="V31" s="122"/>
      <c r="W31" s="122"/>
      <c r="X31" s="122"/>
      <c r="Y31" s="122"/>
      <c r="Z31" s="123"/>
      <c r="AA31" s="121"/>
      <c r="AB31" s="122"/>
      <c r="AC31" s="122"/>
      <c r="AD31" s="122"/>
      <c r="AE31" s="122"/>
      <c r="AF31" s="123"/>
      <c r="AG31" s="127" t="s">
        <v>492</v>
      </c>
      <c r="AH31" s="294"/>
    </row>
  </sheetData>
  <mergeCells count="48">
    <mergeCell ref="B4:B5"/>
    <mergeCell ref="B6:B7"/>
    <mergeCell ref="B8:B9"/>
    <mergeCell ref="B10:B11"/>
    <mergeCell ref="Q4:Q5"/>
    <mergeCell ref="Q6:Q7"/>
    <mergeCell ref="Q8:Q9"/>
    <mergeCell ref="Q10:Q11"/>
    <mergeCell ref="S4:S5"/>
    <mergeCell ref="AH4:AH5"/>
    <mergeCell ref="S6:S7"/>
    <mergeCell ref="AH6:AH7"/>
    <mergeCell ref="S8:S9"/>
    <mergeCell ref="AH8:AH9"/>
    <mergeCell ref="B14:B15"/>
    <mergeCell ref="Q14:Q15"/>
    <mergeCell ref="B16:B17"/>
    <mergeCell ref="Q16:Q17"/>
    <mergeCell ref="AH14:AH15"/>
    <mergeCell ref="AH16:AH17"/>
    <mergeCell ref="S14:S15"/>
    <mergeCell ref="S16:S17"/>
    <mergeCell ref="S10:S11"/>
    <mergeCell ref="AH10:AH11"/>
    <mergeCell ref="AH18:AH19"/>
    <mergeCell ref="S20:S21"/>
    <mergeCell ref="AH20:AH21"/>
    <mergeCell ref="B24:B25"/>
    <mergeCell ref="Q24:Q25"/>
    <mergeCell ref="S24:S25"/>
    <mergeCell ref="AH24:AH25"/>
    <mergeCell ref="B18:B19"/>
    <mergeCell ref="Q18:Q19"/>
    <mergeCell ref="B20:B21"/>
    <mergeCell ref="Q20:Q21"/>
    <mergeCell ref="S18:S19"/>
    <mergeCell ref="B26:B27"/>
    <mergeCell ref="Q26:Q27"/>
    <mergeCell ref="B28:B29"/>
    <mergeCell ref="Q28:Q29"/>
    <mergeCell ref="B30:B31"/>
    <mergeCell ref="Q30:Q31"/>
    <mergeCell ref="S26:S27"/>
    <mergeCell ref="AH26:AH27"/>
    <mergeCell ref="S28:S29"/>
    <mergeCell ref="AH28:AH29"/>
    <mergeCell ref="S30:S31"/>
    <mergeCell ref="AH30:AH31"/>
  </mergeCells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45"/>
  <sheetViews>
    <sheetView tabSelected="1" workbookViewId="0">
      <selection activeCell="C1" sqref="C1"/>
    </sheetView>
  </sheetViews>
  <sheetFormatPr baseColWidth="10" defaultRowHeight="15"/>
  <cols>
    <col min="3" max="3" width="15.33203125" bestFit="1" customWidth="1"/>
    <col min="4" max="4" width="23.5" bestFit="1" customWidth="1"/>
    <col min="5" max="5" width="18.5" bestFit="1" customWidth="1"/>
    <col min="15" max="16" width="10.83203125" style="230"/>
  </cols>
  <sheetData>
    <row r="1" spans="1:15" ht="56">
      <c r="A1" s="6" t="s">
        <v>808</v>
      </c>
      <c r="B1" s="174" t="s">
        <v>783</v>
      </c>
      <c r="C1" s="6" t="s">
        <v>7</v>
      </c>
      <c r="D1" s="174" t="s">
        <v>676</v>
      </c>
      <c r="E1" s="174" t="s">
        <v>675</v>
      </c>
      <c r="F1" s="175" t="s">
        <v>168</v>
      </c>
      <c r="G1" s="175" t="s">
        <v>169</v>
      </c>
      <c r="H1" s="175" t="s">
        <v>170</v>
      </c>
      <c r="I1" s="102" t="s">
        <v>678</v>
      </c>
      <c r="J1" s="135" t="s">
        <v>679</v>
      </c>
      <c r="K1" s="134" t="s">
        <v>694</v>
      </c>
      <c r="L1" s="134" t="s">
        <v>695</v>
      </c>
      <c r="M1" s="102" t="s">
        <v>713</v>
      </c>
      <c r="N1" s="9" t="s">
        <v>677</v>
      </c>
      <c r="O1" s="225"/>
    </row>
    <row r="2" spans="1:15">
      <c r="A2" s="8">
        <v>1</v>
      </c>
      <c r="B2" s="10">
        <v>42167</v>
      </c>
      <c r="C2" s="114" t="s">
        <v>715</v>
      </c>
      <c r="D2" s="176">
        <v>2</v>
      </c>
      <c r="E2" s="1" t="s">
        <v>171</v>
      </c>
      <c r="F2" s="114">
        <v>110.5263157894737</v>
      </c>
      <c r="G2" s="114" t="str">
        <f t="shared" ref="G2:G43" si="0">IF(F2&lt;90, F2, "NA")</f>
        <v>NA</v>
      </c>
      <c r="H2" s="114">
        <v>10</v>
      </c>
      <c r="I2" s="190">
        <v>2</v>
      </c>
      <c r="J2" s="190">
        <v>10</v>
      </c>
      <c r="K2" s="190">
        <v>0</v>
      </c>
      <c r="L2" s="190">
        <v>0</v>
      </c>
      <c r="M2" s="190">
        <f>AVERAGE(K2:L2)</f>
        <v>0</v>
      </c>
      <c r="N2" s="9">
        <v>1</v>
      </c>
      <c r="O2" s="226"/>
    </row>
    <row r="3" spans="1:15">
      <c r="A3" s="8">
        <v>2</v>
      </c>
      <c r="B3" s="10">
        <v>42167</v>
      </c>
      <c r="C3" s="114" t="s">
        <v>716</v>
      </c>
      <c r="D3" s="176">
        <v>2</v>
      </c>
      <c r="E3" s="1" t="s">
        <v>171</v>
      </c>
      <c r="F3" s="114">
        <v>88.114754098360663</v>
      </c>
      <c r="G3" s="114">
        <f t="shared" si="0"/>
        <v>88.114754098360663</v>
      </c>
      <c r="H3" s="114">
        <v>10</v>
      </c>
      <c r="I3" s="190">
        <v>2</v>
      </c>
      <c r="J3" s="190">
        <v>10</v>
      </c>
      <c r="K3" s="190">
        <v>10</v>
      </c>
      <c r="L3" s="190">
        <v>10</v>
      </c>
      <c r="M3" s="190">
        <f t="shared" ref="M3:M66" si="1">AVERAGE(K3:L3)</f>
        <v>10</v>
      </c>
      <c r="N3" s="9">
        <v>2.3010299956639813</v>
      </c>
      <c r="O3" s="226"/>
    </row>
    <row r="4" spans="1:15">
      <c r="A4" s="8">
        <v>3</v>
      </c>
      <c r="B4" s="10">
        <v>42167</v>
      </c>
      <c r="C4" s="114" t="s">
        <v>717</v>
      </c>
      <c r="D4" s="176">
        <v>2</v>
      </c>
      <c r="E4" s="1" t="s">
        <v>171</v>
      </c>
      <c r="F4" s="114">
        <v>115.1960784313726</v>
      </c>
      <c r="G4" s="114" t="str">
        <f t="shared" si="0"/>
        <v>NA</v>
      </c>
      <c r="H4" s="114">
        <v>10</v>
      </c>
      <c r="I4" s="190">
        <v>2</v>
      </c>
      <c r="J4" s="190">
        <v>10</v>
      </c>
      <c r="K4" s="190">
        <v>10</v>
      </c>
      <c r="L4" s="190">
        <v>10</v>
      </c>
      <c r="M4" s="190">
        <f t="shared" si="1"/>
        <v>10</v>
      </c>
      <c r="N4" s="9">
        <v>2.3010299956639813</v>
      </c>
      <c r="O4" s="226"/>
    </row>
    <row r="5" spans="1:15">
      <c r="A5" s="8">
        <v>4</v>
      </c>
      <c r="B5" s="10">
        <v>42167</v>
      </c>
      <c r="C5" s="114" t="s">
        <v>718</v>
      </c>
      <c r="D5" s="176">
        <v>2</v>
      </c>
      <c r="E5" s="1" t="s">
        <v>171</v>
      </c>
      <c r="F5" s="114">
        <v>94.298245614035096</v>
      </c>
      <c r="G5" s="114" t="str">
        <f t="shared" si="0"/>
        <v>NA</v>
      </c>
      <c r="H5" s="114">
        <v>10</v>
      </c>
      <c r="I5" s="190">
        <v>2</v>
      </c>
      <c r="J5" s="190">
        <v>10</v>
      </c>
      <c r="K5" s="190">
        <v>0</v>
      </c>
      <c r="L5" s="190">
        <v>0</v>
      </c>
      <c r="M5" s="190">
        <f t="shared" si="1"/>
        <v>0</v>
      </c>
      <c r="N5" s="9">
        <v>1</v>
      </c>
      <c r="O5" s="226"/>
    </row>
    <row r="6" spans="1:15">
      <c r="A6" s="103">
        <v>5</v>
      </c>
      <c r="B6" s="10">
        <v>42167</v>
      </c>
      <c r="C6" s="114" t="s">
        <v>719</v>
      </c>
      <c r="D6" s="176">
        <v>2</v>
      </c>
      <c r="E6" s="1" t="s">
        <v>171</v>
      </c>
      <c r="F6" s="114">
        <v>84.729064039408868</v>
      </c>
      <c r="G6" s="114">
        <f t="shared" si="0"/>
        <v>84.729064039408868</v>
      </c>
      <c r="H6" s="114">
        <v>3</v>
      </c>
      <c r="I6" s="190">
        <v>2</v>
      </c>
      <c r="J6" s="190">
        <v>10</v>
      </c>
      <c r="K6" s="190">
        <v>0</v>
      </c>
      <c r="L6" s="190">
        <v>0</v>
      </c>
      <c r="M6" s="190">
        <f t="shared" si="1"/>
        <v>0</v>
      </c>
      <c r="N6" s="9">
        <v>1</v>
      </c>
      <c r="O6" s="226"/>
    </row>
    <row r="7" spans="1:15">
      <c r="A7" s="8">
        <v>6</v>
      </c>
      <c r="B7" s="10">
        <v>42167</v>
      </c>
      <c r="C7" s="114" t="s">
        <v>720</v>
      </c>
      <c r="D7" s="176">
        <v>2</v>
      </c>
      <c r="E7" s="1" t="s">
        <v>171</v>
      </c>
      <c r="F7" s="114">
        <v>74.297188755020088</v>
      </c>
      <c r="G7" s="114">
        <f t="shared" si="0"/>
        <v>74.297188755020088</v>
      </c>
      <c r="H7" s="114">
        <v>2</v>
      </c>
      <c r="I7" s="190">
        <v>2</v>
      </c>
      <c r="J7" s="190">
        <v>10</v>
      </c>
      <c r="K7" s="190">
        <v>10</v>
      </c>
      <c r="L7" s="190">
        <v>10</v>
      </c>
      <c r="M7" s="190">
        <f t="shared" si="1"/>
        <v>10</v>
      </c>
      <c r="N7" s="9">
        <v>2.3010299956639813</v>
      </c>
      <c r="O7" s="226"/>
    </row>
    <row r="8" spans="1:15">
      <c r="A8" s="129">
        <v>7</v>
      </c>
      <c r="B8" s="130">
        <v>42167</v>
      </c>
      <c r="C8" s="114" t="s">
        <v>721</v>
      </c>
      <c r="D8" s="176">
        <v>2</v>
      </c>
      <c r="E8" s="1" t="s">
        <v>171</v>
      </c>
      <c r="F8" s="114">
        <v>88.095238095238088</v>
      </c>
      <c r="G8" s="114">
        <f t="shared" si="0"/>
        <v>88.095238095238088</v>
      </c>
      <c r="H8" s="114">
        <v>10</v>
      </c>
      <c r="I8" s="210">
        <v>2</v>
      </c>
      <c r="J8" s="210">
        <v>10</v>
      </c>
      <c r="K8" s="210">
        <v>10</v>
      </c>
      <c r="L8" s="210">
        <v>10</v>
      </c>
      <c r="M8" s="210">
        <f t="shared" si="1"/>
        <v>10</v>
      </c>
      <c r="N8" s="9">
        <v>2.3010299956639813</v>
      </c>
      <c r="O8" s="226"/>
    </row>
    <row r="9" spans="1:15">
      <c r="A9" s="103">
        <v>8</v>
      </c>
      <c r="B9" s="10">
        <v>42167</v>
      </c>
      <c r="C9" s="114" t="s">
        <v>722</v>
      </c>
      <c r="D9" s="176">
        <v>2</v>
      </c>
      <c r="E9" s="1" t="s">
        <v>171</v>
      </c>
      <c r="F9" s="114">
        <v>97.222222222222214</v>
      </c>
      <c r="G9" s="114" t="str">
        <f t="shared" si="0"/>
        <v>NA</v>
      </c>
      <c r="H9" s="114">
        <v>10</v>
      </c>
      <c r="I9" s="190">
        <v>2</v>
      </c>
      <c r="J9" s="190">
        <v>10</v>
      </c>
      <c r="K9" s="190">
        <v>0</v>
      </c>
      <c r="L9" s="190">
        <v>0</v>
      </c>
      <c r="M9" s="190">
        <f t="shared" si="1"/>
        <v>0</v>
      </c>
      <c r="N9" s="9">
        <v>1</v>
      </c>
      <c r="O9" s="226"/>
    </row>
    <row r="10" spans="1:15">
      <c r="A10" s="8">
        <v>9</v>
      </c>
      <c r="B10" s="10">
        <v>42167</v>
      </c>
      <c r="C10" s="146" t="s">
        <v>723</v>
      </c>
      <c r="D10" s="176">
        <v>2</v>
      </c>
      <c r="E10" s="1" t="s">
        <v>171</v>
      </c>
      <c r="F10" s="114">
        <v>89.795918367346943</v>
      </c>
      <c r="G10" s="114">
        <f t="shared" si="0"/>
        <v>89.795918367346943</v>
      </c>
      <c r="H10" s="114">
        <v>10</v>
      </c>
      <c r="I10" s="190">
        <v>2</v>
      </c>
      <c r="J10" s="190">
        <v>10</v>
      </c>
      <c r="K10" s="190">
        <v>100</v>
      </c>
      <c r="L10" s="190">
        <v>100</v>
      </c>
      <c r="M10" s="190">
        <f t="shared" si="1"/>
        <v>100</v>
      </c>
      <c r="N10" s="9">
        <v>3.3010299956639813</v>
      </c>
      <c r="O10" s="226"/>
    </row>
    <row r="11" spans="1:15">
      <c r="A11" s="8">
        <v>10</v>
      </c>
      <c r="B11" s="10">
        <v>42167</v>
      </c>
      <c r="C11" s="114" t="s">
        <v>724</v>
      </c>
      <c r="D11" s="176">
        <v>2</v>
      </c>
      <c r="E11" s="1" t="s">
        <v>171</v>
      </c>
      <c r="F11" s="114" t="s">
        <v>172</v>
      </c>
      <c r="G11" s="114" t="str">
        <f t="shared" si="0"/>
        <v>NA</v>
      </c>
      <c r="H11" s="114">
        <v>2</v>
      </c>
      <c r="I11" s="190">
        <v>2</v>
      </c>
      <c r="J11" s="190">
        <v>10</v>
      </c>
      <c r="K11" s="190">
        <v>10</v>
      </c>
      <c r="L11" s="190">
        <v>10</v>
      </c>
      <c r="M11" s="190">
        <f t="shared" si="1"/>
        <v>10</v>
      </c>
      <c r="N11" s="9">
        <v>2.3010299956639813</v>
      </c>
      <c r="O11" s="226"/>
    </row>
    <row r="12" spans="1:15">
      <c r="A12" s="8">
        <v>11</v>
      </c>
      <c r="B12" s="10">
        <v>42167</v>
      </c>
      <c r="C12" s="114" t="s">
        <v>725</v>
      </c>
      <c r="D12" s="176">
        <v>2</v>
      </c>
      <c r="E12" s="1" t="s">
        <v>171</v>
      </c>
      <c r="F12" s="114">
        <v>83.333333333333329</v>
      </c>
      <c r="G12" s="114">
        <f t="shared" si="0"/>
        <v>83.333333333333329</v>
      </c>
      <c r="H12" s="114">
        <v>3</v>
      </c>
      <c r="I12" s="190">
        <v>2</v>
      </c>
      <c r="J12" s="190">
        <v>10</v>
      </c>
      <c r="K12" s="190">
        <v>0</v>
      </c>
      <c r="L12" s="190">
        <v>0</v>
      </c>
      <c r="M12" s="190">
        <f>AVERAGE(K12:L12)</f>
        <v>0</v>
      </c>
      <c r="N12" s="9">
        <v>1</v>
      </c>
      <c r="O12" s="226"/>
    </row>
    <row r="13" spans="1:15">
      <c r="A13" s="8">
        <v>12</v>
      </c>
      <c r="B13" s="10">
        <v>42167</v>
      </c>
      <c r="C13" s="114" t="s">
        <v>726</v>
      </c>
      <c r="D13" s="176">
        <v>2</v>
      </c>
      <c r="E13" s="1" t="s">
        <v>171</v>
      </c>
      <c r="F13" s="114">
        <v>101.5873015873016</v>
      </c>
      <c r="G13" s="114" t="str">
        <f t="shared" si="0"/>
        <v>NA</v>
      </c>
      <c r="H13" s="114">
        <v>10</v>
      </c>
      <c r="I13" s="190">
        <v>2</v>
      </c>
      <c r="J13" s="190">
        <v>10</v>
      </c>
      <c r="K13" s="190">
        <v>0</v>
      </c>
      <c r="L13" s="190">
        <v>0</v>
      </c>
      <c r="M13" s="190">
        <f t="shared" si="1"/>
        <v>0</v>
      </c>
      <c r="N13" s="9">
        <v>1</v>
      </c>
      <c r="O13" s="226"/>
    </row>
    <row r="14" spans="1:15">
      <c r="A14" s="8">
        <v>13</v>
      </c>
      <c r="B14" s="10">
        <v>42167</v>
      </c>
      <c r="C14" s="114" t="s">
        <v>727</v>
      </c>
      <c r="D14" s="176">
        <v>2</v>
      </c>
      <c r="E14" s="1" t="s">
        <v>171</v>
      </c>
      <c r="F14" s="114">
        <v>99.18367346938777</v>
      </c>
      <c r="G14" s="114" t="str">
        <f t="shared" si="0"/>
        <v>NA</v>
      </c>
      <c r="H14" s="114">
        <v>10</v>
      </c>
      <c r="I14" s="190">
        <v>2</v>
      </c>
      <c r="J14" s="190">
        <v>10</v>
      </c>
      <c r="K14" s="190">
        <v>0</v>
      </c>
      <c r="L14" s="190">
        <v>0</v>
      </c>
      <c r="M14" s="190">
        <f t="shared" si="1"/>
        <v>0</v>
      </c>
      <c r="N14" s="9">
        <v>1</v>
      </c>
      <c r="O14" s="226"/>
    </row>
    <row r="15" spans="1:15">
      <c r="A15" s="8">
        <v>14</v>
      </c>
      <c r="B15" s="10">
        <v>42167</v>
      </c>
      <c r="C15" s="114" t="s">
        <v>728</v>
      </c>
      <c r="D15" s="176">
        <v>2</v>
      </c>
      <c r="E15" s="1" t="s">
        <v>171</v>
      </c>
      <c r="F15" s="114">
        <v>100.35587188612099</v>
      </c>
      <c r="G15" s="114" t="str">
        <f t="shared" si="0"/>
        <v>NA</v>
      </c>
      <c r="H15" s="114">
        <v>10</v>
      </c>
      <c r="I15" s="190">
        <v>2</v>
      </c>
      <c r="J15" s="190">
        <v>10</v>
      </c>
      <c r="K15" s="190">
        <v>0</v>
      </c>
      <c r="L15" s="190">
        <v>0</v>
      </c>
      <c r="M15" s="190">
        <f t="shared" si="1"/>
        <v>0</v>
      </c>
      <c r="N15" s="9">
        <v>1</v>
      </c>
      <c r="O15" s="226"/>
    </row>
    <row r="16" spans="1:15">
      <c r="A16" s="8">
        <v>15</v>
      </c>
      <c r="B16" s="10">
        <v>42167</v>
      </c>
      <c r="C16" s="114" t="s">
        <v>729</v>
      </c>
      <c r="D16" s="176">
        <v>2</v>
      </c>
      <c r="E16" s="1" t="s">
        <v>171</v>
      </c>
      <c r="F16" s="114">
        <v>92.342342342342349</v>
      </c>
      <c r="G16" s="114" t="str">
        <f t="shared" si="0"/>
        <v>NA</v>
      </c>
      <c r="H16" s="114">
        <v>2</v>
      </c>
      <c r="I16" s="190">
        <v>2</v>
      </c>
      <c r="J16" s="190">
        <v>10</v>
      </c>
      <c r="K16" s="190">
        <v>10</v>
      </c>
      <c r="L16" s="190">
        <v>10</v>
      </c>
      <c r="M16" s="190">
        <f t="shared" si="1"/>
        <v>10</v>
      </c>
      <c r="N16" s="9">
        <v>2.3010299956639813</v>
      </c>
      <c r="O16" s="226"/>
    </row>
    <row r="17" spans="1:15">
      <c r="A17" s="8">
        <v>16</v>
      </c>
      <c r="B17" s="10">
        <v>42167</v>
      </c>
      <c r="C17" s="114" t="s">
        <v>730</v>
      </c>
      <c r="D17" s="176">
        <v>2</v>
      </c>
      <c r="E17" s="1" t="s">
        <v>171</v>
      </c>
      <c r="F17" s="114">
        <v>86.294416243654808</v>
      </c>
      <c r="G17" s="114">
        <f t="shared" si="0"/>
        <v>86.294416243654808</v>
      </c>
      <c r="H17" s="114">
        <v>10</v>
      </c>
      <c r="I17" s="190">
        <v>2</v>
      </c>
      <c r="J17" s="190">
        <v>10</v>
      </c>
      <c r="K17" s="190">
        <v>10</v>
      </c>
      <c r="L17" s="190">
        <v>10</v>
      </c>
      <c r="M17" s="190">
        <f t="shared" si="1"/>
        <v>10</v>
      </c>
      <c r="N17" s="9">
        <v>2.3010299956639813</v>
      </c>
      <c r="O17" s="226"/>
    </row>
    <row r="18" spans="1:15">
      <c r="A18" s="103">
        <v>17</v>
      </c>
      <c r="B18" s="10">
        <v>42167</v>
      </c>
      <c r="C18" s="114" t="s">
        <v>731</v>
      </c>
      <c r="D18" s="176">
        <v>2</v>
      </c>
      <c r="E18" s="1" t="s">
        <v>171</v>
      </c>
      <c r="F18" s="114">
        <v>106.6666666666667</v>
      </c>
      <c r="G18" s="114" t="str">
        <f t="shared" si="0"/>
        <v>NA</v>
      </c>
      <c r="H18" s="114">
        <v>10</v>
      </c>
      <c r="I18" s="190">
        <v>2</v>
      </c>
      <c r="J18" s="190">
        <v>10</v>
      </c>
      <c r="K18" s="190">
        <v>0</v>
      </c>
      <c r="L18" s="190">
        <v>0</v>
      </c>
      <c r="M18" s="190">
        <f t="shared" si="1"/>
        <v>0</v>
      </c>
      <c r="N18" s="9">
        <v>1</v>
      </c>
      <c r="O18" s="226"/>
    </row>
    <row r="19" spans="1:15">
      <c r="A19" s="8">
        <v>18</v>
      </c>
      <c r="B19" s="10">
        <v>42167</v>
      </c>
      <c r="C19" s="146" t="s">
        <v>732</v>
      </c>
      <c r="D19" s="176">
        <v>2</v>
      </c>
      <c r="E19" s="1" t="s">
        <v>171</v>
      </c>
      <c r="F19" s="114">
        <v>112.33480176211459</v>
      </c>
      <c r="G19" s="114" t="str">
        <f t="shared" si="0"/>
        <v>NA</v>
      </c>
      <c r="H19" s="114">
        <v>10</v>
      </c>
      <c r="I19" s="190">
        <v>2</v>
      </c>
      <c r="J19" s="190">
        <v>10</v>
      </c>
      <c r="K19" s="190">
        <v>0</v>
      </c>
      <c r="L19" s="190">
        <v>0</v>
      </c>
      <c r="M19" s="190">
        <f t="shared" si="1"/>
        <v>0</v>
      </c>
      <c r="N19" s="9">
        <v>1</v>
      </c>
      <c r="O19" s="226"/>
    </row>
    <row r="20" spans="1:15">
      <c r="A20" s="8">
        <v>19</v>
      </c>
      <c r="B20" s="10">
        <v>42167</v>
      </c>
      <c r="C20" s="114" t="s">
        <v>733</v>
      </c>
      <c r="D20" s="176">
        <v>2</v>
      </c>
      <c r="E20" s="1" t="s">
        <v>171</v>
      </c>
      <c r="F20" s="114">
        <v>102.9411764705882</v>
      </c>
      <c r="G20" s="114" t="str">
        <f t="shared" si="0"/>
        <v>NA</v>
      </c>
      <c r="H20" s="114">
        <v>10</v>
      </c>
      <c r="I20" s="190">
        <v>2</v>
      </c>
      <c r="J20" s="190">
        <v>10</v>
      </c>
      <c r="K20" s="190">
        <v>0</v>
      </c>
      <c r="L20" s="190">
        <v>0</v>
      </c>
      <c r="M20" s="190">
        <f t="shared" si="1"/>
        <v>0</v>
      </c>
      <c r="N20" s="9">
        <v>1</v>
      </c>
      <c r="O20" s="226"/>
    </row>
    <row r="21" spans="1:15">
      <c r="A21" s="8">
        <v>20</v>
      </c>
      <c r="B21" s="10">
        <v>42167</v>
      </c>
      <c r="C21" s="114" t="s">
        <v>734</v>
      </c>
      <c r="D21" s="176">
        <v>2</v>
      </c>
      <c r="E21" s="1" t="s">
        <v>171</v>
      </c>
      <c r="F21" s="114">
        <v>96.442687747035578</v>
      </c>
      <c r="G21" s="114" t="str">
        <f t="shared" si="0"/>
        <v>NA</v>
      </c>
      <c r="H21" s="114">
        <v>10</v>
      </c>
      <c r="I21" s="190">
        <v>2</v>
      </c>
      <c r="J21" s="190">
        <v>10</v>
      </c>
      <c r="K21" s="190">
        <v>0</v>
      </c>
      <c r="L21" s="190">
        <v>0</v>
      </c>
      <c r="M21" s="190">
        <f t="shared" si="1"/>
        <v>0</v>
      </c>
      <c r="N21" s="9">
        <v>1</v>
      </c>
      <c r="O21" s="226"/>
    </row>
    <row r="22" spans="1:15">
      <c r="A22" s="8">
        <v>21</v>
      </c>
      <c r="B22" s="10">
        <v>42167</v>
      </c>
      <c r="C22" s="114" t="s">
        <v>735</v>
      </c>
      <c r="D22" s="176">
        <v>2</v>
      </c>
      <c r="E22" s="1" t="s">
        <v>171</v>
      </c>
      <c r="F22" s="114">
        <v>104.7794117647059</v>
      </c>
      <c r="G22" s="114" t="str">
        <f t="shared" si="0"/>
        <v>NA</v>
      </c>
      <c r="H22" s="114">
        <v>10</v>
      </c>
      <c r="I22" s="190">
        <v>2</v>
      </c>
      <c r="J22" s="190">
        <v>10</v>
      </c>
      <c r="K22" s="190">
        <v>0</v>
      </c>
      <c r="L22" s="190">
        <v>0</v>
      </c>
      <c r="M22" s="190">
        <f>AVERAGE(K22:L22)</f>
        <v>0</v>
      </c>
      <c r="N22" s="9">
        <v>1</v>
      </c>
      <c r="O22" s="226"/>
    </row>
    <row r="23" spans="1:15">
      <c r="A23" s="8">
        <v>22</v>
      </c>
      <c r="B23" s="10">
        <v>42167</v>
      </c>
      <c r="C23" s="114" t="s">
        <v>736</v>
      </c>
      <c r="D23" s="176">
        <v>2</v>
      </c>
      <c r="E23" s="1" t="s">
        <v>171</v>
      </c>
      <c r="F23" s="114">
        <v>88.888888888888857</v>
      </c>
      <c r="G23" s="114">
        <f t="shared" si="0"/>
        <v>88.888888888888857</v>
      </c>
      <c r="H23" s="114">
        <v>10</v>
      </c>
      <c r="I23" s="190">
        <v>2</v>
      </c>
      <c r="J23" s="190">
        <v>10</v>
      </c>
      <c r="K23" s="190">
        <v>10</v>
      </c>
      <c r="L23" s="190">
        <v>0</v>
      </c>
      <c r="M23" s="190">
        <f t="shared" si="1"/>
        <v>5</v>
      </c>
      <c r="N23" s="9">
        <v>2</v>
      </c>
      <c r="O23" s="226"/>
    </row>
    <row r="24" spans="1:15">
      <c r="A24" s="129">
        <v>23</v>
      </c>
      <c r="B24" s="130">
        <v>42167</v>
      </c>
      <c r="C24" s="114" t="s">
        <v>737</v>
      </c>
      <c r="D24" s="176">
        <v>2</v>
      </c>
      <c r="E24" s="1" t="s">
        <v>171</v>
      </c>
      <c r="F24" s="114">
        <v>106.6666666666667</v>
      </c>
      <c r="G24" s="114" t="str">
        <f t="shared" si="0"/>
        <v>NA</v>
      </c>
      <c r="H24" s="114">
        <v>10</v>
      </c>
      <c r="I24" s="210">
        <v>2</v>
      </c>
      <c r="J24" s="210">
        <v>10</v>
      </c>
      <c r="K24" s="210">
        <v>10</v>
      </c>
      <c r="L24" s="210">
        <v>10</v>
      </c>
      <c r="M24" s="210">
        <f t="shared" si="1"/>
        <v>10</v>
      </c>
      <c r="N24" s="9">
        <v>2.3010299956639813</v>
      </c>
      <c r="O24" s="226"/>
    </row>
    <row r="25" spans="1:15">
      <c r="A25" s="8">
        <v>24</v>
      </c>
      <c r="B25" s="10">
        <v>42167</v>
      </c>
      <c r="C25" s="114" t="s">
        <v>738</v>
      </c>
      <c r="D25" s="176">
        <v>2</v>
      </c>
      <c r="E25" s="1" t="s">
        <v>171</v>
      </c>
      <c r="F25" s="114">
        <v>83.333333333333329</v>
      </c>
      <c r="G25" s="114">
        <f t="shared" si="0"/>
        <v>83.333333333333329</v>
      </c>
      <c r="H25" s="114">
        <v>2</v>
      </c>
      <c r="I25" s="190">
        <v>2</v>
      </c>
      <c r="J25" s="190">
        <v>10</v>
      </c>
      <c r="K25" s="190">
        <v>10</v>
      </c>
      <c r="L25" s="190">
        <v>10</v>
      </c>
      <c r="M25" s="190">
        <f t="shared" si="1"/>
        <v>10</v>
      </c>
      <c r="N25" s="9">
        <v>2.3010299956639813</v>
      </c>
      <c r="O25" s="226"/>
    </row>
    <row r="26" spans="1:15">
      <c r="A26" s="8">
        <v>25</v>
      </c>
      <c r="B26" s="10">
        <v>42174</v>
      </c>
      <c r="C26" s="114" t="s">
        <v>621</v>
      </c>
      <c r="D26" s="176">
        <v>2</v>
      </c>
      <c r="E26" s="1" t="s">
        <v>171</v>
      </c>
      <c r="F26" s="114">
        <v>101.49253731343278</v>
      </c>
      <c r="G26" s="114" t="str">
        <f t="shared" si="0"/>
        <v>NA</v>
      </c>
      <c r="H26" s="114">
        <v>10</v>
      </c>
      <c r="I26" s="190">
        <v>2</v>
      </c>
      <c r="J26" s="190">
        <v>10</v>
      </c>
      <c r="K26" s="190">
        <v>0</v>
      </c>
      <c r="L26" s="190">
        <v>0</v>
      </c>
      <c r="M26" s="190">
        <f t="shared" si="1"/>
        <v>0</v>
      </c>
      <c r="N26" s="9">
        <v>1</v>
      </c>
      <c r="O26" s="226"/>
    </row>
    <row r="27" spans="1:15">
      <c r="A27" s="8">
        <v>26</v>
      </c>
      <c r="B27" s="10">
        <v>42174</v>
      </c>
      <c r="C27" s="114" t="s">
        <v>622</v>
      </c>
      <c r="D27" s="176">
        <v>2</v>
      </c>
      <c r="E27" s="1" t="s">
        <v>171</v>
      </c>
      <c r="F27" s="114">
        <v>101.14503816793888</v>
      </c>
      <c r="G27" s="114" t="str">
        <f t="shared" si="0"/>
        <v>NA</v>
      </c>
      <c r="H27" s="114">
        <v>10</v>
      </c>
      <c r="I27" s="190">
        <v>2</v>
      </c>
      <c r="J27" s="190">
        <v>10</v>
      </c>
      <c r="K27" s="190">
        <v>0</v>
      </c>
      <c r="L27" s="190">
        <v>0</v>
      </c>
      <c r="M27" s="190">
        <f t="shared" si="1"/>
        <v>0</v>
      </c>
      <c r="N27" s="9">
        <v>1</v>
      </c>
      <c r="O27" s="226"/>
    </row>
    <row r="28" spans="1:15">
      <c r="A28" s="8">
        <v>27</v>
      </c>
      <c r="B28" s="10">
        <v>42174</v>
      </c>
      <c r="C28" s="146" t="s">
        <v>623</v>
      </c>
      <c r="D28" s="176">
        <v>2</v>
      </c>
      <c r="E28" s="1" t="s">
        <v>171</v>
      </c>
      <c r="F28" s="114">
        <v>98.880597014925357</v>
      </c>
      <c r="G28" s="114" t="str">
        <f t="shared" si="0"/>
        <v>NA</v>
      </c>
      <c r="H28" s="114">
        <v>10</v>
      </c>
      <c r="I28" s="190">
        <v>2</v>
      </c>
      <c r="J28" s="190">
        <v>10</v>
      </c>
      <c r="K28" s="190">
        <v>0</v>
      </c>
      <c r="L28" s="190">
        <v>0</v>
      </c>
      <c r="M28" s="190">
        <f t="shared" si="1"/>
        <v>0</v>
      </c>
      <c r="N28" s="9">
        <v>1</v>
      </c>
      <c r="O28" s="226"/>
    </row>
    <row r="29" spans="1:15">
      <c r="A29" s="8">
        <v>28</v>
      </c>
      <c r="B29" s="10">
        <v>42174</v>
      </c>
      <c r="C29" s="114" t="s">
        <v>624</v>
      </c>
      <c r="D29" s="176">
        <v>2</v>
      </c>
      <c r="E29" s="1" t="s">
        <v>171</v>
      </c>
      <c r="F29" s="114">
        <v>92.233009708737868</v>
      </c>
      <c r="G29" s="114" t="str">
        <f t="shared" si="0"/>
        <v>NA</v>
      </c>
      <c r="H29" s="114">
        <v>2</v>
      </c>
      <c r="I29" s="190">
        <v>2</v>
      </c>
      <c r="J29" s="190">
        <v>10</v>
      </c>
      <c r="K29" s="190">
        <v>250</v>
      </c>
      <c r="L29" s="190">
        <v>250</v>
      </c>
      <c r="M29" s="190">
        <f t="shared" si="1"/>
        <v>250</v>
      </c>
      <c r="N29" s="9">
        <v>3.6989700043360187</v>
      </c>
      <c r="O29" s="226"/>
    </row>
    <row r="30" spans="1:15">
      <c r="A30" s="8">
        <v>29</v>
      </c>
      <c r="B30" s="10">
        <v>42174</v>
      </c>
      <c r="C30" s="114" t="s">
        <v>625</v>
      </c>
      <c r="D30" s="176">
        <v>2</v>
      </c>
      <c r="E30" s="1" t="s">
        <v>171</v>
      </c>
      <c r="F30" s="114">
        <v>100.93896713615018</v>
      </c>
      <c r="G30" s="114" t="str">
        <f t="shared" si="0"/>
        <v>NA</v>
      </c>
      <c r="H30" s="114">
        <v>10</v>
      </c>
      <c r="I30" s="190">
        <v>2</v>
      </c>
      <c r="J30" s="190">
        <v>10</v>
      </c>
      <c r="K30" s="190">
        <v>50</v>
      </c>
      <c r="L30" s="190">
        <v>50</v>
      </c>
      <c r="M30" s="190">
        <f t="shared" si="1"/>
        <v>50</v>
      </c>
      <c r="N30" s="9">
        <v>3</v>
      </c>
      <c r="O30" s="226"/>
    </row>
    <row r="31" spans="1:15">
      <c r="A31" s="8">
        <v>30</v>
      </c>
      <c r="B31" s="10">
        <v>42174</v>
      </c>
      <c r="C31" s="114" t="s">
        <v>626</v>
      </c>
      <c r="D31" s="176">
        <v>2</v>
      </c>
      <c r="E31" s="1" t="s">
        <v>171</v>
      </c>
      <c r="F31" s="114">
        <v>97.692307692307679</v>
      </c>
      <c r="G31" s="114" t="str">
        <f t="shared" si="0"/>
        <v>NA</v>
      </c>
      <c r="H31" s="114">
        <v>10</v>
      </c>
      <c r="I31" s="190">
        <v>2</v>
      </c>
      <c r="J31" s="190">
        <v>10</v>
      </c>
      <c r="K31" s="190">
        <v>0</v>
      </c>
      <c r="L31" s="190">
        <v>0</v>
      </c>
      <c r="M31" s="190">
        <f t="shared" si="1"/>
        <v>0</v>
      </c>
      <c r="N31" s="9">
        <v>1</v>
      </c>
      <c r="O31" s="226"/>
    </row>
    <row r="32" spans="1:15">
      <c r="A32" s="8">
        <v>31</v>
      </c>
      <c r="B32" s="10">
        <v>42174</v>
      </c>
      <c r="C32" s="114" t="s">
        <v>627</v>
      </c>
      <c r="D32" s="176">
        <v>2</v>
      </c>
      <c r="E32" s="1" t="s">
        <v>171</v>
      </c>
      <c r="F32" s="114">
        <v>101.84501845018448</v>
      </c>
      <c r="G32" s="114" t="str">
        <f t="shared" si="0"/>
        <v>NA</v>
      </c>
      <c r="H32" s="114">
        <v>10</v>
      </c>
      <c r="I32" s="190">
        <v>2</v>
      </c>
      <c r="J32" s="190">
        <v>10</v>
      </c>
      <c r="K32" s="190">
        <v>0</v>
      </c>
      <c r="L32" s="190">
        <v>0</v>
      </c>
      <c r="M32" s="190">
        <f t="shared" si="1"/>
        <v>0</v>
      </c>
      <c r="N32" s="9">
        <v>1</v>
      </c>
      <c r="O32" s="226"/>
    </row>
    <row r="33" spans="1:15">
      <c r="A33" s="8">
        <v>32</v>
      </c>
      <c r="B33" s="10">
        <v>42174</v>
      </c>
      <c r="C33" s="114" t="s">
        <v>628</v>
      </c>
      <c r="D33" s="176">
        <v>2</v>
      </c>
      <c r="E33" s="1" t="s">
        <v>171</v>
      </c>
      <c r="F33" s="114">
        <v>106.47773279352228</v>
      </c>
      <c r="G33" s="114" t="str">
        <f t="shared" si="0"/>
        <v>NA</v>
      </c>
      <c r="H33" s="114">
        <v>10</v>
      </c>
      <c r="I33" s="190">
        <v>2</v>
      </c>
      <c r="J33" s="190">
        <v>10</v>
      </c>
      <c r="K33" s="190">
        <v>0</v>
      </c>
      <c r="L33" s="190">
        <v>0</v>
      </c>
      <c r="M33" s="190">
        <f t="shared" si="1"/>
        <v>0</v>
      </c>
      <c r="N33" s="9">
        <v>1</v>
      </c>
      <c r="O33" s="226"/>
    </row>
    <row r="34" spans="1:15">
      <c r="A34" s="8">
        <v>33</v>
      </c>
      <c r="B34" s="10">
        <v>42174</v>
      </c>
      <c r="C34" s="114" t="s">
        <v>629</v>
      </c>
      <c r="D34" s="176">
        <v>2</v>
      </c>
      <c r="E34" s="1" t="s">
        <v>173</v>
      </c>
      <c r="F34" s="114">
        <v>84.158415841584144</v>
      </c>
      <c r="G34" s="114">
        <f t="shared" si="0"/>
        <v>84.158415841584144</v>
      </c>
      <c r="H34" s="114">
        <v>2</v>
      </c>
      <c r="I34" s="190">
        <v>2</v>
      </c>
      <c r="J34" s="190">
        <v>10</v>
      </c>
      <c r="K34" s="190">
        <v>0</v>
      </c>
      <c r="L34" s="190">
        <v>0</v>
      </c>
      <c r="M34" s="190">
        <f t="shared" si="1"/>
        <v>0</v>
      </c>
      <c r="N34" s="9">
        <v>1</v>
      </c>
      <c r="O34" s="226"/>
    </row>
    <row r="35" spans="1:15">
      <c r="A35" s="8">
        <v>34</v>
      </c>
      <c r="B35" s="10">
        <v>42174</v>
      </c>
      <c r="C35" s="114" t="s">
        <v>630</v>
      </c>
      <c r="D35" s="176">
        <v>2</v>
      </c>
      <c r="E35" s="1" t="s">
        <v>173</v>
      </c>
      <c r="F35" s="114">
        <v>71.186440677966104</v>
      </c>
      <c r="G35" s="114">
        <f t="shared" si="0"/>
        <v>71.186440677966104</v>
      </c>
      <c r="H35" s="114">
        <v>2</v>
      </c>
      <c r="I35" s="190">
        <v>2</v>
      </c>
      <c r="J35" s="190">
        <v>10</v>
      </c>
      <c r="K35" s="190">
        <v>1250</v>
      </c>
      <c r="L35" s="190">
        <v>1250</v>
      </c>
      <c r="M35" s="190">
        <f t="shared" si="1"/>
        <v>1250</v>
      </c>
      <c r="N35" s="9">
        <v>4.3979400086720375</v>
      </c>
      <c r="O35" s="226"/>
    </row>
    <row r="36" spans="1:15">
      <c r="A36" s="8">
        <v>35</v>
      </c>
      <c r="B36" s="10">
        <v>42174</v>
      </c>
      <c r="C36" s="114" t="s">
        <v>631</v>
      </c>
      <c r="D36" s="176">
        <v>2</v>
      </c>
      <c r="E36" s="1" t="s">
        <v>171</v>
      </c>
      <c r="F36" s="114">
        <v>84.738955823293182</v>
      </c>
      <c r="G36" s="114">
        <f t="shared" si="0"/>
        <v>84.738955823293182</v>
      </c>
      <c r="H36" s="114">
        <v>3</v>
      </c>
      <c r="I36" s="190">
        <v>2</v>
      </c>
      <c r="J36" s="190">
        <v>10</v>
      </c>
      <c r="K36" s="190">
        <v>0</v>
      </c>
      <c r="L36" s="190">
        <v>0</v>
      </c>
      <c r="M36" s="190">
        <f t="shared" si="1"/>
        <v>0</v>
      </c>
      <c r="N36" s="9">
        <v>1</v>
      </c>
      <c r="O36" s="226"/>
    </row>
    <row r="37" spans="1:15">
      <c r="A37" s="8">
        <v>36</v>
      </c>
      <c r="B37" s="10">
        <v>42174</v>
      </c>
      <c r="C37" s="146" t="s">
        <v>632</v>
      </c>
      <c r="D37" s="176">
        <v>2</v>
      </c>
      <c r="E37" s="1" t="s">
        <v>171</v>
      </c>
      <c r="F37" s="114">
        <v>100</v>
      </c>
      <c r="G37" s="114" t="str">
        <f t="shared" si="0"/>
        <v>NA</v>
      </c>
      <c r="H37" s="114">
        <v>10</v>
      </c>
      <c r="I37" s="190">
        <v>2</v>
      </c>
      <c r="J37" s="190">
        <v>10</v>
      </c>
      <c r="K37" s="190">
        <v>10</v>
      </c>
      <c r="L37" s="190">
        <v>10</v>
      </c>
      <c r="M37" s="190">
        <f t="shared" si="1"/>
        <v>10</v>
      </c>
      <c r="N37" s="9">
        <v>2.3010299956639813</v>
      </c>
      <c r="O37" s="226"/>
    </row>
    <row r="38" spans="1:15">
      <c r="A38" s="8">
        <v>37</v>
      </c>
      <c r="B38" s="10">
        <v>42174</v>
      </c>
      <c r="C38" s="114" t="s">
        <v>633</v>
      </c>
      <c r="D38" s="176">
        <v>2</v>
      </c>
      <c r="E38" s="1" t="s">
        <v>171</v>
      </c>
      <c r="F38" s="114">
        <v>81.531531531531527</v>
      </c>
      <c r="G38" s="114">
        <f t="shared" si="0"/>
        <v>81.531531531531527</v>
      </c>
      <c r="H38" s="114">
        <v>10</v>
      </c>
      <c r="I38" s="190">
        <v>2</v>
      </c>
      <c r="J38" s="190">
        <v>10</v>
      </c>
      <c r="K38" s="190">
        <v>0</v>
      </c>
      <c r="L38" s="190">
        <v>0</v>
      </c>
      <c r="M38" s="190">
        <f t="shared" si="1"/>
        <v>0</v>
      </c>
      <c r="N38" s="9">
        <v>1</v>
      </c>
      <c r="O38" s="226"/>
    </row>
    <row r="39" spans="1:15">
      <c r="A39" s="8">
        <v>38</v>
      </c>
      <c r="B39" s="10">
        <v>42174</v>
      </c>
      <c r="C39" s="114" t="s">
        <v>634</v>
      </c>
      <c r="D39" s="176">
        <v>2</v>
      </c>
      <c r="E39" s="1" t="s">
        <v>171</v>
      </c>
      <c r="F39" s="114">
        <v>106.7632850241546</v>
      </c>
      <c r="G39" s="114" t="str">
        <f t="shared" si="0"/>
        <v>NA</v>
      </c>
      <c r="H39" s="114">
        <v>10</v>
      </c>
      <c r="I39" s="190">
        <v>2</v>
      </c>
      <c r="J39" s="190">
        <v>10</v>
      </c>
      <c r="K39" s="190">
        <v>0</v>
      </c>
      <c r="L39" s="190">
        <v>0</v>
      </c>
      <c r="M39" s="190">
        <f t="shared" si="1"/>
        <v>0</v>
      </c>
      <c r="N39" s="9">
        <v>1</v>
      </c>
      <c r="O39" s="226"/>
    </row>
    <row r="40" spans="1:15">
      <c r="A40" s="8">
        <v>39</v>
      </c>
      <c r="B40" s="10">
        <v>42174</v>
      </c>
      <c r="C40" s="114" t="s">
        <v>635</v>
      </c>
      <c r="D40" s="176">
        <v>2</v>
      </c>
      <c r="E40" s="1" t="s">
        <v>171</v>
      </c>
      <c r="F40" s="114">
        <v>108.8235294117647</v>
      </c>
      <c r="G40" s="114" t="str">
        <f t="shared" si="0"/>
        <v>NA</v>
      </c>
      <c r="H40" s="114">
        <v>10</v>
      </c>
      <c r="I40" s="190">
        <v>2</v>
      </c>
      <c r="J40" s="190">
        <v>10</v>
      </c>
      <c r="K40" s="190">
        <v>0</v>
      </c>
      <c r="L40" s="190">
        <v>0</v>
      </c>
      <c r="M40" s="190">
        <f t="shared" si="1"/>
        <v>0</v>
      </c>
      <c r="N40" s="9">
        <v>1</v>
      </c>
      <c r="O40" s="226"/>
    </row>
    <row r="41" spans="1:15">
      <c r="A41" s="8">
        <v>40</v>
      </c>
      <c r="B41" s="10">
        <v>42174</v>
      </c>
      <c r="C41" s="114" t="s">
        <v>636</v>
      </c>
      <c r="D41" s="176">
        <v>2</v>
      </c>
      <c r="E41" s="1" t="s">
        <v>171</v>
      </c>
      <c r="F41" s="114">
        <v>93.023255813953469</v>
      </c>
      <c r="G41" s="114" t="str">
        <f t="shared" si="0"/>
        <v>NA</v>
      </c>
      <c r="H41" s="114">
        <v>10</v>
      </c>
      <c r="I41" s="190">
        <v>2</v>
      </c>
      <c r="J41" s="190">
        <v>10</v>
      </c>
      <c r="K41" s="190">
        <v>50</v>
      </c>
      <c r="L41" s="190">
        <v>50</v>
      </c>
      <c r="M41" s="190">
        <f t="shared" si="1"/>
        <v>50</v>
      </c>
      <c r="N41" s="9">
        <v>3</v>
      </c>
      <c r="O41" s="226"/>
    </row>
    <row r="42" spans="1:15">
      <c r="A42" s="8">
        <v>41</v>
      </c>
      <c r="B42" s="10">
        <v>42174</v>
      </c>
      <c r="C42" s="114" t="s">
        <v>637</v>
      </c>
      <c r="D42" s="176">
        <v>2</v>
      </c>
      <c r="E42" s="1" t="s">
        <v>171</v>
      </c>
      <c r="F42" s="114">
        <v>100</v>
      </c>
      <c r="G42" s="114" t="str">
        <f t="shared" si="0"/>
        <v>NA</v>
      </c>
      <c r="H42" s="114">
        <v>10</v>
      </c>
      <c r="I42" s="190">
        <v>2</v>
      </c>
      <c r="J42" s="190">
        <v>10</v>
      </c>
      <c r="K42" s="190">
        <v>50</v>
      </c>
      <c r="L42" s="190">
        <v>50</v>
      </c>
      <c r="M42" s="190">
        <f t="shared" si="1"/>
        <v>50</v>
      </c>
      <c r="N42" s="9">
        <v>3</v>
      </c>
      <c r="O42" s="226"/>
    </row>
    <row r="43" spans="1:15">
      <c r="A43" s="8">
        <v>42</v>
      </c>
      <c r="B43" s="10">
        <v>42174</v>
      </c>
      <c r="C43" s="115" t="s">
        <v>638</v>
      </c>
      <c r="D43" s="176">
        <v>2</v>
      </c>
      <c r="E43" s="1" t="s">
        <v>171</v>
      </c>
      <c r="F43" s="114">
        <v>81.081081081081081</v>
      </c>
      <c r="G43" s="114">
        <f t="shared" si="0"/>
        <v>81.081081081081081</v>
      </c>
      <c r="H43" s="114">
        <v>2</v>
      </c>
      <c r="I43" s="190">
        <v>2</v>
      </c>
      <c r="J43" s="190">
        <v>10</v>
      </c>
      <c r="K43" s="190">
        <v>10</v>
      </c>
      <c r="L43" s="190">
        <v>10</v>
      </c>
      <c r="M43" s="190">
        <f t="shared" si="1"/>
        <v>10</v>
      </c>
      <c r="N43" s="9">
        <v>2.3010299956639813</v>
      </c>
      <c r="O43" s="226"/>
    </row>
    <row r="44" spans="1:15">
      <c r="A44" s="8">
        <v>43</v>
      </c>
      <c r="B44" s="113">
        <v>42174</v>
      </c>
      <c r="C44" s="158" t="s">
        <v>178</v>
      </c>
      <c r="D44" s="176">
        <v>2</v>
      </c>
      <c r="E44" s="1" t="s">
        <v>171</v>
      </c>
      <c r="F44" s="114" t="s">
        <v>174</v>
      </c>
      <c r="G44" s="114" t="s">
        <v>174</v>
      </c>
      <c r="H44" s="114">
        <v>2</v>
      </c>
      <c r="I44" s="190">
        <v>2</v>
      </c>
      <c r="J44" s="190">
        <v>10</v>
      </c>
      <c r="K44" s="190">
        <v>10</v>
      </c>
      <c r="L44" s="190">
        <v>10</v>
      </c>
      <c r="M44" s="190">
        <f t="shared" si="1"/>
        <v>10</v>
      </c>
      <c r="N44" s="9">
        <v>2.3010299956639813</v>
      </c>
      <c r="O44" s="227"/>
    </row>
    <row r="45" spans="1:15">
      <c r="A45" s="8">
        <v>44</v>
      </c>
      <c r="B45" s="10">
        <v>42174</v>
      </c>
      <c r="C45" s="115" t="s">
        <v>639</v>
      </c>
      <c r="D45" s="176">
        <v>2</v>
      </c>
      <c r="E45" s="1" t="s">
        <v>171</v>
      </c>
      <c r="F45" s="114">
        <v>82.051282051282044</v>
      </c>
      <c r="G45" s="114">
        <f t="shared" ref="G45:G108" si="2">IF(F45&lt;90, F45, "NA")</f>
        <v>82.051282051282044</v>
      </c>
      <c r="H45" s="114">
        <v>10</v>
      </c>
      <c r="I45" s="190">
        <v>2</v>
      </c>
      <c r="J45" s="190">
        <v>10</v>
      </c>
      <c r="K45" s="190">
        <v>0</v>
      </c>
      <c r="L45" s="190">
        <v>0</v>
      </c>
      <c r="M45" s="190">
        <f t="shared" si="1"/>
        <v>0</v>
      </c>
      <c r="N45" s="9">
        <v>1</v>
      </c>
      <c r="O45" s="226"/>
    </row>
    <row r="46" spans="1:15">
      <c r="A46" s="8">
        <v>45</v>
      </c>
      <c r="B46" s="10">
        <v>42174</v>
      </c>
      <c r="C46" s="146" t="s">
        <v>640</v>
      </c>
      <c r="D46" s="176">
        <v>2</v>
      </c>
      <c r="E46" s="1" t="s">
        <v>171</v>
      </c>
      <c r="F46" s="114">
        <v>110.38961038961041</v>
      </c>
      <c r="G46" s="114" t="str">
        <f t="shared" si="2"/>
        <v>NA</v>
      </c>
      <c r="H46" s="114">
        <v>10</v>
      </c>
      <c r="I46" s="190">
        <v>2</v>
      </c>
      <c r="J46" s="190">
        <v>10</v>
      </c>
      <c r="K46" s="190">
        <v>0</v>
      </c>
      <c r="L46" s="190">
        <v>0</v>
      </c>
      <c r="M46" s="190">
        <f t="shared" si="1"/>
        <v>0</v>
      </c>
      <c r="N46" s="9">
        <v>1</v>
      </c>
      <c r="O46" s="226"/>
    </row>
    <row r="47" spans="1:15">
      <c r="A47" s="8">
        <v>46</v>
      </c>
      <c r="B47" s="10">
        <v>42174</v>
      </c>
      <c r="C47" s="115" t="s">
        <v>641</v>
      </c>
      <c r="D47" s="176">
        <v>2</v>
      </c>
      <c r="E47" s="1" t="s">
        <v>171</v>
      </c>
      <c r="F47" s="114">
        <v>102.88065843621401</v>
      </c>
      <c r="G47" s="114" t="str">
        <f t="shared" si="2"/>
        <v>NA</v>
      </c>
      <c r="H47" s="114">
        <v>10</v>
      </c>
      <c r="I47" s="190">
        <v>2</v>
      </c>
      <c r="J47" s="190">
        <v>10</v>
      </c>
      <c r="K47" s="190">
        <v>0</v>
      </c>
      <c r="L47" s="190">
        <v>0</v>
      </c>
      <c r="M47" s="190">
        <f t="shared" si="1"/>
        <v>0</v>
      </c>
      <c r="N47" s="9">
        <v>1</v>
      </c>
      <c r="O47" s="226"/>
    </row>
    <row r="48" spans="1:15">
      <c r="A48" s="8">
        <v>47</v>
      </c>
      <c r="B48" s="10">
        <v>42174</v>
      </c>
      <c r="C48" s="114" t="s">
        <v>642</v>
      </c>
      <c r="D48" s="176">
        <v>2</v>
      </c>
      <c r="E48" s="1" t="s">
        <v>173</v>
      </c>
      <c r="F48" s="114">
        <v>74.235807860262014</v>
      </c>
      <c r="G48" s="114">
        <f t="shared" si="2"/>
        <v>74.235807860262014</v>
      </c>
      <c r="H48" s="114">
        <v>2</v>
      </c>
      <c r="I48" s="190">
        <v>2</v>
      </c>
      <c r="J48" s="190">
        <v>10</v>
      </c>
      <c r="K48" s="190">
        <v>1250</v>
      </c>
      <c r="L48" s="190">
        <v>1250</v>
      </c>
      <c r="M48" s="190">
        <f t="shared" si="1"/>
        <v>1250</v>
      </c>
      <c r="N48" s="9">
        <v>4.3979400086720375</v>
      </c>
      <c r="O48" s="226"/>
    </row>
    <row r="49" spans="1:15">
      <c r="A49" s="8">
        <v>48</v>
      </c>
      <c r="B49" s="10">
        <v>42174</v>
      </c>
      <c r="C49" s="114" t="s">
        <v>643</v>
      </c>
      <c r="D49" s="176">
        <v>2</v>
      </c>
      <c r="E49" s="1" t="s">
        <v>173</v>
      </c>
      <c r="F49" s="114">
        <v>72.727272727272734</v>
      </c>
      <c r="G49" s="114">
        <f t="shared" si="2"/>
        <v>72.727272727272734</v>
      </c>
      <c r="H49" s="114">
        <v>2</v>
      </c>
      <c r="I49" s="190">
        <v>2</v>
      </c>
      <c r="J49" s="190">
        <v>10</v>
      </c>
      <c r="K49" s="190">
        <v>0</v>
      </c>
      <c r="L49" s="190">
        <v>0</v>
      </c>
      <c r="M49" s="190">
        <f t="shared" si="1"/>
        <v>0</v>
      </c>
      <c r="N49" s="9">
        <v>1</v>
      </c>
      <c r="O49" s="226"/>
    </row>
    <row r="50" spans="1:15">
      <c r="A50" s="8">
        <v>49</v>
      </c>
      <c r="B50" s="10">
        <v>42174</v>
      </c>
      <c r="C50" s="114" t="s">
        <v>644</v>
      </c>
      <c r="D50" s="176">
        <v>2</v>
      </c>
      <c r="E50" s="1" t="s">
        <v>171</v>
      </c>
      <c r="F50" s="114">
        <v>112.9807692307692</v>
      </c>
      <c r="G50" s="114" t="str">
        <f t="shared" si="2"/>
        <v>NA</v>
      </c>
      <c r="H50" s="114">
        <v>10</v>
      </c>
      <c r="I50" s="190">
        <v>2</v>
      </c>
      <c r="J50" s="190">
        <v>10</v>
      </c>
      <c r="K50" s="190">
        <v>0</v>
      </c>
      <c r="L50" s="190">
        <v>0</v>
      </c>
      <c r="M50" s="190">
        <f t="shared" si="1"/>
        <v>0</v>
      </c>
      <c r="N50" s="9">
        <v>1</v>
      </c>
      <c r="O50" s="226"/>
    </row>
    <row r="51" spans="1:15">
      <c r="A51" s="8">
        <v>50</v>
      </c>
      <c r="B51" s="10">
        <v>42174</v>
      </c>
      <c r="C51" s="115" t="s">
        <v>645</v>
      </c>
      <c r="D51" s="176">
        <v>2</v>
      </c>
      <c r="E51" s="1" t="s">
        <v>171</v>
      </c>
      <c r="F51" s="114">
        <v>106.52173913043477</v>
      </c>
      <c r="G51" s="114" t="str">
        <f t="shared" si="2"/>
        <v>NA</v>
      </c>
      <c r="H51" s="114">
        <v>10</v>
      </c>
      <c r="I51" s="190">
        <v>2</v>
      </c>
      <c r="J51" s="190">
        <v>10</v>
      </c>
      <c r="K51" s="190">
        <v>0</v>
      </c>
      <c r="L51" s="190">
        <v>0</v>
      </c>
      <c r="M51" s="190">
        <f t="shared" si="1"/>
        <v>0</v>
      </c>
      <c r="N51" s="9">
        <v>1</v>
      </c>
      <c r="O51" s="226"/>
    </row>
    <row r="52" spans="1:15">
      <c r="A52" s="8">
        <v>51</v>
      </c>
      <c r="B52" s="10">
        <v>42174</v>
      </c>
      <c r="C52" s="149" t="s">
        <v>646</v>
      </c>
      <c r="D52" s="176">
        <v>2</v>
      </c>
      <c r="E52" s="1" t="s">
        <v>171</v>
      </c>
      <c r="F52" s="114">
        <v>91.666666666666657</v>
      </c>
      <c r="G52" s="114" t="str">
        <f t="shared" si="2"/>
        <v>NA</v>
      </c>
      <c r="H52" s="114">
        <v>10</v>
      </c>
      <c r="I52" s="190">
        <v>2</v>
      </c>
      <c r="J52" s="190">
        <v>10</v>
      </c>
      <c r="K52" s="190">
        <v>0</v>
      </c>
      <c r="L52" s="190">
        <v>0</v>
      </c>
      <c r="M52" s="190">
        <f t="shared" si="1"/>
        <v>0</v>
      </c>
      <c r="N52" s="9">
        <v>1</v>
      </c>
      <c r="O52" s="226"/>
    </row>
    <row r="53" spans="1:15">
      <c r="A53" s="8">
        <v>52</v>
      </c>
      <c r="B53" s="10">
        <v>42174</v>
      </c>
      <c r="C53" s="114" t="s">
        <v>647</v>
      </c>
      <c r="D53" s="176">
        <v>2</v>
      </c>
      <c r="E53" s="1" t="s">
        <v>171</v>
      </c>
      <c r="F53" s="114">
        <v>100</v>
      </c>
      <c r="G53" s="114" t="str">
        <f t="shared" si="2"/>
        <v>NA</v>
      </c>
      <c r="H53" s="114">
        <v>10</v>
      </c>
      <c r="I53" s="190">
        <v>2</v>
      </c>
      <c r="J53" s="190">
        <v>10</v>
      </c>
      <c r="K53" s="190">
        <v>0</v>
      </c>
      <c r="L53" s="190">
        <v>0</v>
      </c>
      <c r="M53" s="190">
        <f t="shared" si="1"/>
        <v>0</v>
      </c>
      <c r="N53" s="9">
        <v>1</v>
      </c>
      <c r="O53" s="226"/>
    </row>
    <row r="54" spans="1:15">
      <c r="A54" s="8">
        <v>53</v>
      </c>
      <c r="B54" s="10">
        <v>42174</v>
      </c>
      <c r="C54" s="114" t="s">
        <v>648</v>
      </c>
      <c r="D54" s="176">
        <v>2</v>
      </c>
      <c r="E54" s="1" t="s">
        <v>171</v>
      </c>
      <c r="F54" s="114">
        <v>99.541284403669721</v>
      </c>
      <c r="G54" s="114" t="str">
        <f t="shared" si="2"/>
        <v>NA</v>
      </c>
      <c r="H54" s="114">
        <v>10</v>
      </c>
      <c r="I54" s="190">
        <v>2</v>
      </c>
      <c r="J54" s="190">
        <v>10</v>
      </c>
      <c r="K54" s="190">
        <v>0</v>
      </c>
      <c r="L54" s="190">
        <v>0</v>
      </c>
      <c r="M54" s="190">
        <f t="shared" si="1"/>
        <v>0</v>
      </c>
      <c r="N54" s="9">
        <v>1</v>
      </c>
      <c r="O54" s="226"/>
    </row>
    <row r="55" spans="1:15">
      <c r="A55" s="8">
        <v>54</v>
      </c>
      <c r="B55" s="10">
        <v>42174</v>
      </c>
      <c r="C55" s="146" t="s">
        <v>649</v>
      </c>
      <c r="D55" s="176">
        <v>2</v>
      </c>
      <c r="E55" s="1" t="s">
        <v>171</v>
      </c>
      <c r="F55" s="114">
        <v>82.5</v>
      </c>
      <c r="G55" s="114">
        <f t="shared" si="2"/>
        <v>82.5</v>
      </c>
      <c r="H55" s="114">
        <v>10</v>
      </c>
      <c r="I55" s="190">
        <v>2</v>
      </c>
      <c r="J55" s="190">
        <v>10</v>
      </c>
      <c r="K55" s="190">
        <v>50</v>
      </c>
      <c r="L55" s="190">
        <v>250</v>
      </c>
      <c r="M55" s="190">
        <f t="shared" si="1"/>
        <v>150</v>
      </c>
      <c r="N55" s="9">
        <v>3.4771212547196626</v>
      </c>
      <c r="O55" s="226"/>
    </row>
    <row r="56" spans="1:15">
      <c r="A56" s="8">
        <v>55</v>
      </c>
      <c r="B56" s="10">
        <v>42174</v>
      </c>
      <c r="C56" s="114" t="s">
        <v>650</v>
      </c>
      <c r="D56" s="176">
        <v>2</v>
      </c>
      <c r="E56" s="1" t="s">
        <v>173</v>
      </c>
      <c r="F56" s="114">
        <v>74.297188755020088</v>
      </c>
      <c r="G56" s="114">
        <f t="shared" si="2"/>
        <v>74.297188755020088</v>
      </c>
      <c r="H56" s="114">
        <v>2</v>
      </c>
      <c r="I56" s="190">
        <v>2</v>
      </c>
      <c r="J56" s="190">
        <v>10</v>
      </c>
      <c r="K56" s="190">
        <v>250</v>
      </c>
      <c r="L56" s="190">
        <v>250</v>
      </c>
      <c r="M56" s="190">
        <f t="shared" si="1"/>
        <v>250</v>
      </c>
      <c r="N56" s="9">
        <v>3.6989700043360187</v>
      </c>
      <c r="O56" s="226"/>
    </row>
    <row r="57" spans="1:15">
      <c r="A57" s="8">
        <v>56</v>
      </c>
      <c r="B57" s="10">
        <v>42174</v>
      </c>
      <c r="C57" s="114" t="s">
        <v>651</v>
      </c>
      <c r="D57" s="176">
        <v>2</v>
      </c>
      <c r="E57" s="1" t="s">
        <v>173</v>
      </c>
      <c r="F57" s="114">
        <v>77.192982456140328</v>
      </c>
      <c r="G57" s="114">
        <f t="shared" si="2"/>
        <v>77.192982456140328</v>
      </c>
      <c r="H57" s="114">
        <v>2</v>
      </c>
      <c r="I57" s="190">
        <v>2</v>
      </c>
      <c r="J57" s="190">
        <v>10</v>
      </c>
      <c r="K57" s="190">
        <v>0</v>
      </c>
      <c r="L57" s="190">
        <v>0</v>
      </c>
      <c r="M57" s="190">
        <f t="shared" si="1"/>
        <v>0</v>
      </c>
      <c r="N57" s="9">
        <v>1</v>
      </c>
      <c r="O57" s="226"/>
    </row>
    <row r="58" spans="1:15" ht="16" thickBot="1">
      <c r="A58" s="8">
        <v>57</v>
      </c>
      <c r="B58" s="10">
        <v>42174</v>
      </c>
      <c r="C58" s="156" t="s">
        <v>652</v>
      </c>
      <c r="D58" s="176">
        <v>2</v>
      </c>
      <c r="E58" s="1" t="s">
        <v>171</v>
      </c>
      <c r="F58" s="114">
        <v>83.730158730158749</v>
      </c>
      <c r="G58" s="114">
        <f t="shared" si="2"/>
        <v>83.730158730158749</v>
      </c>
      <c r="H58" s="114">
        <v>3</v>
      </c>
      <c r="I58" s="190">
        <v>2</v>
      </c>
      <c r="J58" s="190">
        <v>10</v>
      </c>
      <c r="K58" s="190">
        <v>250</v>
      </c>
      <c r="L58" s="190">
        <v>250</v>
      </c>
      <c r="M58" s="190">
        <f t="shared" si="1"/>
        <v>250</v>
      </c>
      <c r="N58" s="9">
        <v>3.6989700043360187</v>
      </c>
      <c r="O58" s="226"/>
    </row>
    <row r="59" spans="1:15">
      <c r="A59" s="8">
        <v>58</v>
      </c>
      <c r="B59" s="10">
        <v>42174</v>
      </c>
      <c r="C59" s="152" t="s">
        <v>653</v>
      </c>
      <c r="D59" s="177">
        <v>3</v>
      </c>
      <c r="E59" s="1" t="s">
        <v>171</v>
      </c>
      <c r="F59" s="114">
        <v>102.13523131672601</v>
      </c>
      <c r="G59" s="114" t="str">
        <f t="shared" si="2"/>
        <v>NA</v>
      </c>
      <c r="H59" s="114">
        <v>10</v>
      </c>
      <c r="I59" s="190">
        <v>2</v>
      </c>
      <c r="J59" s="190">
        <v>10</v>
      </c>
      <c r="K59" s="190">
        <v>0</v>
      </c>
      <c r="L59" s="190">
        <v>0</v>
      </c>
      <c r="M59" s="190">
        <f t="shared" si="1"/>
        <v>0</v>
      </c>
      <c r="N59" s="9">
        <v>1</v>
      </c>
      <c r="O59" s="226"/>
    </row>
    <row r="60" spans="1:15">
      <c r="A60" s="8">
        <v>59</v>
      </c>
      <c r="B60" s="132">
        <v>42177</v>
      </c>
      <c r="C60" s="114" t="s">
        <v>654</v>
      </c>
      <c r="D60" s="177">
        <v>3</v>
      </c>
      <c r="E60" s="1" t="s">
        <v>171</v>
      </c>
      <c r="F60" s="114">
        <v>102.85714285714279</v>
      </c>
      <c r="G60" s="114" t="str">
        <f t="shared" si="2"/>
        <v>NA</v>
      </c>
      <c r="H60" s="114">
        <v>10</v>
      </c>
      <c r="I60" s="190">
        <v>2</v>
      </c>
      <c r="J60" s="190">
        <v>10</v>
      </c>
      <c r="K60" s="190">
        <v>0</v>
      </c>
      <c r="L60" s="190">
        <v>0</v>
      </c>
      <c r="M60" s="190">
        <f t="shared" si="1"/>
        <v>0</v>
      </c>
      <c r="N60" s="9">
        <v>1</v>
      </c>
      <c r="O60" s="226"/>
    </row>
    <row r="61" spans="1:15">
      <c r="A61" s="8">
        <v>60</v>
      </c>
      <c r="B61" s="132">
        <v>42177</v>
      </c>
      <c r="C61" s="114" t="s">
        <v>655</v>
      </c>
      <c r="D61" s="177">
        <v>3</v>
      </c>
      <c r="E61" s="1" t="s">
        <v>171</v>
      </c>
      <c r="F61" s="114">
        <v>103.35820895522389</v>
      </c>
      <c r="G61" s="114" t="str">
        <f t="shared" si="2"/>
        <v>NA</v>
      </c>
      <c r="H61" s="114">
        <v>10</v>
      </c>
      <c r="I61" s="190">
        <v>2</v>
      </c>
      <c r="J61" s="190">
        <v>10</v>
      </c>
      <c r="K61" s="190">
        <v>0</v>
      </c>
      <c r="L61" s="190">
        <v>0</v>
      </c>
      <c r="M61" s="190">
        <f t="shared" si="1"/>
        <v>0</v>
      </c>
      <c r="N61" s="9">
        <v>1</v>
      </c>
      <c r="O61" s="226"/>
    </row>
    <row r="62" spans="1:15">
      <c r="A62" s="103">
        <v>61</v>
      </c>
      <c r="B62" s="132">
        <v>42177</v>
      </c>
      <c r="C62" s="114" t="s">
        <v>656</v>
      </c>
      <c r="D62" s="177">
        <v>3</v>
      </c>
      <c r="E62" s="1" t="s">
        <v>171</v>
      </c>
      <c r="F62" s="114">
        <v>102.34741784037561</v>
      </c>
      <c r="G62" s="114" t="str">
        <f t="shared" si="2"/>
        <v>NA</v>
      </c>
      <c r="H62" s="114">
        <v>10</v>
      </c>
      <c r="I62" s="190">
        <v>2</v>
      </c>
      <c r="J62" s="190">
        <v>10</v>
      </c>
      <c r="K62" s="190">
        <v>0</v>
      </c>
      <c r="L62" s="190">
        <v>0</v>
      </c>
      <c r="M62" s="190">
        <f t="shared" si="1"/>
        <v>0</v>
      </c>
      <c r="N62" s="9">
        <v>1</v>
      </c>
      <c r="O62" s="226"/>
    </row>
    <row r="63" spans="1:15">
      <c r="A63" s="8">
        <v>62</v>
      </c>
      <c r="B63" s="132">
        <v>42177</v>
      </c>
      <c r="C63" s="114" t="s">
        <v>657</v>
      </c>
      <c r="D63" s="177">
        <v>3</v>
      </c>
      <c r="E63" s="1" t="s">
        <v>171</v>
      </c>
      <c r="F63" s="114">
        <v>100</v>
      </c>
      <c r="G63" s="114" t="str">
        <f t="shared" si="2"/>
        <v>NA</v>
      </c>
      <c r="H63" s="114">
        <v>10</v>
      </c>
      <c r="I63" s="190">
        <v>2</v>
      </c>
      <c r="J63" s="190">
        <v>10</v>
      </c>
      <c r="K63" s="190">
        <v>0</v>
      </c>
      <c r="L63" s="190">
        <v>0</v>
      </c>
      <c r="M63" s="190">
        <f t="shared" si="1"/>
        <v>0</v>
      </c>
      <c r="N63" s="9">
        <v>1</v>
      </c>
      <c r="O63" s="226"/>
    </row>
    <row r="64" spans="1:15">
      <c r="A64" s="8">
        <v>63</v>
      </c>
      <c r="B64" s="132">
        <v>42177</v>
      </c>
      <c r="C64" s="114" t="s">
        <v>658</v>
      </c>
      <c r="D64" s="177">
        <v>3</v>
      </c>
      <c r="E64" s="1" t="s">
        <v>171</v>
      </c>
      <c r="F64" s="114">
        <v>104.7794117647059</v>
      </c>
      <c r="G64" s="114" t="str">
        <f t="shared" si="2"/>
        <v>NA</v>
      </c>
      <c r="H64" s="114">
        <v>10</v>
      </c>
      <c r="I64" s="190">
        <v>2</v>
      </c>
      <c r="J64" s="190">
        <v>10</v>
      </c>
      <c r="K64" s="190">
        <v>0</v>
      </c>
      <c r="L64" s="190">
        <v>0</v>
      </c>
      <c r="M64" s="190">
        <f t="shared" si="1"/>
        <v>0</v>
      </c>
      <c r="N64" s="9">
        <v>1</v>
      </c>
      <c r="O64" s="226"/>
    </row>
    <row r="65" spans="1:15">
      <c r="A65" s="8">
        <v>64</v>
      </c>
      <c r="B65" s="132">
        <v>42177</v>
      </c>
      <c r="C65" s="114" t="s">
        <v>772</v>
      </c>
      <c r="D65" s="177">
        <v>3</v>
      </c>
      <c r="E65" s="1" t="s">
        <v>171</v>
      </c>
      <c r="F65" s="114">
        <v>100.41152263374481</v>
      </c>
      <c r="G65" s="114" t="str">
        <f t="shared" si="2"/>
        <v>NA</v>
      </c>
      <c r="H65" s="114">
        <v>10</v>
      </c>
      <c r="I65" s="190">
        <v>2</v>
      </c>
      <c r="J65" s="190">
        <v>10</v>
      </c>
      <c r="K65" s="190">
        <v>0</v>
      </c>
      <c r="L65" s="190">
        <v>0</v>
      </c>
      <c r="M65" s="190">
        <f t="shared" si="1"/>
        <v>0</v>
      </c>
      <c r="N65" s="9">
        <v>1</v>
      </c>
      <c r="O65" s="226"/>
    </row>
    <row r="66" spans="1:15">
      <c r="A66" s="8">
        <v>65</v>
      </c>
      <c r="B66" s="132">
        <v>42177</v>
      </c>
      <c r="C66" s="146" t="s">
        <v>659</v>
      </c>
      <c r="D66" s="177">
        <v>3</v>
      </c>
      <c r="E66" s="1" t="s">
        <v>171</v>
      </c>
      <c r="F66" s="114">
        <v>91.469194312796205</v>
      </c>
      <c r="G66" s="114" t="str">
        <f t="shared" si="2"/>
        <v>NA</v>
      </c>
      <c r="H66" s="114">
        <v>10</v>
      </c>
      <c r="I66" s="190">
        <v>2</v>
      </c>
      <c r="J66" s="190">
        <v>10</v>
      </c>
      <c r="K66" s="190">
        <v>50</v>
      </c>
      <c r="L66" s="190">
        <v>50</v>
      </c>
      <c r="M66" s="190">
        <f t="shared" si="1"/>
        <v>50</v>
      </c>
      <c r="N66" s="9">
        <v>3</v>
      </c>
      <c r="O66" s="226"/>
    </row>
    <row r="67" spans="1:15">
      <c r="A67" s="8">
        <v>66</v>
      </c>
      <c r="B67" s="132">
        <v>42177</v>
      </c>
      <c r="C67" s="114" t="s">
        <v>660</v>
      </c>
      <c r="D67" s="177">
        <v>3</v>
      </c>
      <c r="E67" s="1" t="s">
        <v>171</v>
      </c>
      <c r="F67" s="114">
        <v>69.14893617021275</v>
      </c>
      <c r="G67" s="114">
        <f t="shared" si="2"/>
        <v>69.14893617021275</v>
      </c>
      <c r="H67" s="114">
        <v>3</v>
      </c>
      <c r="I67" s="190">
        <v>2</v>
      </c>
      <c r="J67" s="190">
        <v>10</v>
      </c>
      <c r="K67" s="190">
        <v>50</v>
      </c>
      <c r="L67" s="190">
        <v>50</v>
      </c>
      <c r="M67" s="190">
        <f t="shared" ref="M67:M130" si="3">AVERAGE(K67:L67)</f>
        <v>50</v>
      </c>
      <c r="N67" s="9">
        <v>3</v>
      </c>
      <c r="O67" s="226"/>
    </row>
    <row r="68" spans="1:15">
      <c r="A68" s="8">
        <v>67</v>
      </c>
      <c r="B68" s="132">
        <v>42177</v>
      </c>
      <c r="C68" s="114" t="s">
        <v>661</v>
      </c>
      <c r="D68" s="177">
        <v>3</v>
      </c>
      <c r="E68" s="1" t="s">
        <v>173</v>
      </c>
      <c r="F68" s="114">
        <v>76.555023923444978</v>
      </c>
      <c r="G68" s="114">
        <f t="shared" si="2"/>
        <v>76.555023923444978</v>
      </c>
      <c r="H68" s="114">
        <v>3</v>
      </c>
      <c r="I68" s="190">
        <v>2</v>
      </c>
      <c r="J68" s="190">
        <v>10</v>
      </c>
      <c r="K68" s="190">
        <v>1250</v>
      </c>
      <c r="L68" s="190">
        <v>1250</v>
      </c>
      <c r="M68" s="190">
        <f t="shared" si="3"/>
        <v>1250</v>
      </c>
      <c r="N68" s="9">
        <v>4.3979400086720375</v>
      </c>
      <c r="O68" s="226"/>
    </row>
    <row r="69" spans="1:15">
      <c r="A69" s="8">
        <v>68</v>
      </c>
      <c r="B69" s="132">
        <v>42177</v>
      </c>
      <c r="C69" s="114" t="s">
        <v>696</v>
      </c>
      <c r="D69" s="177">
        <v>3</v>
      </c>
      <c r="E69" s="1" t="s">
        <v>171</v>
      </c>
      <c r="F69" s="114">
        <v>112.72727272727271</v>
      </c>
      <c r="G69" s="114" t="str">
        <f t="shared" si="2"/>
        <v>NA</v>
      </c>
      <c r="H69" s="114">
        <v>10</v>
      </c>
      <c r="I69" s="190">
        <v>2</v>
      </c>
      <c r="J69" s="190">
        <v>10</v>
      </c>
      <c r="K69" s="190">
        <v>0</v>
      </c>
      <c r="L69" s="190">
        <v>0</v>
      </c>
      <c r="M69" s="190">
        <f t="shared" si="3"/>
        <v>0</v>
      </c>
      <c r="N69" s="9">
        <v>1</v>
      </c>
      <c r="O69" s="226"/>
    </row>
    <row r="70" spans="1:15">
      <c r="A70" s="8">
        <v>69</v>
      </c>
      <c r="B70" s="132">
        <v>42177</v>
      </c>
      <c r="C70" s="114" t="s">
        <v>697</v>
      </c>
      <c r="D70" s="177">
        <v>3</v>
      </c>
      <c r="E70" s="1" t="s">
        <v>171</v>
      </c>
      <c r="F70" s="114">
        <v>97.368421052631561</v>
      </c>
      <c r="G70" s="114" t="str">
        <f t="shared" si="2"/>
        <v>NA</v>
      </c>
      <c r="H70" s="114">
        <v>10</v>
      </c>
      <c r="I70" s="190">
        <v>2</v>
      </c>
      <c r="J70" s="190">
        <v>10</v>
      </c>
      <c r="K70" s="190">
        <v>0</v>
      </c>
      <c r="L70" s="190">
        <v>0</v>
      </c>
      <c r="M70" s="190">
        <f t="shared" si="3"/>
        <v>0</v>
      </c>
      <c r="N70" s="9">
        <v>1</v>
      </c>
      <c r="O70" s="226"/>
    </row>
    <row r="71" spans="1:15">
      <c r="A71" s="8">
        <v>70</v>
      </c>
      <c r="B71" s="132">
        <v>42177</v>
      </c>
      <c r="C71" s="114" t="s">
        <v>698</v>
      </c>
      <c r="D71" s="177">
        <v>3</v>
      </c>
      <c r="E71" s="1" t="s">
        <v>171</v>
      </c>
      <c r="F71" s="114">
        <v>99.509803921568647</v>
      </c>
      <c r="G71" s="114" t="str">
        <f t="shared" si="2"/>
        <v>NA</v>
      </c>
      <c r="H71" s="114">
        <v>10</v>
      </c>
      <c r="I71" s="190">
        <v>2</v>
      </c>
      <c r="J71" s="190">
        <v>10</v>
      </c>
      <c r="K71" s="190">
        <v>0</v>
      </c>
      <c r="L71" s="190">
        <v>0</v>
      </c>
      <c r="M71" s="190">
        <f t="shared" si="3"/>
        <v>0</v>
      </c>
      <c r="N71" s="9">
        <v>1</v>
      </c>
      <c r="O71" s="226"/>
    </row>
    <row r="72" spans="1:15">
      <c r="A72" s="8">
        <v>71</v>
      </c>
      <c r="B72" s="132">
        <v>42177</v>
      </c>
      <c r="C72" s="114" t="s">
        <v>699</v>
      </c>
      <c r="D72" s="177">
        <v>3</v>
      </c>
      <c r="E72" s="1" t="s">
        <v>171</v>
      </c>
      <c r="F72" s="114">
        <v>106.52173913043477</v>
      </c>
      <c r="G72" s="114" t="str">
        <f t="shared" si="2"/>
        <v>NA</v>
      </c>
      <c r="H72" s="114">
        <v>10</v>
      </c>
      <c r="I72" s="190">
        <v>2</v>
      </c>
      <c r="J72" s="190">
        <v>10</v>
      </c>
      <c r="K72" s="190">
        <v>0</v>
      </c>
      <c r="L72" s="190">
        <v>0</v>
      </c>
      <c r="M72" s="190">
        <f t="shared" si="3"/>
        <v>0</v>
      </c>
      <c r="N72" s="9">
        <v>1</v>
      </c>
      <c r="O72" s="226"/>
    </row>
    <row r="73" spans="1:15">
      <c r="A73" s="8">
        <v>72</v>
      </c>
      <c r="B73" s="132">
        <v>42177</v>
      </c>
      <c r="C73" s="114" t="s">
        <v>700</v>
      </c>
      <c r="D73" s="177">
        <v>3</v>
      </c>
      <c r="E73" s="1" t="s">
        <v>171</v>
      </c>
      <c r="F73" s="114">
        <v>79.918032786885249</v>
      </c>
      <c r="G73" s="114">
        <f t="shared" si="2"/>
        <v>79.918032786885249</v>
      </c>
      <c r="H73" s="114">
        <v>10</v>
      </c>
      <c r="I73" s="190">
        <v>2</v>
      </c>
      <c r="J73" s="190">
        <v>10</v>
      </c>
      <c r="K73" s="190">
        <v>10</v>
      </c>
      <c r="L73" s="190">
        <v>10</v>
      </c>
      <c r="M73" s="190">
        <f t="shared" si="3"/>
        <v>10</v>
      </c>
      <c r="N73" s="9">
        <v>2.3010299956639813</v>
      </c>
      <c r="O73" s="226"/>
    </row>
    <row r="74" spans="1:15">
      <c r="A74" s="8">
        <v>73</v>
      </c>
      <c r="B74" s="132">
        <v>42177</v>
      </c>
      <c r="C74" s="186" t="s">
        <v>180</v>
      </c>
      <c r="D74" s="177">
        <v>3</v>
      </c>
      <c r="E74" s="1" t="s">
        <v>171</v>
      </c>
      <c r="F74" s="114">
        <v>89.795918367346943</v>
      </c>
      <c r="G74" s="114">
        <f t="shared" si="2"/>
        <v>89.795918367346943</v>
      </c>
      <c r="H74" s="114">
        <v>10</v>
      </c>
      <c r="I74" s="190">
        <v>2</v>
      </c>
      <c r="J74" s="190">
        <v>10</v>
      </c>
      <c r="K74" s="190">
        <v>10</v>
      </c>
      <c r="L74" s="190">
        <v>10</v>
      </c>
      <c r="M74" s="190">
        <f t="shared" si="3"/>
        <v>10</v>
      </c>
      <c r="N74" s="9">
        <v>2.3010299956639813</v>
      </c>
      <c r="O74" s="228"/>
    </row>
    <row r="75" spans="1:15">
      <c r="A75" s="8">
        <v>74</v>
      </c>
      <c r="B75" s="132">
        <v>42177</v>
      </c>
      <c r="C75" s="114" t="s">
        <v>181</v>
      </c>
      <c r="D75" s="177">
        <v>3</v>
      </c>
      <c r="E75" s="1" t="s">
        <v>171</v>
      </c>
      <c r="F75" s="114">
        <v>83.333333333333329</v>
      </c>
      <c r="G75" s="114">
        <f t="shared" si="2"/>
        <v>83.333333333333329</v>
      </c>
      <c r="H75" s="114">
        <v>10</v>
      </c>
      <c r="I75" s="190">
        <v>2</v>
      </c>
      <c r="J75" s="190">
        <v>10</v>
      </c>
      <c r="K75" s="190">
        <v>50</v>
      </c>
      <c r="L75" s="190">
        <v>50</v>
      </c>
      <c r="M75" s="190">
        <f t="shared" si="3"/>
        <v>50</v>
      </c>
      <c r="N75" s="9">
        <v>3</v>
      </c>
      <c r="O75" s="226"/>
    </row>
    <row r="76" spans="1:15">
      <c r="A76" s="8">
        <v>75</v>
      </c>
      <c r="B76" s="132">
        <v>42177</v>
      </c>
      <c r="C76" s="114" t="s">
        <v>182</v>
      </c>
      <c r="D76" s="177">
        <v>2</v>
      </c>
      <c r="E76" s="1" t="s">
        <v>173</v>
      </c>
      <c r="F76" s="115">
        <v>81.081081081081081</v>
      </c>
      <c r="G76" s="114">
        <f t="shared" si="2"/>
        <v>81.081081081081081</v>
      </c>
      <c r="H76" s="115">
        <v>2</v>
      </c>
      <c r="I76" s="190">
        <v>2</v>
      </c>
      <c r="J76" s="190">
        <v>10</v>
      </c>
      <c r="K76" s="190">
        <v>250</v>
      </c>
      <c r="L76" s="190">
        <v>250</v>
      </c>
      <c r="M76" s="190">
        <f t="shared" si="3"/>
        <v>250</v>
      </c>
      <c r="N76" s="9">
        <v>3.6989700043360187</v>
      </c>
      <c r="O76" s="226"/>
    </row>
    <row r="77" spans="1:15">
      <c r="A77" s="8">
        <v>76</v>
      </c>
      <c r="B77" s="132">
        <v>42177</v>
      </c>
      <c r="C77" s="114" t="s">
        <v>183</v>
      </c>
      <c r="D77" s="177">
        <v>3</v>
      </c>
      <c r="E77" s="1" t="s">
        <v>171</v>
      </c>
      <c r="F77" s="114">
        <v>101.8656716417911</v>
      </c>
      <c r="G77" s="114" t="str">
        <f t="shared" si="2"/>
        <v>NA</v>
      </c>
      <c r="H77" s="114">
        <v>10</v>
      </c>
      <c r="I77" s="190">
        <v>2</v>
      </c>
      <c r="J77" s="190">
        <v>10</v>
      </c>
      <c r="K77" s="190">
        <v>0</v>
      </c>
      <c r="L77" s="190">
        <v>0</v>
      </c>
      <c r="M77" s="190">
        <f t="shared" si="3"/>
        <v>0</v>
      </c>
      <c r="N77" s="9">
        <v>1</v>
      </c>
      <c r="O77" s="226"/>
    </row>
    <row r="78" spans="1:15">
      <c r="A78" s="8">
        <v>77</v>
      </c>
      <c r="B78" s="132">
        <v>42177</v>
      </c>
      <c r="C78" s="114" t="s">
        <v>184</v>
      </c>
      <c r="D78" s="177">
        <v>3</v>
      </c>
      <c r="E78" s="1" t="s">
        <v>171</v>
      </c>
      <c r="F78" s="114">
        <v>103.21100917431191</v>
      </c>
      <c r="G78" s="114" t="str">
        <f t="shared" si="2"/>
        <v>NA</v>
      </c>
      <c r="H78" s="114">
        <v>10</v>
      </c>
      <c r="I78" s="190">
        <v>2</v>
      </c>
      <c r="J78" s="190">
        <v>10</v>
      </c>
      <c r="K78" s="190">
        <v>0</v>
      </c>
      <c r="L78" s="190">
        <v>0</v>
      </c>
      <c r="M78" s="190">
        <f t="shared" si="3"/>
        <v>0</v>
      </c>
      <c r="N78" s="9">
        <v>1</v>
      </c>
      <c r="O78" s="226"/>
    </row>
    <row r="79" spans="1:15">
      <c r="A79" s="8">
        <v>78</v>
      </c>
      <c r="B79" s="132">
        <v>42177</v>
      </c>
      <c r="C79" s="114" t="s">
        <v>185</v>
      </c>
      <c r="D79" s="177">
        <v>3</v>
      </c>
      <c r="E79" s="1" t="s">
        <v>171</v>
      </c>
      <c r="F79" s="114">
        <v>104.9822064056939</v>
      </c>
      <c r="G79" s="114" t="str">
        <f t="shared" si="2"/>
        <v>NA</v>
      </c>
      <c r="H79" s="114">
        <v>10</v>
      </c>
      <c r="I79" s="190">
        <v>2</v>
      </c>
      <c r="J79" s="190">
        <v>10</v>
      </c>
      <c r="K79" s="190">
        <v>0</v>
      </c>
      <c r="L79" s="190">
        <v>0</v>
      </c>
      <c r="M79" s="190">
        <f t="shared" si="3"/>
        <v>0</v>
      </c>
      <c r="N79" s="9">
        <v>1</v>
      </c>
      <c r="O79" s="226"/>
    </row>
    <row r="80" spans="1:15">
      <c r="A80" s="8">
        <v>79</v>
      </c>
      <c r="B80" s="132">
        <v>42177</v>
      </c>
      <c r="C80" s="114" t="s">
        <v>186</v>
      </c>
      <c r="D80" s="177">
        <v>3</v>
      </c>
      <c r="E80" s="1" t="s">
        <v>171</v>
      </c>
      <c r="F80" s="114">
        <v>103.5532994923858</v>
      </c>
      <c r="G80" s="114" t="str">
        <f t="shared" si="2"/>
        <v>NA</v>
      </c>
      <c r="H80" s="114">
        <v>10</v>
      </c>
      <c r="I80" s="190">
        <v>2</v>
      </c>
      <c r="J80" s="190">
        <v>10</v>
      </c>
      <c r="K80" s="190">
        <v>10</v>
      </c>
      <c r="L80" s="190">
        <v>10</v>
      </c>
      <c r="M80" s="190">
        <f t="shared" si="3"/>
        <v>10</v>
      </c>
      <c r="N80" s="9">
        <v>2.3010299956639813</v>
      </c>
      <c r="O80" s="226"/>
    </row>
    <row r="81" spans="1:15">
      <c r="A81" s="8">
        <v>80</v>
      </c>
      <c r="B81" s="132">
        <v>42177</v>
      </c>
      <c r="C81" s="114" t="s">
        <v>187</v>
      </c>
      <c r="D81" s="177">
        <v>3</v>
      </c>
      <c r="E81" s="1" t="s">
        <v>171</v>
      </c>
      <c r="F81" s="114">
        <v>112.33480176211459</v>
      </c>
      <c r="G81" s="114" t="str">
        <f t="shared" si="2"/>
        <v>NA</v>
      </c>
      <c r="H81" s="114">
        <v>10</v>
      </c>
      <c r="I81" s="190">
        <v>2</v>
      </c>
      <c r="J81" s="190">
        <v>10</v>
      </c>
      <c r="K81" s="190">
        <v>0</v>
      </c>
      <c r="L81" s="190">
        <v>0</v>
      </c>
      <c r="M81" s="190">
        <f t="shared" si="3"/>
        <v>0</v>
      </c>
      <c r="N81" s="9">
        <v>1</v>
      </c>
      <c r="O81" s="226"/>
    </row>
    <row r="82" spans="1:15">
      <c r="A82" s="8">
        <v>81</v>
      </c>
      <c r="B82" s="132">
        <v>42177</v>
      </c>
      <c r="C82" s="114" t="s">
        <v>188</v>
      </c>
      <c r="D82" s="177">
        <v>3</v>
      </c>
      <c r="E82" s="1" t="s">
        <v>171</v>
      </c>
      <c r="F82" s="114">
        <v>101.1070110701107</v>
      </c>
      <c r="G82" s="114" t="str">
        <f t="shared" si="2"/>
        <v>NA</v>
      </c>
      <c r="H82" s="114">
        <v>10</v>
      </c>
      <c r="I82" s="190">
        <v>2</v>
      </c>
      <c r="J82" s="190">
        <v>10</v>
      </c>
      <c r="K82" s="190">
        <v>0</v>
      </c>
      <c r="L82" s="190">
        <v>0</v>
      </c>
      <c r="M82" s="190">
        <f t="shared" si="3"/>
        <v>0</v>
      </c>
      <c r="N82" s="9">
        <v>1</v>
      </c>
      <c r="O82" s="226"/>
    </row>
    <row r="83" spans="1:15">
      <c r="A83" s="8">
        <v>82</v>
      </c>
      <c r="B83" s="132">
        <v>42177</v>
      </c>
      <c r="C83" s="114" t="s">
        <v>189</v>
      </c>
      <c r="D83" s="177">
        <v>3</v>
      </c>
      <c r="E83" s="1" t="s">
        <v>171</v>
      </c>
      <c r="F83" s="114">
        <v>105.26315789473679</v>
      </c>
      <c r="G83" s="114" t="str">
        <f t="shared" si="2"/>
        <v>NA</v>
      </c>
      <c r="H83" s="114">
        <v>10</v>
      </c>
      <c r="I83" s="190">
        <v>2</v>
      </c>
      <c r="J83" s="190">
        <v>10</v>
      </c>
      <c r="K83" s="190">
        <v>0</v>
      </c>
      <c r="L83" s="190">
        <v>0</v>
      </c>
      <c r="M83" s="190">
        <f t="shared" si="3"/>
        <v>0</v>
      </c>
      <c r="N83" s="9">
        <v>1</v>
      </c>
      <c r="O83" s="226"/>
    </row>
    <row r="84" spans="1:15">
      <c r="A84" s="103">
        <v>83</v>
      </c>
      <c r="B84" s="132">
        <v>42177</v>
      </c>
      <c r="C84" s="114" t="s">
        <v>190</v>
      </c>
      <c r="D84" s="177">
        <v>3</v>
      </c>
      <c r="E84" s="1" t="s">
        <v>171</v>
      </c>
      <c r="F84" s="114">
        <v>86.345381526104404</v>
      </c>
      <c r="G84" s="114">
        <f t="shared" si="2"/>
        <v>86.345381526104404</v>
      </c>
      <c r="H84" s="114">
        <v>3</v>
      </c>
      <c r="I84" s="190">
        <v>2</v>
      </c>
      <c r="J84" s="190">
        <v>10</v>
      </c>
      <c r="K84" s="190">
        <v>0</v>
      </c>
      <c r="L84" s="190">
        <v>0</v>
      </c>
      <c r="M84" s="190">
        <f t="shared" si="3"/>
        <v>0</v>
      </c>
      <c r="N84" s="9">
        <v>1</v>
      </c>
      <c r="O84" s="226"/>
    </row>
    <row r="85" spans="1:15">
      <c r="A85" s="8">
        <v>84</v>
      </c>
      <c r="B85" s="132">
        <v>42177</v>
      </c>
      <c r="C85" s="114" t="s">
        <v>191</v>
      </c>
      <c r="D85" s="177">
        <v>3</v>
      </c>
      <c r="E85" s="1" t="s">
        <v>171</v>
      </c>
      <c r="F85" s="114">
        <v>85.945945945945979</v>
      </c>
      <c r="G85" s="114">
        <f t="shared" si="2"/>
        <v>85.945945945945979</v>
      </c>
      <c r="H85" s="114">
        <v>3</v>
      </c>
      <c r="I85" s="190">
        <v>2</v>
      </c>
      <c r="J85" s="190">
        <v>10</v>
      </c>
      <c r="K85" s="190">
        <v>50</v>
      </c>
      <c r="L85" s="190">
        <v>10</v>
      </c>
      <c r="M85" s="190">
        <f t="shared" si="3"/>
        <v>30</v>
      </c>
      <c r="N85" s="9">
        <v>2.7781512503836434</v>
      </c>
      <c r="O85" s="226"/>
    </row>
    <row r="86" spans="1:15">
      <c r="A86" s="8">
        <v>85</v>
      </c>
      <c r="B86" s="132">
        <v>42177</v>
      </c>
      <c r="C86" s="114" t="s">
        <v>426</v>
      </c>
      <c r="D86" s="177">
        <v>3</v>
      </c>
      <c r="E86" s="1" t="s">
        <v>173</v>
      </c>
      <c r="F86" s="114">
        <v>72.727272727272734</v>
      </c>
      <c r="G86" s="114">
        <f t="shared" si="2"/>
        <v>72.727272727272734</v>
      </c>
      <c r="H86" s="114">
        <v>3</v>
      </c>
      <c r="I86" s="190">
        <v>2</v>
      </c>
      <c r="J86" s="190">
        <v>10</v>
      </c>
      <c r="K86" s="190">
        <v>50</v>
      </c>
      <c r="L86" s="190">
        <v>50</v>
      </c>
      <c r="M86" s="190">
        <f t="shared" si="3"/>
        <v>50</v>
      </c>
      <c r="N86" s="9">
        <v>3</v>
      </c>
      <c r="O86" s="226"/>
    </row>
    <row r="87" spans="1:15">
      <c r="A87" s="8">
        <v>86</v>
      </c>
      <c r="B87" s="132">
        <v>42177</v>
      </c>
      <c r="C87" s="114" t="s">
        <v>427</v>
      </c>
      <c r="D87" s="177">
        <v>3</v>
      </c>
      <c r="E87" s="1" t="s">
        <v>171</v>
      </c>
      <c r="F87" s="114">
        <v>116.969696969697</v>
      </c>
      <c r="G87" s="114" t="str">
        <f t="shared" si="2"/>
        <v>NA</v>
      </c>
      <c r="H87" s="114">
        <v>10</v>
      </c>
      <c r="I87" s="190">
        <v>2</v>
      </c>
      <c r="J87" s="190">
        <v>10</v>
      </c>
      <c r="K87" s="190">
        <v>10</v>
      </c>
      <c r="L87" s="190">
        <v>10</v>
      </c>
      <c r="M87" s="190">
        <f t="shared" si="3"/>
        <v>10</v>
      </c>
      <c r="N87" s="9">
        <v>2.3010299956639813</v>
      </c>
      <c r="O87" s="226"/>
    </row>
    <row r="88" spans="1:15">
      <c r="A88" s="8">
        <v>87</v>
      </c>
      <c r="B88" s="132">
        <v>42177</v>
      </c>
      <c r="C88" s="114" t="s">
        <v>428</v>
      </c>
      <c r="D88" s="177">
        <v>3</v>
      </c>
      <c r="E88" s="1" t="s">
        <v>171</v>
      </c>
      <c r="F88" s="114">
        <v>90.336134453781497</v>
      </c>
      <c r="G88" s="114" t="str">
        <f t="shared" si="2"/>
        <v>NA</v>
      </c>
      <c r="H88" s="114">
        <v>10</v>
      </c>
      <c r="I88" s="190">
        <v>2</v>
      </c>
      <c r="J88" s="190">
        <v>10</v>
      </c>
      <c r="K88" s="190">
        <v>0</v>
      </c>
      <c r="L88" s="190">
        <v>0</v>
      </c>
      <c r="M88" s="190">
        <f t="shared" si="3"/>
        <v>0</v>
      </c>
      <c r="N88" s="9">
        <v>1</v>
      </c>
      <c r="O88" s="226"/>
    </row>
    <row r="89" spans="1:15">
      <c r="A89" s="8">
        <v>88</v>
      </c>
      <c r="B89" s="132">
        <v>42177</v>
      </c>
      <c r="C89" s="114" t="s">
        <v>429</v>
      </c>
      <c r="D89" s="177">
        <v>3</v>
      </c>
      <c r="E89" s="1" t="s">
        <v>171</v>
      </c>
      <c r="F89" s="114">
        <v>103.36538461538458</v>
      </c>
      <c r="G89" s="114" t="str">
        <f t="shared" si="2"/>
        <v>NA</v>
      </c>
      <c r="H89" s="114">
        <v>10</v>
      </c>
      <c r="I89" s="190">
        <v>2</v>
      </c>
      <c r="J89" s="190">
        <v>10</v>
      </c>
      <c r="K89" s="190">
        <v>0</v>
      </c>
      <c r="L89" s="190">
        <v>0</v>
      </c>
      <c r="M89" s="190">
        <f t="shared" si="3"/>
        <v>0</v>
      </c>
      <c r="N89" s="9">
        <v>1</v>
      </c>
      <c r="O89" s="226"/>
    </row>
    <row r="90" spans="1:15">
      <c r="A90" s="8">
        <v>89</v>
      </c>
      <c r="B90" s="132">
        <v>42177</v>
      </c>
      <c r="C90" s="114" t="s">
        <v>430</v>
      </c>
      <c r="D90" s="177">
        <v>3</v>
      </c>
      <c r="E90" s="1" t="s">
        <v>171</v>
      </c>
      <c r="F90" s="114">
        <v>105.26315789473679</v>
      </c>
      <c r="G90" s="114" t="str">
        <f t="shared" si="2"/>
        <v>NA</v>
      </c>
      <c r="H90" s="114">
        <v>10</v>
      </c>
      <c r="I90" s="190">
        <v>2</v>
      </c>
      <c r="J90" s="190">
        <v>10</v>
      </c>
      <c r="K90" s="190">
        <v>0</v>
      </c>
      <c r="L90" s="190">
        <v>0</v>
      </c>
      <c r="M90" s="190">
        <f t="shared" si="3"/>
        <v>0</v>
      </c>
      <c r="N90" s="9">
        <v>1</v>
      </c>
      <c r="O90" s="226"/>
    </row>
    <row r="91" spans="1:15">
      <c r="A91" s="8">
        <v>90</v>
      </c>
      <c r="B91" s="132">
        <v>42177</v>
      </c>
      <c r="C91" s="114" t="s">
        <v>431</v>
      </c>
      <c r="D91" s="177">
        <v>3</v>
      </c>
      <c r="E91" s="1" t="s">
        <v>171</v>
      </c>
      <c r="F91" s="114">
        <v>93.333333333333314</v>
      </c>
      <c r="G91" s="114" t="str">
        <f t="shared" si="2"/>
        <v>NA</v>
      </c>
      <c r="H91" s="114">
        <v>10</v>
      </c>
      <c r="I91" s="190">
        <v>2</v>
      </c>
      <c r="J91" s="190">
        <v>10</v>
      </c>
      <c r="K91" s="190">
        <v>250</v>
      </c>
      <c r="L91" s="190">
        <v>250</v>
      </c>
      <c r="M91" s="190">
        <f t="shared" si="3"/>
        <v>250</v>
      </c>
      <c r="N91" s="9">
        <v>3.6989700043360187</v>
      </c>
      <c r="O91" s="226"/>
    </row>
    <row r="92" spans="1:15">
      <c r="A92" s="103">
        <v>91</v>
      </c>
      <c r="B92" s="132">
        <v>42177</v>
      </c>
      <c r="C92" s="114" t="s">
        <v>432</v>
      </c>
      <c r="D92" s="177">
        <v>3</v>
      </c>
      <c r="E92" s="1" t="s">
        <v>171</v>
      </c>
      <c r="F92" s="114">
        <v>97.368421052631561</v>
      </c>
      <c r="G92" s="114" t="str">
        <f t="shared" si="2"/>
        <v>NA</v>
      </c>
      <c r="H92" s="114">
        <v>10</v>
      </c>
      <c r="I92" s="190">
        <v>2</v>
      </c>
      <c r="J92" s="190">
        <v>10</v>
      </c>
      <c r="K92" s="190">
        <v>0</v>
      </c>
      <c r="L92" s="190">
        <v>0</v>
      </c>
      <c r="M92" s="190">
        <f t="shared" si="3"/>
        <v>0</v>
      </c>
      <c r="N92" s="9">
        <v>1</v>
      </c>
      <c r="O92" s="226"/>
    </row>
    <row r="93" spans="1:15">
      <c r="A93" s="8">
        <v>92</v>
      </c>
      <c r="B93" s="132">
        <v>42177</v>
      </c>
      <c r="C93" s="114" t="s">
        <v>433</v>
      </c>
      <c r="D93" s="177">
        <v>2</v>
      </c>
      <c r="E93" s="1" t="s">
        <v>173</v>
      </c>
      <c r="F93" s="115">
        <v>83.333333333333329</v>
      </c>
      <c r="G93" s="114">
        <f t="shared" si="2"/>
        <v>83.333333333333329</v>
      </c>
      <c r="H93" s="115">
        <v>2</v>
      </c>
      <c r="I93" s="190">
        <v>2</v>
      </c>
      <c r="J93" s="190">
        <v>10</v>
      </c>
      <c r="K93" s="190">
        <v>1250</v>
      </c>
      <c r="L93" s="190">
        <v>1250</v>
      </c>
      <c r="M93" s="190">
        <f t="shared" si="3"/>
        <v>1250</v>
      </c>
      <c r="N93" s="9">
        <v>4.3979400086720375</v>
      </c>
      <c r="O93" s="226"/>
    </row>
    <row r="94" spans="1:15">
      <c r="A94" s="8">
        <v>93</v>
      </c>
      <c r="B94" s="132">
        <v>42177</v>
      </c>
      <c r="C94" s="114" t="s">
        <v>434</v>
      </c>
      <c r="D94" s="177">
        <v>3</v>
      </c>
      <c r="E94" s="1" t="s">
        <v>171</v>
      </c>
      <c r="F94" s="114">
        <v>104.4534412955466</v>
      </c>
      <c r="G94" s="114" t="str">
        <f t="shared" si="2"/>
        <v>NA</v>
      </c>
      <c r="H94" s="114">
        <v>10</v>
      </c>
      <c r="I94" s="190">
        <v>2</v>
      </c>
      <c r="J94" s="190">
        <v>10</v>
      </c>
      <c r="K94" s="190">
        <v>0</v>
      </c>
      <c r="L94" s="190">
        <v>0</v>
      </c>
      <c r="M94" s="190">
        <f t="shared" si="3"/>
        <v>0</v>
      </c>
      <c r="N94" s="9">
        <v>1</v>
      </c>
      <c r="O94" s="226"/>
    </row>
    <row r="95" spans="1:15">
      <c r="A95" s="8">
        <v>94</v>
      </c>
      <c r="B95" s="132">
        <v>42177</v>
      </c>
      <c r="C95" s="114" t="s">
        <v>435</v>
      </c>
      <c r="D95" s="177">
        <v>3</v>
      </c>
      <c r="E95" s="1" t="s">
        <v>171</v>
      </c>
      <c r="F95" s="114">
        <v>109.12698412698407</v>
      </c>
      <c r="G95" s="114" t="str">
        <f t="shared" si="2"/>
        <v>NA</v>
      </c>
      <c r="H95" s="114">
        <v>10</v>
      </c>
      <c r="I95" s="190">
        <v>2</v>
      </c>
      <c r="J95" s="190">
        <v>10</v>
      </c>
      <c r="K95" s="190">
        <v>0</v>
      </c>
      <c r="L95" s="190">
        <v>0</v>
      </c>
      <c r="M95" s="190">
        <f t="shared" si="3"/>
        <v>0</v>
      </c>
      <c r="N95" s="9">
        <v>1</v>
      </c>
      <c r="O95" s="226"/>
    </row>
    <row r="96" spans="1:15">
      <c r="A96" s="8">
        <v>95</v>
      </c>
      <c r="B96" s="132">
        <v>42177</v>
      </c>
      <c r="C96" s="114" t="s">
        <v>436</v>
      </c>
      <c r="D96" s="177">
        <v>3</v>
      </c>
      <c r="E96" s="1" t="s">
        <v>171</v>
      </c>
      <c r="F96" s="114">
        <v>103.58974358974361</v>
      </c>
      <c r="G96" s="114" t="str">
        <f t="shared" si="2"/>
        <v>NA</v>
      </c>
      <c r="H96" s="114">
        <v>10</v>
      </c>
      <c r="I96" s="190">
        <v>2</v>
      </c>
      <c r="J96" s="190">
        <v>10</v>
      </c>
      <c r="K96" s="190">
        <v>50</v>
      </c>
      <c r="L96" s="190">
        <v>50</v>
      </c>
      <c r="M96" s="190">
        <f t="shared" si="3"/>
        <v>50</v>
      </c>
      <c r="N96" s="9">
        <v>3</v>
      </c>
      <c r="O96" s="226"/>
    </row>
    <row r="97" spans="1:15">
      <c r="A97" s="8">
        <v>96</v>
      </c>
      <c r="B97" s="132">
        <v>42177</v>
      </c>
      <c r="C97" s="114" t="s">
        <v>437</v>
      </c>
      <c r="D97" s="177">
        <v>3</v>
      </c>
      <c r="E97" s="1" t="s">
        <v>175</v>
      </c>
      <c r="F97" s="114">
        <v>112.55411255411261</v>
      </c>
      <c r="G97" s="114" t="str">
        <f t="shared" si="2"/>
        <v>NA</v>
      </c>
      <c r="H97" s="114">
        <v>10</v>
      </c>
      <c r="I97" s="190">
        <v>2</v>
      </c>
      <c r="J97" s="190">
        <v>10</v>
      </c>
      <c r="K97" s="190">
        <v>0</v>
      </c>
      <c r="L97" s="190">
        <v>0</v>
      </c>
      <c r="M97" s="190">
        <f t="shared" si="3"/>
        <v>0</v>
      </c>
      <c r="N97" s="9">
        <v>1</v>
      </c>
      <c r="O97" s="226"/>
    </row>
    <row r="98" spans="1:15">
      <c r="A98" s="103">
        <v>97</v>
      </c>
      <c r="B98" s="132">
        <v>42177</v>
      </c>
      <c r="C98" s="114" t="s">
        <v>438</v>
      </c>
      <c r="D98" s="177">
        <v>3</v>
      </c>
      <c r="E98" s="1" t="s">
        <v>175</v>
      </c>
      <c r="F98" s="114">
        <v>91.603053435114504</v>
      </c>
      <c r="G98" s="114" t="str">
        <f t="shared" si="2"/>
        <v>NA</v>
      </c>
      <c r="H98" s="114">
        <v>10</v>
      </c>
      <c r="I98" s="190">
        <v>2</v>
      </c>
      <c r="J98" s="190">
        <v>10</v>
      </c>
      <c r="K98" s="190">
        <v>0</v>
      </c>
      <c r="L98" s="190">
        <v>0</v>
      </c>
      <c r="M98" s="190">
        <f t="shared" si="3"/>
        <v>0</v>
      </c>
      <c r="N98" s="9">
        <v>1</v>
      </c>
      <c r="O98" s="226"/>
    </row>
    <row r="99" spans="1:15">
      <c r="A99" s="8">
        <v>98</v>
      </c>
      <c r="B99" s="132">
        <v>42177</v>
      </c>
      <c r="C99" s="114" t="s">
        <v>206</v>
      </c>
      <c r="D99" s="177">
        <v>3</v>
      </c>
      <c r="E99" s="1" t="s">
        <v>175</v>
      </c>
      <c r="F99" s="114">
        <v>108.33333333333329</v>
      </c>
      <c r="G99" s="114" t="str">
        <f t="shared" si="2"/>
        <v>NA</v>
      </c>
      <c r="H99" s="114">
        <v>10</v>
      </c>
      <c r="I99" s="190">
        <v>2</v>
      </c>
      <c r="J99" s="190">
        <v>10</v>
      </c>
      <c r="K99" s="190">
        <v>0</v>
      </c>
      <c r="L99" s="190">
        <v>0</v>
      </c>
      <c r="M99" s="190">
        <f t="shared" si="3"/>
        <v>0</v>
      </c>
      <c r="N99" s="9">
        <v>1</v>
      </c>
      <c r="O99" s="226"/>
    </row>
    <row r="100" spans="1:15">
      <c r="A100" s="8">
        <v>99</v>
      </c>
      <c r="B100" s="132">
        <v>42177</v>
      </c>
      <c r="C100" s="114" t="s">
        <v>207</v>
      </c>
      <c r="D100" s="177">
        <v>3</v>
      </c>
      <c r="E100" s="1" t="s">
        <v>175</v>
      </c>
      <c r="F100" s="114">
        <v>82.26600985221674</v>
      </c>
      <c r="G100" s="114">
        <f t="shared" si="2"/>
        <v>82.26600985221674</v>
      </c>
      <c r="H100" s="114">
        <v>3</v>
      </c>
      <c r="I100" s="190">
        <v>2</v>
      </c>
      <c r="J100" s="190">
        <v>10</v>
      </c>
      <c r="K100" s="190">
        <v>0</v>
      </c>
      <c r="L100" s="190">
        <v>0</v>
      </c>
      <c r="M100" s="190">
        <f t="shared" si="3"/>
        <v>0</v>
      </c>
      <c r="N100" s="9">
        <v>1</v>
      </c>
      <c r="O100" s="226"/>
    </row>
    <row r="101" spans="1:15">
      <c r="A101" s="8">
        <v>100</v>
      </c>
      <c r="B101" s="132">
        <v>42177</v>
      </c>
      <c r="C101" s="114" t="s">
        <v>208</v>
      </c>
      <c r="D101" s="177">
        <v>3</v>
      </c>
      <c r="E101" s="1" t="s">
        <v>175</v>
      </c>
      <c r="F101" s="114">
        <v>87.837837837837824</v>
      </c>
      <c r="G101" s="114">
        <f t="shared" si="2"/>
        <v>87.837837837837824</v>
      </c>
      <c r="H101" s="114">
        <v>10</v>
      </c>
      <c r="I101" s="190">
        <v>2</v>
      </c>
      <c r="J101" s="190">
        <v>10</v>
      </c>
      <c r="K101" s="190">
        <v>0</v>
      </c>
      <c r="L101" s="190">
        <v>0</v>
      </c>
      <c r="M101" s="190">
        <f t="shared" si="3"/>
        <v>0</v>
      </c>
      <c r="N101" s="9">
        <v>1</v>
      </c>
      <c r="O101" s="226"/>
    </row>
    <row r="102" spans="1:15">
      <c r="A102" s="8">
        <v>101</v>
      </c>
      <c r="B102" s="132">
        <v>42177</v>
      </c>
      <c r="C102" s="114" t="s">
        <v>209</v>
      </c>
      <c r="D102" s="177">
        <v>3</v>
      </c>
      <c r="E102" s="1" t="s">
        <v>175</v>
      </c>
      <c r="F102" s="114">
        <v>100.96618357487921</v>
      </c>
      <c r="G102" s="114" t="str">
        <f t="shared" si="2"/>
        <v>NA</v>
      </c>
      <c r="H102" s="114">
        <v>10</v>
      </c>
      <c r="I102" s="190">
        <v>2</v>
      </c>
      <c r="J102" s="190">
        <v>10</v>
      </c>
      <c r="K102" s="190">
        <v>0</v>
      </c>
      <c r="L102" s="190">
        <v>0</v>
      </c>
      <c r="M102" s="190">
        <f t="shared" si="3"/>
        <v>0</v>
      </c>
      <c r="N102" s="9">
        <v>1</v>
      </c>
      <c r="O102" s="226"/>
    </row>
    <row r="103" spans="1:15">
      <c r="A103" s="8">
        <v>102</v>
      </c>
      <c r="B103" s="132">
        <v>42177</v>
      </c>
      <c r="C103" s="114" t="s">
        <v>210</v>
      </c>
      <c r="D103" s="177">
        <v>3</v>
      </c>
      <c r="E103" s="1" t="s">
        <v>175</v>
      </c>
      <c r="F103" s="114">
        <v>102.9411764705882</v>
      </c>
      <c r="G103" s="114" t="str">
        <f t="shared" si="2"/>
        <v>NA</v>
      </c>
      <c r="H103" s="114">
        <v>10</v>
      </c>
      <c r="I103" s="190">
        <v>2</v>
      </c>
      <c r="J103" s="190">
        <v>10</v>
      </c>
      <c r="K103" s="190">
        <v>0</v>
      </c>
      <c r="L103" s="190">
        <v>0</v>
      </c>
      <c r="M103" s="190">
        <f t="shared" si="3"/>
        <v>0</v>
      </c>
      <c r="N103" s="9">
        <v>1</v>
      </c>
      <c r="O103" s="226"/>
    </row>
    <row r="104" spans="1:15">
      <c r="A104" s="8">
        <v>103</v>
      </c>
      <c r="B104" s="132">
        <v>42177</v>
      </c>
      <c r="C104" s="114" t="s">
        <v>211</v>
      </c>
      <c r="D104" s="177">
        <v>3</v>
      </c>
      <c r="E104" s="1" t="s">
        <v>175</v>
      </c>
      <c r="F104" s="114">
        <v>77.272727272727252</v>
      </c>
      <c r="G104" s="114">
        <f t="shared" si="2"/>
        <v>77.272727272727252</v>
      </c>
      <c r="H104" s="114">
        <v>10</v>
      </c>
      <c r="I104" s="190">
        <v>2</v>
      </c>
      <c r="J104" s="190">
        <v>10</v>
      </c>
      <c r="K104" s="190">
        <v>10</v>
      </c>
      <c r="L104" s="190">
        <v>10</v>
      </c>
      <c r="M104" s="190">
        <f t="shared" si="3"/>
        <v>10</v>
      </c>
      <c r="N104" s="9">
        <v>2.3010299956639813</v>
      </c>
      <c r="O104" s="226"/>
    </row>
    <row r="105" spans="1:15">
      <c r="A105" s="8">
        <v>104</v>
      </c>
      <c r="B105" s="10">
        <v>42178</v>
      </c>
      <c r="C105" s="114" t="s">
        <v>212</v>
      </c>
      <c r="D105" s="177">
        <v>3</v>
      </c>
      <c r="E105" s="1" t="s">
        <v>175</v>
      </c>
      <c r="F105" s="114">
        <v>95.348837209302332</v>
      </c>
      <c r="G105" s="114" t="str">
        <f t="shared" si="2"/>
        <v>NA</v>
      </c>
      <c r="H105" s="114">
        <v>10</v>
      </c>
      <c r="I105" s="190">
        <v>2</v>
      </c>
      <c r="J105" s="190">
        <v>10</v>
      </c>
      <c r="K105" s="190">
        <v>50</v>
      </c>
      <c r="L105" s="190">
        <v>50</v>
      </c>
      <c r="M105" s="190">
        <f t="shared" si="3"/>
        <v>50</v>
      </c>
      <c r="N105" s="9">
        <v>3</v>
      </c>
      <c r="O105" s="226"/>
    </row>
    <row r="106" spans="1:15">
      <c r="A106" s="8">
        <v>105</v>
      </c>
      <c r="B106" s="10">
        <v>42178</v>
      </c>
      <c r="C106" s="114" t="s">
        <v>213</v>
      </c>
      <c r="D106" s="177">
        <v>3</v>
      </c>
      <c r="E106" s="1" t="s">
        <v>175</v>
      </c>
      <c r="F106" s="114">
        <v>86.48648648648647</v>
      </c>
      <c r="G106" s="114">
        <f t="shared" si="2"/>
        <v>86.48648648648647</v>
      </c>
      <c r="H106" s="114">
        <v>10</v>
      </c>
      <c r="I106" s="190">
        <v>2</v>
      </c>
      <c r="J106" s="190">
        <v>10</v>
      </c>
      <c r="K106" s="190">
        <v>50</v>
      </c>
      <c r="L106" s="190">
        <v>50</v>
      </c>
      <c r="M106" s="190">
        <f t="shared" si="3"/>
        <v>50</v>
      </c>
      <c r="N106" s="9">
        <v>3</v>
      </c>
      <c r="O106" s="226"/>
    </row>
    <row r="107" spans="1:15">
      <c r="A107" s="8">
        <v>106</v>
      </c>
      <c r="B107" s="10">
        <v>42178</v>
      </c>
      <c r="C107" s="114" t="s">
        <v>214</v>
      </c>
      <c r="D107" s="177">
        <v>3</v>
      </c>
      <c r="E107" s="1" t="s">
        <v>175</v>
      </c>
      <c r="F107" s="114">
        <v>94.5</v>
      </c>
      <c r="G107" s="114" t="str">
        <f t="shared" si="2"/>
        <v>NA</v>
      </c>
      <c r="H107" s="114">
        <v>10</v>
      </c>
      <c r="I107" s="190">
        <v>2</v>
      </c>
      <c r="J107" s="190">
        <v>10</v>
      </c>
      <c r="K107" s="190">
        <v>1250</v>
      </c>
      <c r="L107" s="190">
        <v>1250</v>
      </c>
      <c r="M107" s="190">
        <f t="shared" si="3"/>
        <v>1250</v>
      </c>
      <c r="N107" s="9">
        <v>4.3979400086720375</v>
      </c>
      <c r="O107" s="226"/>
    </row>
    <row r="108" spans="1:15">
      <c r="A108" s="8">
        <v>107</v>
      </c>
      <c r="B108" s="10">
        <v>42178</v>
      </c>
      <c r="C108" s="114" t="s">
        <v>773</v>
      </c>
      <c r="D108" s="177">
        <v>3</v>
      </c>
      <c r="E108" s="1" t="s">
        <v>175</v>
      </c>
      <c r="F108" s="114">
        <v>96.442687747035578</v>
      </c>
      <c r="G108" s="114" t="str">
        <f t="shared" si="2"/>
        <v>NA</v>
      </c>
      <c r="H108" s="114">
        <v>10</v>
      </c>
      <c r="I108" s="190">
        <v>2</v>
      </c>
      <c r="J108" s="190">
        <v>10</v>
      </c>
      <c r="K108" s="190">
        <v>0</v>
      </c>
      <c r="L108" s="190">
        <v>0</v>
      </c>
      <c r="M108" s="190">
        <f t="shared" si="3"/>
        <v>0</v>
      </c>
      <c r="N108" s="9">
        <v>1</v>
      </c>
      <c r="O108" s="226"/>
    </row>
    <row r="109" spans="1:15">
      <c r="A109" s="8">
        <v>108</v>
      </c>
      <c r="B109" s="10">
        <v>42178</v>
      </c>
      <c r="C109" s="114" t="s">
        <v>216</v>
      </c>
      <c r="D109" s="177">
        <v>3</v>
      </c>
      <c r="E109" s="1" t="s">
        <v>175</v>
      </c>
      <c r="F109" s="114">
        <v>78.571428571428555</v>
      </c>
      <c r="G109" s="114">
        <f t="shared" ref="G109:G139" si="4">IF(F109&lt;90, F109, "NA")</f>
        <v>78.571428571428555</v>
      </c>
      <c r="H109" s="114">
        <v>10</v>
      </c>
      <c r="I109" s="190">
        <v>2</v>
      </c>
      <c r="J109" s="190">
        <v>10</v>
      </c>
      <c r="K109" s="190">
        <v>0</v>
      </c>
      <c r="L109" s="190">
        <v>0</v>
      </c>
      <c r="M109" s="190">
        <f t="shared" si="3"/>
        <v>0</v>
      </c>
      <c r="N109" s="9">
        <v>1</v>
      </c>
      <c r="O109" s="226"/>
    </row>
    <row r="110" spans="1:15">
      <c r="A110" s="8">
        <v>109</v>
      </c>
      <c r="B110" s="10">
        <v>42178</v>
      </c>
      <c r="C110" s="114" t="s">
        <v>217</v>
      </c>
      <c r="D110" s="177">
        <v>3</v>
      </c>
      <c r="E110" s="1" t="s">
        <v>175</v>
      </c>
      <c r="F110" s="114">
        <v>79.365079365079367</v>
      </c>
      <c r="G110" s="114">
        <f t="shared" si="4"/>
        <v>79.365079365079367</v>
      </c>
      <c r="H110" s="114">
        <v>3</v>
      </c>
      <c r="I110" s="190">
        <v>2</v>
      </c>
      <c r="J110" s="190">
        <v>10</v>
      </c>
      <c r="K110" s="190">
        <v>0</v>
      </c>
      <c r="L110" s="190">
        <v>0</v>
      </c>
      <c r="M110" s="190">
        <f t="shared" si="3"/>
        <v>0</v>
      </c>
      <c r="N110" s="9">
        <v>1</v>
      </c>
      <c r="O110" s="226"/>
    </row>
    <row r="111" spans="1:15">
      <c r="A111" s="8">
        <v>110</v>
      </c>
      <c r="B111" s="10">
        <v>42178</v>
      </c>
      <c r="C111" s="114" t="s">
        <v>218</v>
      </c>
      <c r="D111" s="177">
        <v>3</v>
      </c>
      <c r="E111" s="1" t="s">
        <v>175</v>
      </c>
      <c r="F111" s="114">
        <v>83.703703703703709</v>
      </c>
      <c r="G111" s="114">
        <f t="shared" si="4"/>
        <v>83.703703703703709</v>
      </c>
      <c r="H111" s="114">
        <v>3</v>
      </c>
      <c r="I111" s="190">
        <v>2</v>
      </c>
      <c r="J111" s="190">
        <v>10</v>
      </c>
      <c r="K111" s="190">
        <v>10</v>
      </c>
      <c r="L111" s="190">
        <v>10</v>
      </c>
      <c r="M111" s="190">
        <f t="shared" si="3"/>
        <v>10</v>
      </c>
      <c r="N111" s="9">
        <v>2.3010299956639813</v>
      </c>
      <c r="O111" s="226"/>
    </row>
    <row r="112" spans="1:15">
      <c r="A112" s="8">
        <v>111</v>
      </c>
      <c r="B112" s="10">
        <v>42178</v>
      </c>
      <c r="C112" s="114" t="s">
        <v>219</v>
      </c>
      <c r="D112" s="177">
        <v>3</v>
      </c>
      <c r="E112" s="1" t="s">
        <v>175</v>
      </c>
      <c r="F112" s="114">
        <v>91.666666666666657</v>
      </c>
      <c r="G112" s="114" t="str">
        <f t="shared" si="4"/>
        <v>NA</v>
      </c>
      <c r="H112" s="114">
        <v>10</v>
      </c>
      <c r="I112" s="190">
        <v>2</v>
      </c>
      <c r="J112" s="190">
        <v>10</v>
      </c>
      <c r="K112" s="190">
        <v>50</v>
      </c>
      <c r="L112" s="190">
        <v>50</v>
      </c>
      <c r="M112" s="190">
        <f t="shared" si="3"/>
        <v>50</v>
      </c>
      <c r="N112" s="9">
        <v>3</v>
      </c>
      <c r="O112" s="226"/>
    </row>
    <row r="113" spans="1:15">
      <c r="A113" s="8">
        <v>112</v>
      </c>
      <c r="B113" s="10">
        <v>42178</v>
      </c>
      <c r="C113" s="114" t="s">
        <v>454</v>
      </c>
      <c r="D113" s="177">
        <v>3</v>
      </c>
      <c r="E113" s="1" t="s">
        <v>175</v>
      </c>
      <c r="F113" s="114">
        <v>94.117647058823508</v>
      </c>
      <c r="G113" s="114" t="str">
        <f t="shared" si="4"/>
        <v>NA</v>
      </c>
      <c r="H113" s="114">
        <v>10</v>
      </c>
      <c r="I113" s="190">
        <v>2</v>
      </c>
      <c r="J113" s="190">
        <v>10</v>
      </c>
      <c r="K113" s="190">
        <v>50</v>
      </c>
      <c r="L113" s="190">
        <v>50</v>
      </c>
      <c r="M113" s="190">
        <f t="shared" si="3"/>
        <v>50</v>
      </c>
      <c r="N113" s="9">
        <v>3</v>
      </c>
      <c r="O113" s="226"/>
    </row>
    <row r="114" spans="1:15">
      <c r="A114" s="8">
        <v>113</v>
      </c>
      <c r="B114" s="10">
        <v>42178</v>
      </c>
      <c r="C114" s="114" t="s">
        <v>455</v>
      </c>
      <c r="D114" s="177">
        <v>4</v>
      </c>
      <c r="E114" s="1" t="s">
        <v>175</v>
      </c>
      <c r="F114" s="114">
        <v>103.73134328358211</v>
      </c>
      <c r="G114" s="114" t="str">
        <f t="shared" si="4"/>
        <v>NA</v>
      </c>
      <c r="H114" s="114">
        <v>10</v>
      </c>
      <c r="I114" s="190">
        <v>2</v>
      </c>
      <c r="J114" s="190">
        <v>10</v>
      </c>
      <c r="K114" s="190">
        <v>0</v>
      </c>
      <c r="L114" s="190">
        <v>0</v>
      </c>
      <c r="M114" s="190">
        <f t="shared" si="3"/>
        <v>0</v>
      </c>
      <c r="N114" s="9">
        <v>1</v>
      </c>
      <c r="O114" s="226"/>
    </row>
    <row r="115" spans="1:15">
      <c r="A115" s="8">
        <v>114</v>
      </c>
      <c r="B115" s="10">
        <v>42178</v>
      </c>
      <c r="C115" s="114" t="s">
        <v>456</v>
      </c>
      <c r="D115" s="177">
        <v>4</v>
      </c>
      <c r="E115" s="1" t="s">
        <v>171</v>
      </c>
      <c r="F115" s="114">
        <v>100</v>
      </c>
      <c r="G115" s="114" t="str">
        <f t="shared" si="4"/>
        <v>NA</v>
      </c>
      <c r="H115" s="114">
        <v>10</v>
      </c>
      <c r="I115" s="190">
        <v>2</v>
      </c>
      <c r="J115" s="190">
        <v>10</v>
      </c>
      <c r="K115" s="190">
        <v>0</v>
      </c>
      <c r="L115" s="190">
        <v>0</v>
      </c>
      <c r="M115" s="190">
        <f t="shared" si="3"/>
        <v>0</v>
      </c>
      <c r="N115" s="9">
        <v>1</v>
      </c>
      <c r="O115" s="226"/>
    </row>
    <row r="116" spans="1:15">
      <c r="A116" s="8">
        <v>115</v>
      </c>
      <c r="B116" s="10">
        <v>42178</v>
      </c>
      <c r="C116" s="114" t="s">
        <v>457</v>
      </c>
      <c r="D116" s="177">
        <v>4</v>
      </c>
      <c r="E116" s="1" t="s">
        <v>171</v>
      </c>
      <c r="F116" s="114">
        <v>98.880597014925357</v>
      </c>
      <c r="G116" s="114" t="str">
        <f t="shared" si="4"/>
        <v>NA</v>
      </c>
      <c r="H116" s="114">
        <v>10</v>
      </c>
      <c r="I116" s="190">
        <v>2</v>
      </c>
      <c r="J116" s="190">
        <v>10</v>
      </c>
      <c r="K116" s="190">
        <v>0</v>
      </c>
      <c r="L116" s="190">
        <v>0</v>
      </c>
      <c r="M116" s="190">
        <f t="shared" si="3"/>
        <v>0</v>
      </c>
      <c r="N116" s="9">
        <v>1</v>
      </c>
      <c r="O116" s="226"/>
    </row>
    <row r="117" spans="1:15">
      <c r="A117" s="8">
        <v>116</v>
      </c>
      <c r="B117" s="10">
        <v>42178</v>
      </c>
      <c r="C117" s="114" t="s">
        <v>458</v>
      </c>
      <c r="D117" s="177">
        <v>4</v>
      </c>
      <c r="E117" s="1" t="s">
        <v>171</v>
      </c>
      <c r="F117" s="114">
        <v>85</v>
      </c>
      <c r="G117" s="114">
        <f t="shared" si="4"/>
        <v>85</v>
      </c>
      <c r="H117" s="114">
        <v>10</v>
      </c>
      <c r="I117" s="190">
        <v>2</v>
      </c>
      <c r="J117" s="190">
        <v>10</v>
      </c>
      <c r="K117" s="190">
        <v>10</v>
      </c>
      <c r="L117" s="190">
        <v>10</v>
      </c>
      <c r="M117" s="190">
        <f t="shared" si="3"/>
        <v>10</v>
      </c>
      <c r="N117" s="9">
        <v>2.3010299956639813</v>
      </c>
      <c r="O117" s="226"/>
    </row>
    <row r="118" spans="1:15">
      <c r="A118" s="8">
        <v>117</v>
      </c>
      <c r="B118" s="10">
        <v>42178</v>
      </c>
      <c r="C118" s="114" t="s">
        <v>459</v>
      </c>
      <c r="D118" s="177">
        <v>4</v>
      </c>
      <c r="E118" s="1" t="s">
        <v>171</v>
      </c>
      <c r="F118" s="114">
        <v>112.33480176211459</v>
      </c>
      <c r="G118" s="114" t="str">
        <f t="shared" si="4"/>
        <v>NA</v>
      </c>
      <c r="H118" s="114">
        <v>10</v>
      </c>
      <c r="I118" s="190">
        <v>2</v>
      </c>
      <c r="J118" s="190">
        <v>10</v>
      </c>
      <c r="K118" s="190">
        <v>0</v>
      </c>
      <c r="L118" s="190">
        <v>0</v>
      </c>
      <c r="M118" s="190">
        <f t="shared" si="3"/>
        <v>0</v>
      </c>
      <c r="N118" s="9">
        <v>1</v>
      </c>
      <c r="O118" s="226"/>
    </row>
    <row r="119" spans="1:15">
      <c r="A119" s="8">
        <v>118</v>
      </c>
      <c r="B119" s="10">
        <v>42178</v>
      </c>
      <c r="C119" s="114" t="s">
        <v>460</v>
      </c>
      <c r="D119" s="177">
        <v>4</v>
      </c>
      <c r="E119" s="1" t="s">
        <v>171</v>
      </c>
      <c r="F119" s="114">
        <v>101.84501845018448</v>
      </c>
      <c r="G119" s="114" t="str">
        <f t="shared" si="4"/>
        <v>NA</v>
      </c>
      <c r="H119" s="114">
        <v>10</v>
      </c>
      <c r="I119" s="190">
        <v>2</v>
      </c>
      <c r="J119" s="190">
        <v>10</v>
      </c>
      <c r="K119" s="190">
        <v>0</v>
      </c>
      <c r="L119" s="190">
        <v>0</v>
      </c>
      <c r="M119" s="190">
        <f t="shared" si="3"/>
        <v>0</v>
      </c>
      <c r="N119" s="9">
        <v>1</v>
      </c>
      <c r="O119" s="226"/>
    </row>
    <row r="120" spans="1:15">
      <c r="A120" s="8">
        <v>119</v>
      </c>
      <c r="B120" s="10">
        <v>42178</v>
      </c>
      <c r="C120" s="114" t="s">
        <v>461</v>
      </c>
      <c r="D120" s="177">
        <v>4</v>
      </c>
      <c r="E120" s="1" t="s">
        <v>171</v>
      </c>
      <c r="F120" s="114">
        <v>108.90688259109309</v>
      </c>
      <c r="G120" s="114" t="str">
        <f t="shared" si="4"/>
        <v>NA</v>
      </c>
      <c r="H120" s="114">
        <v>10</v>
      </c>
      <c r="I120" s="190">
        <v>2</v>
      </c>
      <c r="J120" s="190">
        <v>10</v>
      </c>
      <c r="K120" s="190">
        <v>0</v>
      </c>
      <c r="L120" s="190">
        <v>0</v>
      </c>
      <c r="M120" s="190">
        <f t="shared" si="3"/>
        <v>0</v>
      </c>
      <c r="N120" s="9">
        <v>1</v>
      </c>
      <c r="O120" s="226"/>
    </row>
    <row r="121" spans="1:15">
      <c r="A121" s="8">
        <v>120</v>
      </c>
      <c r="B121" s="10">
        <v>42178</v>
      </c>
      <c r="C121" s="114" t="s">
        <v>462</v>
      </c>
      <c r="D121" s="177">
        <v>4</v>
      </c>
      <c r="E121" s="1" t="s">
        <v>175</v>
      </c>
      <c r="F121" s="114">
        <v>85.714285714285694</v>
      </c>
      <c r="G121" s="114">
        <f t="shared" si="4"/>
        <v>85.714285714285694</v>
      </c>
      <c r="H121" s="114">
        <v>10</v>
      </c>
      <c r="I121" s="190">
        <v>2</v>
      </c>
      <c r="J121" s="190">
        <v>10</v>
      </c>
      <c r="K121" s="190">
        <v>10</v>
      </c>
      <c r="L121" s="190">
        <v>10</v>
      </c>
      <c r="M121" s="190">
        <f t="shared" si="3"/>
        <v>10</v>
      </c>
      <c r="N121" s="9">
        <v>2.3010299956639813</v>
      </c>
      <c r="O121" s="226"/>
    </row>
    <row r="122" spans="1:15">
      <c r="A122" s="8">
        <v>121</v>
      </c>
      <c r="B122" s="10">
        <v>42178</v>
      </c>
      <c r="C122" s="114" t="s">
        <v>463</v>
      </c>
      <c r="D122" s="177">
        <v>4</v>
      </c>
      <c r="E122" s="1" t="s">
        <v>175</v>
      </c>
      <c r="F122" s="114">
        <v>91.666666666666657</v>
      </c>
      <c r="G122" s="114" t="str">
        <f t="shared" si="4"/>
        <v>NA</v>
      </c>
      <c r="H122" s="114">
        <v>10</v>
      </c>
      <c r="I122" s="190">
        <v>2</v>
      </c>
      <c r="J122" s="190">
        <v>10</v>
      </c>
      <c r="K122" s="190">
        <v>10</v>
      </c>
      <c r="L122" s="190">
        <v>10</v>
      </c>
      <c r="M122" s="190">
        <f t="shared" si="3"/>
        <v>10</v>
      </c>
      <c r="N122" s="9">
        <v>2.3010299956639813</v>
      </c>
      <c r="O122" s="226"/>
    </row>
    <row r="123" spans="1:15">
      <c r="A123" s="8">
        <v>122</v>
      </c>
      <c r="B123" s="10">
        <v>42178</v>
      </c>
      <c r="C123" s="114" t="s">
        <v>464</v>
      </c>
      <c r="D123" s="177">
        <v>4</v>
      </c>
      <c r="E123" s="1" t="s">
        <v>175</v>
      </c>
      <c r="F123" s="114">
        <v>85.585585585585576</v>
      </c>
      <c r="G123" s="114">
        <f t="shared" si="4"/>
        <v>85.585585585585576</v>
      </c>
      <c r="H123" s="114">
        <v>10</v>
      </c>
      <c r="I123" s="190">
        <v>2</v>
      </c>
      <c r="J123" s="190">
        <v>10</v>
      </c>
      <c r="K123" s="190">
        <v>0</v>
      </c>
      <c r="L123" s="190">
        <v>0</v>
      </c>
      <c r="M123" s="190">
        <f t="shared" si="3"/>
        <v>0</v>
      </c>
      <c r="N123" s="9">
        <v>1</v>
      </c>
      <c r="O123" s="226"/>
    </row>
    <row r="124" spans="1:15">
      <c r="A124" s="8">
        <v>123</v>
      </c>
      <c r="B124" s="10">
        <v>42178</v>
      </c>
      <c r="C124" s="114" t="s">
        <v>465</v>
      </c>
      <c r="D124" s="177">
        <v>4</v>
      </c>
      <c r="E124" s="1" t="s">
        <v>175</v>
      </c>
      <c r="F124" s="114">
        <v>96.618357487922708</v>
      </c>
      <c r="G124" s="114" t="str">
        <f t="shared" si="4"/>
        <v>NA</v>
      </c>
      <c r="H124" s="114">
        <v>10</v>
      </c>
      <c r="I124" s="190">
        <v>2</v>
      </c>
      <c r="J124" s="190">
        <v>10</v>
      </c>
      <c r="K124" s="190">
        <v>0</v>
      </c>
      <c r="L124" s="190">
        <v>0</v>
      </c>
      <c r="M124" s="190">
        <f t="shared" si="3"/>
        <v>0</v>
      </c>
      <c r="N124" s="9">
        <v>1</v>
      </c>
      <c r="O124" s="226"/>
    </row>
    <row r="125" spans="1:15">
      <c r="A125" s="8">
        <v>124</v>
      </c>
      <c r="B125" s="10">
        <v>42178</v>
      </c>
      <c r="C125" s="114" t="s">
        <v>231</v>
      </c>
      <c r="D125" s="177">
        <v>4</v>
      </c>
      <c r="E125" s="1" t="s">
        <v>175</v>
      </c>
      <c r="F125" s="114">
        <v>102.9411764705882</v>
      </c>
      <c r="G125" s="114" t="str">
        <f t="shared" si="4"/>
        <v>NA</v>
      </c>
      <c r="H125" s="114">
        <v>10</v>
      </c>
      <c r="I125" s="190">
        <v>2</v>
      </c>
      <c r="J125" s="190">
        <v>10</v>
      </c>
      <c r="K125" s="190">
        <v>0</v>
      </c>
      <c r="L125" s="190">
        <v>0</v>
      </c>
      <c r="M125" s="190">
        <f t="shared" si="3"/>
        <v>0</v>
      </c>
      <c r="N125" s="9">
        <v>1</v>
      </c>
      <c r="O125" s="226"/>
    </row>
    <row r="126" spans="1:15">
      <c r="A126" s="8">
        <v>125</v>
      </c>
      <c r="B126" s="10">
        <v>42178</v>
      </c>
      <c r="C126" s="114" t="s">
        <v>232</v>
      </c>
      <c r="D126" s="177">
        <v>4</v>
      </c>
      <c r="E126" s="1" t="s">
        <v>175</v>
      </c>
      <c r="F126" s="114">
        <v>88.114754098360663</v>
      </c>
      <c r="G126" s="114">
        <f t="shared" si="4"/>
        <v>88.114754098360663</v>
      </c>
      <c r="H126" s="114">
        <v>10</v>
      </c>
      <c r="I126" s="190">
        <v>2</v>
      </c>
      <c r="J126" s="190">
        <v>10</v>
      </c>
      <c r="K126" s="190">
        <v>10</v>
      </c>
      <c r="L126" s="190">
        <v>10</v>
      </c>
      <c r="M126" s="190">
        <f t="shared" si="3"/>
        <v>10</v>
      </c>
      <c r="N126" s="9">
        <v>2.3010299956639813</v>
      </c>
      <c r="O126" s="226"/>
    </row>
    <row r="127" spans="1:15">
      <c r="A127" s="8">
        <v>126</v>
      </c>
      <c r="B127" s="10">
        <v>42178</v>
      </c>
      <c r="C127" s="114" t="s">
        <v>233</v>
      </c>
      <c r="D127" s="177">
        <v>4</v>
      </c>
      <c r="E127" s="1" t="s">
        <v>175</v>
      </c>
      <c r="F127" s="114">
        <v>95.555555555555543</v>
      </c>
      <c r="G127" s="114" t="str">
        <f t="shared" si="4"/>
        <v>NA</v>
      </c>
      <c r="H127" s="114">
        <v>10</v>
      </c>
      <c r="I127" s="190">
        <v>2</v>
      </c>
      <c r="J127" s="190">
        <v>10</v>
      </c>
      <c r="K127" s="190">
        <v>10</v>
      </c>
      <c r="L127" s="190">
        <v>10</v>
      </c>
      <c r="M127" s="190">
        <f t="shared" si="3"/>
        <v>10</v>
      </c>
      <c r="N127" s="9">
        <v>2.3010299956639813</v>
      </c>
      <c r="O127" s="226"/>
    </row>
    <row r="128" spans="1:15">
      <c r="A128" s="8">
        <v>127</v>
      </c>
      <c r="B128" s="10">
        <v>42178</v>
      </c>
      <c r="C128" s="114" t="s">
        <v>234</v>
      </c>
      <c r="D128" s="177">
        <v>4</v>
      </c>
      <c r="E128" s="1" t="s">
        <v>175</v>
      </c>
      <c r="F128" s="114">
        <v>97.222222222222214</v>
      </c>
      <c r="G128" s="114" t="str">
        <f t="shared" si="4"/>
        <v>NA</v>
      </c>
      <c r="H128" s="114">
        <v>10</v>
      </c>
      <c r="I128" s="190">
        <v>2</v>
      </c>
      <c r="J128" s="190">
        <v>10</v>
      </c>
      <c r="K128" s="190">
        <v>250</v>
      </c>
      <c r="L128" s="190">
        <v>250</v>
      </c>
      <c r="M128" s="190">
        <f t="shared" si="3"/>
        <v>250</v>
      </c>
      <c r="N128" s="9">
        <v>3.6989700043360187</v>
      </c>
      <c r="O128" s="226"/>
    </row>
    <row r="129" spans="1:15">
      <c r="A129" s="8">
        <v>128</v>
      </c>
      <c r="B129" s="10">
        <v>42178</v>
      </c>
      <c r="C129" s="114" t="s">
        <v>235</v>
      </c>
      <c r="D129" s="177">
        <v>4</v>
      </c>
      <c r="E129" s="1" t="s">
        <v>175</v>
      </c>
      <c r="F129" s="114">
        <v>102.02429149797571</v>
      </c>
      <c r="G129" s="114" t="str">
        <f t="shared" si="4"/>
        <v>NA</v>
      </c>
      <c r="H129" s="114">
        <v>10</v>
      </c>
      <c r="I129" s="190">
        <v>2</v>
      </c>
      <c r="J129" s="190">
        <v>10</v>
      </c>
      <c r="K129" s="190">
        <v>0</v>
      </c>
      <c r="L129" s="190">
        <v>0</v>
      </c>
      <c r="M129" s="190">
        <f t="shared" si="3"/>
        <v>0</v>
      </c>
      <c r="N129" s="9">
        <v>1</v>
      </c>
      <c r="O129" s="226"/>
    </row>
    <row r="130" spans="1:15">
      <c r="A130" s="8">
        <v>129</v>
      </c>
      <c r="B130" s="10">
        <v>42178</v>
      </c>
      <c r="C130" s="114" t="s">
        <v>236</v>
      </c>
      <c r="D130" s="177">
        <v>4</v>
      </c>
      <c r="E130" s="1" t="s">
        <v>175</v>
      </c>
      <c r="F130" s="114">
        <v>100</v>
      </c>
      <c r="G130" s="114" t="str">
        <f t="shared" si="4"/>
        <v>NA</v>
      </c>
      <c r="H130" s="114">
        <v>10</v>
      </c>
      <c r="I130" s="190">
        <v>2</v>
      </c>
      <c r="J130" s="190">
        <v>10</v>
      </c>
      <c r="K130" s="190">
        <v>0</v>
      </c>
      <c r="L130" s="190">
        <v>0</v>
      </c>
      <c r="M130" s="190">
        <f t="shared" si="3"/>
        <v>0</v>
      </c>
      <c r="N130" s="9">
        <v>1</v>
      </c>
      <c r="O130" s="226"/>
    </row>
    <row r="131" spans="1:15">
      <c r="A131" s="8">
        <v>130</v>
      </c>
      <c r="B131" s="10">
        <v>42178</v>
      </c>
      <c r="C131" s="114" t="s">
        <v>237</v>
      </c>
      <c r="D131" s="177">
        <v>4</v>
      </c>
      <c r="E131" s="1" t="s">
        <v>175</v>
      </c>
      <c r="F131" s="114">
        <v>103.968253968254</v>
      </c>
      <c r="G131" s="114" t="str">
        <f t="shared" si="4"/>
        <v>NA</v>
      </c>
      <c r="H131" s="114">
        <v>10</v>
      </c>
      <c r="I131" s="190">
        <v>2</v>
      </c>
      <c r="J131" s="190">
        <v>10</v>
      </c>
      <c r="K131" s="190">
        <v>0</v>
      </c>
      <c r="L131" s="190">
        <v>0</v>
      </c>
      <c r="M131" s="190">
        <f t="shared" ref="M131:M194" si="5">AVERAGE(K131:L131)</f>
        <v>0</v>
      </c>
      <c r="N131" s="9">
        <v>1</v>
      </c>
      <c r="O131" s="226"/>
    </row>
    <row r="132" spans="1:15">
      <c r="A132" s="8">
        <v>131</v>
      </c>
      <c r="B132" s="10">
        <v>42178</v>
      </c>
      <c r="C132" s="114" t="s">
        <v>238</v>
      </c>
      <c r="D132" s="177">
        <v>4</v>
      </c>
      <c r="E132" s="1" t="s">
        <v>175</v>
      </c>
      <c r="F132" s="114">
        <v>100</v>
      </c>
      <c r="G132" s="114" t="str">
        <f t="shared" si="4"/>
        <v>NA</v>
      </c>
      <c r="H132" s="114">
        <v>10</v>
      </c>
      <c r="I132" s="190">
        <v>2</v>
      </c>
      <c r="J132" s="190">
        <v>10</v>
      </c>
      <c r="K132" s="190">
        <v>50</v>
      </c>
      <c r="L132" s="190">
        <v>50</v>
      </c>
      <c r="M132" s="190">
        <f t="shared" si="5"/>
        <v>50</v>
      </c>
      <c r="N132" s="9">
        <v>3</v>
      </c>
      <c r="O132" s="226"/>
    </row>
    <row r="133" spans="1:15">
      <c r="A133" s="8">
        <v>132</v>
      </c>
      <c r="B133" s="10">
        <v>42178</v>
      </c>
      <c r="C133" s="114" t="s">
        <v>239</v>
      </c>
      <c r="D133" s="177">
        <v>4</v>
      </c>
      <c r="E133" s="1" t="s">
        <v>175</v>
      </c>
      <c r="F133" s="114">
        <v>98.076923076923066</v>
      </c>
      <c r="G133" s="114" t="str">
        <f t="shared" si="4"/>
        <v>NA</v>
      </c>
      <c r="H133" s="114">
        <v>10</v>
      </c>
      <c r="I133" s="190">
        <v>2</v>
      </c>
      <c r="J133" s="190">
        <v>10</v>
      </c>
      <c r="K133" s="190">
        <v>0</v>
      </c>
      <c r="L133" s="190">
        <v>0</v>
      </c>
      <c r="M133" s="190">
        <f t="shared" si="5"/>
        <v>0</v>
      </c>
      <c r="N133" s="9">
        <v>1</v>
      </c>
      <c r="O133" s="226"/>
    </row>
    <row r="134" spans="1:15">
      <c r="A134" s="8">
        <v>133</v>
      </c>
      <c r="B134" s="10">
        <v>42178</v>
      </c>
      <c r="C134" s="114" t="s">
        <v>240</v>
      </c>
      <c r="D134" s="177">
        <v>4</v>
      </c>
      <c r="E134" s="1" t="s">
        <v>175</v>
      </c>
      <c r="F134" s="114">
        <v>106.9852941176471</v>
      </c>
      <c r="G134" s="114" t="str">
        <f t="shared" si="4"/>
        <v>NA</v>
      </c>
      <c r="H134" s="114">
        <v>10</v>
      </c>
      <c r="I134" s="190">
        <v>2</v>
      </c>
      <c r="J134" s="190">
        <v>10</v>
      </c>
      <c r="K134" s="190">
        <v>0</v>
      </c>
      <c r="L134" s="190">
        <v>0</v>
      </c>
      <c r="M134" s="190">
        <f t="shared" si="5"/>
        <v>0</v>
      </c>
      <c r="N134" s="9">
        <v>1</v>
      </c>
      <c r="O134" s="226"/>
    </row>
    <row r="135" spans="1:15">
      <c r="A135" s="8">
        <v>134</v>
      </c>
      <c r="B135" s="10">
        <v>42178</v>
      </c>
      <c r="C135" s="114" t="s">
        <v>241</v>
      </c>
      <c r="D135" s="177">
        <v>4</v>
      </c>
      <c r="E135" s="1" t="s">
        <v>175</v>
      </c>
      <c r="F135" s="114">
        <v>97.2332015810277</v>
      </c>
      <c r="G135" s="114" t="str">
        <f t="shared" si="4"/>
        <v>NA</v>
      </c>
      <c r="H135" s="114">
        <v>10</v>
      </c>
      <c r="I135" s="190">
        <v>2</v>
      </c>
      <c r="J135" s="190">
        <v>10</v>
      </c>
      <c r="K135" s="190">
        <v>0</v>
      </c>
      <c r="L135" s="190">
        <v>0</v>
      </c>
      <c r="M135" s="190">
        <f t="shared" si="5"/>
        <v>0</v>
      </c>
      <c r="N135" s="9">
        <v>1</v>
      </c>
      <c r="O135" s="226"/>
    </row>
    <row r="136" spans="1:15">
      <c r="A136" s="2">
        <v>135</v>
      </c>
      <c r="B136" s="10">
        <v>42178</v>
      </c>
      <c r="C136" s="114" t="s">
        <v>242</v>
      </c>
      <c r="D136" s="177">
        <v>4</v>
      </c>
      <c r="E136" s="1" t="s">
        <v>175</v>
      </c>
      <c r="F136" s="114">
        <v>92.417061611374407</v>
      </c>
      <c r="G136" s="114" t="str">
        <f t="shared" si="4"/>
        <v>NA</v>
      </c>
      <c r="H136" s="114">
        <v>10</v>
      </c>
      <c r="I136" s="190">
        <v>2</v>
      </c>
      <c r="J136" s="190">
        <v>10</v>
      </c>
      <c r="K136" s="190">
        <v>0</v>
      </c>
      <c r="L136" s="190">
        <v>10</v>
      </c>
      <c r="M136" s="190">
        <f t="shared" si="5"/>
        <v>5</v>
      </c>
      <c r="N136" s="9">
        <v>2</v>
      </c>
      <c r="O136" s="226"/>
    </row>
    <row r="137" spans="1:15">
      <c r="A137" s="8">
        <v>136</v>
      </c>
      <c r="B137" s="10">
        <v>42178</v>
      </c>
      <c r="C137" s="114" t="s">
        <v>243</v>
      </c>
      <c r="D137" s="177">
        <v>4</v>
      </c>
      <c r="E137" s="1" t="s">
        <v>175</v>
      </c>
      <c r="F137" s="114">
        <v>103.030303030303</v>
      </c>
      <c r="G137" s="114" t="str">
        <f t="shared" si="4"/>
        <v>NA</v>
      </c>
      <c r="H137" s="114">
        <v>10</v>
      </c>
      <c r="I137" s="190">
        <v>2</v>
      </c>
      <c r="J137" s="190">
        <v>10</v>
      </c>
      <c r="K137" s="190">
        <v>250</v>
      </c>
      <c r="L137" s="190">
        <v>250</v>
      </c>
      <c r="M137" s="190">
        <f t="shared" si="5"/>
        <v>250</v>
      </c>
      <c r="N137" s="9">
        <v>3.6989700043360187</v>
      </c>
      <c r="O137" s="226"/>
    </row>
    <row r="138" spans="1:15">
      <c r="A138" s="8">
        <v>137</v>
      </c>
      <c r="B138" s="10">
        <v>42178</v>
      </c>
      <c r="C138" s="114" t="s">
        <v>244</v>
      </c>
      <c r="D138" s="177">
        <v>4</v>
      </c>
      <c r="E138" s="1" t="s">
        <v>175</v>
      </c>
      <c r="F138" s="114">
        <v>96.153846153846132</v>
      </c>
      <c r="G138" s="114" t="str">
        <f t="shared" si="4"/>
        <v>NA</v>
      </c>
      <c r="H138" s="114">
        <v>10</v>
      </c>
      <c r="I138" s="190">
        <v>2</v>
      </c>
      <c r="J138" s="190">
        <v>10</v>
      </c>
      <c r="K138" s="190">
        <v>50</v>
      </c>
      <c r="L138" s="190">
        <v>50</v>
      </c>
      <c r="M138" s="190">
        <f t="shared" si="5"/>
        <v>50</v>
      </c>
      <c r="N138" s="9">
        <v>3</v>
      </c>
      <c r="O138" s="226"/>
    </row>
    <row r="139" spans="1:15">
      <c r="A139" s="8">
        <v>138</v>
      </c>
      <c r="B139" s="10">
        <v>42178</v>
      </c>
      <c r="C139" s="114" t="s">
        <v>245</v>
      </c>
      <c r="D139" s="177">
        <v>4</v>
      </c>
      <c r="E139" s="1" t="s">
        <v>175</v>
      </c>
      <c r="F139" s="114">
        <v>102.6315789473684</v>
      </c>
      <c r="G139" s="114" t="str">
        <f t="shared" si="4"/>
        <v>NA</v>
      </c>
      <c r="H139" s="114">
        <v>10</v>
      </c>
      <c r="I139" s="190">
        <v>2</v>
      </c>
      <c r="J139" s="190">
        <v>10</v>
      </c>
      <c r="K139" s="190">
        <v>0</v>
      </c>
      <c r="L139" s="190">
        <v>0</v>
      </c>
      <c r="M139" s="190">
        <f t="shared" si="5"/>
        <v>0</v>
      </c>
      <c r="N139" s="9">
        <v>1</v>
      </c>
      <c r="O139" s="226"/>
    </row>
    <row r="140" spans="1:15">
      <c r="A140" s="8">
        <v>139</v>
      </c>
      <c r="B140" s="10">
        <v>42178</v>
      </c>
      <c r="C140" s="187" t="s">
        <v>246</v>
      </c>
      <c r="D140" s="177" t="s">
        <v>176</v>
      </c>
      <c r="E140" s="1" t="s">
        <v>175</v>
      </c>
      <c r="F140" s="114" t="s">
        <v>174</v>
      </c>
      <c r="G140" s="114" t="s">
        <v>174</v>
      </c>
      <c r="H140" s="114" t="s">
        <v>174</v>
      </c>
      <c r="I140" s="190">
        <v>2</v>
      </c>
      <c r="J140" s="190">
        <v>10</v>
      </c>
      <c r="K140" s="190">
        <v>0</v>
      </c>
      <c r="L140" s="190">
        <v>0</v>
      </c>
      <c r="M140" s="190">
        <f t="shared" si="5"/>
        <v>0</v>
      </c>
      <c r="N140" s="9">
        <v>1</v>
      </c>
      <c r="O140" s="229"/>
    </row>
    <row r="141" spans="1:15">
      <c r="A141" s="8">
        <v>140</v>
      </c>
      <c r="B141" s="10">
        <v>42178</v>
      </c>
      <c r="C141" s="114" t="s">
        <v>247</v>
      </c>
      <c r="D141" s="177">
        <v>4</v>
      </c>
      <c r="E141" s="1" t="s">
        <v>175</v>
      </c>
      <c r="F141" s="114">
        <v>100</v>
      </c>
      <c r="G141" s="114" t="str">
        <f t="shared" ref="G141:G204" si="6">IF(F141&lt;90, F141, "NA")</f>
        <v>NA</v>
      </c>
      <c r="H141" s="114">
        <v>10</v>
      </c>
      <c r="I141" s="190">
        <v>2</v>
      </c>
      <c r="J141" s="190">
        <v>10</v>
      </c>
      <c r="K141" s="190">
        <v>0</v>
      </c>
      <c r="L141" s="190">
        <v>0</v>
      </c>
      <c r="M141" s="190">
        <f t="shared" si="5"/>
        <v>0</v>
      </c>
      <c r="N141" s="9">
        <v>1</v>
      </c>
      <c r="O141" s="226"/>
    </row>
    <row r="142" spans="1:15">
      <c r="A142" s="8">
        <v>141</v>
      </c>
      <c r="B142" s="10">
        <v>42178</v>
      </c>
      <c r="C142" s="114" t="s">
        <v>248</v>
      </c>
      <c r="D142" s="177">
        <v>4</v>
      </c>
      <c r="E142" s="1" t="s">
        <v>175</v>
      </c>
      <c r="F142" s="114">
        <v>100</v>
      </c>
      <c r="G142" s="114" t="str">
        <f t="shared" si="6"/>
        <v>NA</v>
      </c>
      <c r="H142" s="114">
        <v>10</v>
      </c>
      <c r="I142" s="190">
        <v>2</v>
      </c>
      <c r="J142" s="190">
        <v>10</v>
      </c>
      <c r="K142" s="190">
        <v>10</v>
      </c>
      <c r="L142" s="190">
        <v>0</v>
      </c>
      <c r="M142" s="190">
        <f t="shared" si="5"/>
        <v>5</v>
      </c>
      <c r="N142" s="9">
        <v>2</v>
      </c>
      <c r="O142" s="226"/>
    </row>
    <row r="143" spans="1:15">
      <c r="A143" s="8">
        <v>142</v>
      </c>
      <c r="B143" s="10">
        <v>42178</v>
      </c>
      <c r="C143" s="114" t="s">
        <v>249</v>
      </c>
      <c r="D143" s="177">
        <v>4</v>
      </c>
      <c r="E143" s="1" t="s">
        <v>175</v>
      </c>
      <c r="F143" s="114">
        <v>101.69491525423732</v>
      </c>
      <c r="G143" s="114" t="str">
        <f t="shared" si="6"/>
        <v>NA</v>
      </c>
      <c r="H143" s="114">
        <v>10</v>
      </c>
      <c r="I143" s="190">
        <v>2</v>
      </c>
      <c r="J143" s="190">
        <v>10</v>
      </c>
      <c r="K143" s="190">
        <v>0</v>
      </c>
      <c r="L143" s="190">
        <v>0</v>
      </c>
      <c r="M143" s="190">
        <f t="shared" si="5"/>
        <v>0</v>
      </c>
      <c r="N143" s="9">
        <v>1</v>
      </c>
      <c r="O143" s="226"/>
    </row>
    <row r="144" spans="1:15">
      <c r="A144" s="8">
        <v>143</v>
      </c>
      <c r="B144" s="10">
        <v>42178</v>
      </c>
      <c r="C144" s="114" t="s">
        <v>250</v>
      </c>
      <c r="D144" s="177">
        <v>4</v>
      </c>
      <c r="E144" s="1" t="s">
        <v>175</v>
      </c>
      <c r="F144" s="114">
        <v>103.202846975089</v>
      </c>
      <c r="G144" s="114" t="str">
        <f t="shared" si="6"/>
        <v>NA</v>
      </c>
      <c r="H144" s="114">
        <v>10</v>
      </c>
      <c r="I144" s="190">
        <v>2</v>
      </c>
      <c r="J144" s="190">
        <v>10</v>
      </c>
      <c r="K144" s="190">
        <v>0</v>
      </c>
      <c r="L144" s="190">
        <v>0</v>
      </c>
      <c r="M144" s="190">
        <f t="shared" si="5"/>
        <v>0</v>
      </c>
      <c r="N144" s="9">
        <v>1</v>
      </c>
      <c r="O144" s="226"/>
    </row>
    <row r="145" spans="1:15">
      <c r="A145" s="8">
        <v>144</v>
      </c>
      <c r="B145" s="10">
        <v>42178</v>
      </c>
      <c r="C145" s="114" t="s">
        <v>251</v>
      </c>
      <c r="D145" s="177">
        <v>4</v>
      </c>
      <c r="E145" s="1" t="s">
        <v>175</v>
      </c>
      <c r="F145" s="114">
        <v>97.435897435897431</v>
      </c>
      <c r="G145" s="114" t="str">
        <f t="shared" si="6"/>
        <v>NA</v>
      </c>
      <c r="H145" s="114">
        <v>10</v>
      </c>
      <c r="I145" s="190">
        <v>2</v>
      </c>
      <c r="J145" s="190">
        <v>10</v>
      </c>
      <c r="K145" s="190">
        <v>10</v>
      </c>
      <c r="L145" s="190">
        <v>10</v>
      </c>
      <c r="M145" s="190">
        <f t="shared" si="5"/>
        <v>10</v>
      </c>
      <c r="N145" s="9">
        <v>2.3010299956639813</v>
      </c>
      <c r="O145" s="226"/>
    </row>
    <row r="146" spans="1:15">
      <c r="A146" s="8">
        <v>145</v>
      </c>
      <c r="B146" s="10">
        <v>42178</v>
      </c>
      <c r="C146" s="114" t="s">
        <v>252</v>
      </c>
      <c r="D146" s="177">
        <v>4</v>
      </c>
      <c r="E146" s="1" t="s">
        <v>175</v>
      </c>
      <c r="F146" s="114">
        <v>113.85281385281388</v>
      </c>
      <c r="G146" s="114" t="str">
        <f t="shared" si="6"/>
        <v>NA</v>
      </c>
      <c r="H146" s="114">
        <v>10</v>
      </c>
      <c r="I146" s="190">
        <v>2</v>
      </c>
      <c r="J146" s="190">
        <v>10</v>
      </c>
      <c r="K146" s="190">
        <v>0</v>
      </c>
      <c r="L146" s="190">
        <v>0</v>
      </c>
      <c r="M146" s="190">
        <f t="shared" si="5"/>
        <v>0</v>
      </c>
      <c r="N146" s="9">
        <v>1</v>
      </c>
      <c r="O146" s="226"/>
    </row>
    <row r="147" spans="1:15">
      <c r="A147" s="8">
        <v>146</v>
      </c>
      <c r="B147" s="10">
        <v>42178</v>
      </c>
      <c r="C147" s="114" t="s">
        <v>253</v>
      </c>
      <c r="D147" s="177">
        <v>4</v>
      </c>
      <c r="E147" s="1" t="s">
        <v>175</v>
      </c>
      <c r="F147" s="114">
        <v>102.0576131687243</v>
      </c>
      <c r="G147" s="114" t="str">
        <f t="shared" si="6"/>
        <v>NA</v>
      </c>
      <c r="H147" s="114">
        <v>10</v>
      </c>
      <c r="I147" s="190">
        <v>2</v>
      </c>
      <c r="J147" s="190">
        <v>10</v>
      </c>
      <c r="K147" s="190">
        <v>0</v>
      </c>
      <c r="L147" s="190">
        <v>0</v>
      </c>
      <c r="M147" s="190">
        <f t="shared" si="5"/>
        <v>0</v>
      </c>
      <c r="N147" s="9">
        <v>1</v>
      </c>
      <c r="O147" s="226"/>
    </row>
    <row r="148" spans="1:15">
      <c r="A148" s="8">
        <v>147</v>
      </c>
      <c r="B148" s="10">
        <v>42178</v>
      </c>
      <c r="C148" s="114" t="s">
        <v>254</v>
      </c>
      <c r="D148" s="177">
        <v>4</v>
      </c>
      <c r="E148" s="1" t="s">
        <v>175</v>
      </c>
      <c r="F148" s="114">
        <v>97.709923664122172</v>
      </c>
      <c r="G148" s="114" t="str">
        <f t="shared" si="6"/>
        <v>NA</v>
      </c>
      <c r="H148" s="114">
        <v>10</v>
      </c>
      <c r="I148" s="190">
        <v>2</v>
      </c>
      <c r="J148" s="190">
        <v>10</v>
      </c>
      <c r="K148" s="190">
        <v>50</v>
      </c>
      <c r="L148" s="190">
        <v>50</v>
      </c>
      <c r="M148" s="190">
        <f t="shared" si="5"/>
        <v>50</v>
      </c>
      <c r="N148" s="9">
        <v>3</v>
      </c>
      <c r="O148" s="226"/>
    </row>
    <row r="149" spans="1:15">
      <c r="A149" s="8">
        <v>148</v>
      </c>
      <c r="B149" s="10">
        <v>42178</v>
      </c>
      <c r="C149" s="114" t="s">
        <v>255</v>
      </c>
      <c r="D149" s="177">
        <v>4</v>
      </c>
      <c r="E149" s="1" t="s">
        <v>175</v>
      </c>
      <c r="F149" s="114">
        <v>98.039215686274503</v>
      </c>
      <c r="G149" s="114" t="str">
        <f t="shared" si="6"/>
        <v>NA</v>
      </c>
      <c r="H149" s="114">
        <v>10</v>
      </c>
      <c r="I149" s="190">
        <v>2</v>
      </c>
      <c r="J149" s="190">
        <v>10</v>
      </c>
      <c r="K149" s="190">
        <v>10</v>
      </c>
      <c r="L149" s="190">
        <v>10</v>
      </c>
      <c r="M149" s="190">
        <f t="shared" si="5"/>
        <v>10</v>
      </c>
      <c r="N149" s="9">
        <v>2.3010299956639813</v>
      </c>
      <c r="O149" s="226"/>
    </row>
    <row r="150" spans="1:15">
      <c r="A150" s="8">
        <v>149</v>
      </c>
      <c r="B150" s="10">
        <v>42178</v>
      </c>
      <c r="C150" s="114" t="s">
        <v>256</v>
      </c>
      <c r="D150" s="177">
        <v>4</v>
      </c>
      <c r="E150" s="1" t="s">
        <v>175</v>
      </c>
      <c r="F150" s="114">
        <v>104.3478260869565</v>
      </c>
      <c r="G150" s="114" t="str">
        <f t="shared" si="6"/>
        <v>NA</v>
      </c>
      <c r="H150" s="114">
        <v>10</v>
      </c>
      <c r="I150" s="190">
        <v>2</v>
      </c>
      <c r="J150" s="190">
        <v>10</v>
      </c>
      <c r="K150" s="190">
        <v>0</v>
      </c>
      <c r="L150" s="190">
        <v>0</v>
      </c>
      <c r="M150" s="190">
        <f t="shared" si="5"/>
        <v>0</v>
      </c>
      <c r="N150" s="9">
        <v>1</v>
      </c>
      <c r="O150" s="226"/>
    </row>
    <row r="151" spans="1:15">
      <c r="A151" s="103">
        <v>150</v>
      </c>
      <c r="B151" s="10">
        <v>42178</v>
      </c>
      <c r="C151" s="114" t="s">
        <v>257</v>
      </c>
      <c r="D151" s="177">
        <v>4</v>
      </c>
      <c r="E151" s="1" t="s">
        <v>175</v>
      </c>
      <c r="F151" s="114">
        <v>95.833333333333329</v>
      </c>
      <c r="G151" s="114" t="str">
        <f t="shared" si="6"/>
        <v>NA</v>
      </c>
      <c r="H151" s="114">
        <v>10</v>
      </c>
      <c r="I151" s="190">
        <v>2</v>
      </c>
      <c r="J151" s="190">
        <v>10</v>
      </c>
      <c r="K151" s="190">
        <v>0</v>
      </c>
      <c r="L151" s="190">
        <v>0</v>
      </c>
      <c r="M151" s="190">
        <f t="shared" si="5"/>
        <v>0</v>
      </c>
      <c r="N151" s="9">
        <v>1</v>
      </c>
      <c r="O151" s="226"/>
    </row>
    <row r="152" spans="1:15">
      <c r="A152" s="8">
        <v>151</v>
      </c>
      <c r="B152" s="10">
        <v>42178</v>
      </c>
      <c r="C152" s="114" t="s">
        <v>258</v>
      </c>
      <c r="D152" s="177">
        <v>4</v>
      </c>
      <c r="E152" s="1" t="s">
        <v>175</v>
      </c>
      <c r="F152" s="114">
        <v>93.877551020408148</v>
      </c>
      <c r="G152" s="114" t="str">
        <f t="shared" si="6"/>
        <v>NA</v>
      </c>
      <c r="H152" s="114">
        <v>10</v>
      </c>
      <c r="I152" s="190">
        <v>2</v>
      </c>
      <c r="J152" s="190">
        <v>10</v>
      </c>
      <c r="K152" s="190">
        <v>10</v>
      </c>
      <c r="L152" s="190">
        <v>10</v>
      </c>
      <c r="M152" s="190">
        <f t="shared" si="5"/>
        <v>10</v>
      </c>
      <c r="N152" s="9">
        <v>2.3010299956639813</v>
      </c>
      <c r="O152" s="226"/>
    </row>
    <row r="153" spans="1:15">
      <c r="A153" s="8">
        <v>152</v>
      </c>
      <c r="B153" s="10">
        <v>42178</v>
      </c>
      <c r="C153" s="114" t="s">
        <v>259</v>
      </c>
      <c r="D153" s="177">
        <v>4</v>
      </c>
      <c r="E153" s="1" t="s">
        <v>175</v>
      </c>
      <c r="F153" s="114">
        <v>94.594594594594597</v>
      </c>
      <c r="G153" s="114" t="str">
        <f t="shared" si="6"/>
        <v>NA</v>
      </c>
      <c r="H153" s="114">
        <v>10</v>
      </c>
      <c r="I153" s="190">
        <v>2</v>
      </c>
      <c r="J153" s="190">
        <v>10</v>
      </c>
      <c r="K153" s="190">
        <v>50</v>
      </c>
      <c r="L153" s="190">
        <v>50</v>
      </c>
      <c r="M153" s="190">
        <f t="shared" si="5"/>
        <v>50</v>
      </c>
      <c r="N153" s="9">
        <v>3</v>
      </c>
      <c r="O153" s="226"/>
    </row>
    <row r="154" spans="1:15">
      <c r="A154" s="8">
        <v>153</v>
      </c>
      <c r="B154" s="10">
        <v>42178</v>
      </c>
      <c r="C154" s="114" t="s">
        <v>260</v>
      </c>
      <c r="D154" s="177">
        <v>4</v>
      </c>
      <c r="E154" s="1" t="s">
        <v>175</v>
      </c>
      <c r="F154" s="114">
        <v>102.9411764705882</v>
      </c>
      <c r="G154" s="114" t="str">
        <f t="shared" si="6"/>
        <v>NA</v>
      </c>
      <c r="H154" s="114">
        <v>10</v>
      </c>
      <c r="I154" s="190">
        <v>2</v>
      </c>
      <c r="J154" s="190">
        <v>10</v>
      </c>
      <c r="K154" s="190">
        <v>50</v>
      </c>
      <c r="L154" s="190">
        <v>50</v>
      </c>
      <c r="M154" s="190">
        <f t="shared" si="5"/>
        <v>50</v>
      </c>
      <c r="N154" s="9">
        <v>3</v>
      </c>
      <c r="O154" s="226"/>
    </row>
    <row r="155" spans="1:15">
      <c r="A155" s="8">
        <v>154</v>
      </c>
      <c r="B155" s="10">
        <v>42178</v>
      </c>
      <c r="C155" s="114" t="s">
        <v>261</v>
      </c>
      <c r="D155" s="177">
        <v>1</v>
      </c>
      <c r="E155" s="1" t="s">
        <v>175</v>
      </c>
      <c r="F155" s="114">
        <v>102.84697508896799</v>
      </c>
      <c r="G155" s="114" t="str">
        <f t="shared" si="6"/>
        <v>NA</v>
      </c>
      <c r="H155" s="114">
        <v>10</v>
      </c>
      <c r="I155" s="190">
        <v>2</v>
      </c>
      <c r="J155" s="190">
        <v>10</v>
      </c>
      <c r="K155" s="190">
        <v>0</v>
      </c>
      <c r="L155" s="190">
        <v>0</v>
      </c>
      <c r="M155" s="190">
        <f t="shared" si="5"/>
        <v>0</v>
      </c>
      <c r="N155" s="9">
        <v>1</v>
      </c>
      <c r="O155" s="226"/>
    </row>
    <row r="156" spans="1:15">
      <c r="A156" s="8">
        <v>155</v>
      </c>
      <c r="B156" s="10">
        <v>42178</v>
      </c>
      <c r="C156" s="114" t="s">
        <v>262</v>
      </c>
      <c r="D156" s="177">
        <v>1</v>
      </c>
      <c r="E156" s="1" t="s">
        <v>175</v>
      </c>
      <c r="F156" s="114">
        <v>97.033898305084705</v>
      </c>
      <c r="G156" s="114" t="str">
        <f t="shared" si="6"/>
        <v>NA</v>
      </c>
      <c r="H156" s="114">
        <v>10</v>
      </c>
      <c r="I156" s="190">
        <v>2</v>
      </c>
      <c r="J156" s="190">
        <v>10</v>
      </c>
      <c r="K156" s="190">
        <v>0</v>
      </c>
      <c r="L156" s="190">
        <v>0</v>
      </c>
      <c r="M156" s="190">
        <f t="shared" si="5"/>
        <v>0</v>
      </c>
      <c r="N156" s="9">
        <v>1</v>
      </c>
      <c r="O156" s="226"/>
    </row>
    <row r="157" spans="1:15">
      <c r="A157" s="8">
        <v>156</v>
      </c>
      <c r="B157" s="10">
        <v>42178</v>
      </c>
      <c r="C157" s="114" t="s">
        <v>263</v>
      </c>
      <c r="D157" s="177">
        <v>1</v>
      </c>
      <c r="E157" s="1" t="s">
        <v>175</v>
      </c>
      <c r="F157" s="114">
        <v>97.61904761904762</v>
      </c>
      <c r="G157" s="114" t="str">
        <f t="shared" si="6"/>
        <v>NA</v>
      </c>
      <c r="H157" s="114">
        <v>10</v>
      </c>
      <c r="I157" s="190">
        <v>2</v>
      </c>
      <c r="J157" s="190">
        <v>10</v>
      </c>
      <c r="K157" s="190">
        <v>0</v>
      </c>
      <c r="L157" s="190">
        <v>0</v>
      </c>
      <c r="M157" s="190">
        <f t="shared" si="5"/>
        <v>0</v>
      </c>
      <c r="N157" s="9">
        <v>1</v>
      </c>
      <c r="O157" s="226"/>
    </row>
    <row r="158" spans="1:15">
      <c r="A158" s="103">
        <v>157</v>
      </c>
      <c r="B158" s="10">
        <v>42178</v>
      </c>
      <c r="C158" s="114" t="s">
        <v>54</v>
      </c>
      <c r="D158" s="177">
        <v>1</v>
      </c>
      <c r="E158" s="1" t="s">
        <v>175</v>
      </c>
      <c r="F158" s="114">
        <v>96.846846846846802</v>
      </c>
      <c r="G158" s="114" t="str">
        <f t="shared" si="6"/>
        <v>NA</v>
      </c>
      <c r="H158" s="114">
        <v>2</v>
      </c>
      <c r="I158" s="190">
        <v>2</v>
      </c>
      <c r="J158" s="190">
        <v>10</v>
      </c>
      <c r="K158" s="190">
        <v>0</v>
      </c>
      <c r="L158" s="190">
        <v>0</v>
      </c>
      <c r="M158" s="190">
        <f t="shared" si="5"/>
        <v>0</v>
      </c>
      <c r="N158" s="9">
        <v>1</v>
      </c>
      <c r="O158" s="226"/>
    </row>
    <row r="159" spans="1:15">
      <c r="A159" s="8">
        <v>158</v>
      </c>
      <c r="B159" s="10">
        <v>42178</v>
      </c>
      <c r="C159" s="114" t="s">
        <v>55</v>
      </c>
      <c r="D159" s="177">
        <v>1</v>
      </c>
      <c r="E159" s="1" t="s">
        <v>175</v>
      </c>
      <c r="F159" s="114">
        <v>89.201877934272304</v>
      </c>
      <c r="G159" s="114">
        <f t="shared" si="6"/>
        <v>89.201877934272304</v>
      </c>
      <c r="H159" s="114">
        <v>10</v>
      </c>
      <c r="I159" s="190">
        <v>2</v>
      </c>
      <c r="J159" s="190">
        <v>10</v>
      </c>
      <c r="K159" s="190">
        <v>0</v>
      </c>
      <c r="L159" s="190">
        <v>0</v>
      </c>
      <c r="M159" s="190">
        <f t="shared" si="5"/>
        <v>0</v>
      </c>
      <c r="N159" s="9">
        <v>1</v>
      </c>
      <c r="O159" s="226"/>
    </row>
    <row r="160" spans="1:15">
      <c r="A160" s="8">
        <v>159</v>
      </c>
      <c r="B160" s="10">
        <v>42178</v>
      </c>
      <c r="C160" s="114" t="s">
        <v>56</v>
      </c>
      <c r="D160" s="177">
        <v>1</v>
      </c>
      <c r="E160" s="1" t="s">
        <v>175</v>
      </c>
      <c r="F160" s="114">
        <v>95</v>
      </c>
      <c r="G160" s="114" t="str">
        <f t="shared" si="6"/>
        <v>NA</v>
      </c>
      <c r="H160" s="114">
        <v>10</v>
      </c>
      <c r="I160" s="190">
        <v>2</v>
      </c>
      <c r="J160" s="190">
        <v>10</v>
      </c>
      <c r="K160" s="190">
        <v>0</v>
      </c>
      <c r="L160" s="190">
        <v>0</v>
      </c>
      <c r="M160" s="190">
        <f t="shared" si="5"/>
        <v>0</v>
      </c>
      <c r="N160" s="9">
        <v>1</v>
      </c>
      <c r="O160" s="226"/>
    </row>
    <row r="161" spans="1:15">
      <c r="A161" s="8">
        <v>160</v>
      </c>
      <c r="B161" s="10">
        <v>42178</v>
      </c>
      <c r="C161" s="114" t="s">
        <v>57</v>
      </c>
      <c r="D161" s="177">
        <v>1</v>
      </c>
      <c r="E161" s="1" t="s">
        <v>175</v>
      </c>
      <c r="F161" s="114">
        <v>100</v>
      </c>
      <c r="G161" s="114" t="str">
        <f t="shared" si="6"/>
        <v>NA</v>
      </c>
      <c r="H161" s="114">
        <v>10</v>
      </c>
      <c r="I161" s="190">
        <v>2</v>
      </c>
      <c r="J161" s="190">
        <v>10</v>
      </c>
      <c r="K161" s="190">
        <v>0</v>
      </c>
      <c r="L161" s="190">
        <v>0</v>
      </c>
      <c r="M161" s="190">
        <f t="shared" si="5"/>
        <v>0</v>
      </c>
      <c r="N161" s="9">
        <v>1</v>
      </c>
      <c r="O161" s="226"/>
    </row>
    <row r="162" spans="1:15">
      <c r="A162" s="8">
        <v>161</v>
      </c>
      <c r="B162" s="10">
        <v>42178</v>
      </c>
      <c r="C162" s="114" t="s">
        <v>58</v>
      </c>
      <c r="D162" s="177">
        <v>1</v>
      </c>
      <c r="E162" s="1" t="s">
        <v>175</v>
      </c>
      <c r="F162" s="114">
        <v>91.304347826086939</v>
      </c>
      <c r="G162" s="114" t="str">
        <f t="shared" si="6"/>
        <v>NA</v>
      </c>
      <c r="H162" s="114">
        <v>10</v>
      </c>
      <c r="I162" s="190">
        <v>2</v>
      </c>
      <c r="J162" s="190">
        <v>10</v>
      </c>
      <c r="K162" s="190">
        <v>0</v>
      </c>
      <c r="L162" s="190">
        <v>0</v>
      </c>
      <c r="M162" s="190">
        <f t="shared" si="5"/>
        <v>0</v>
      </c>
      <c r="N162" s="9">
        <v>1</v>
      </c>
      <c r="O162" s="226"/>
    </row>
    <row r="163" spans="1:15">
      <c r="A163" s="8">
        <v>162</v>
      </c>
      <c r="B163" s="10">
        <v>42178</v>
      </c>
      <c r="C163" s="114" t="s">
        <v>59</v>
      </c>
      <c r="D163" s="177">
        <v>1</v>
      </c>
      <c r="E163" s="1" t="s">
        <v>175</v>
      </c>
      <c r="F163" s="114">
        <v>108.05687203791467</v>
      </c>
      <c r="G163" s="114" t="str">
        <f t="shared" si="6"/>
        <v>NA</v>
      </c>
      <c r="H163" s="114">
        <v>10</v>
      </c>
      <c r="I163" s="190">
        <v>2</v>
      </c>
      <c r="J163" s="190">
        <v>10</v>
      </c>
      <c r="K163" s="190">
        <v>0</v>
      </c>
      <c r="L163" s="190">
        <v>0</v>
      </c>
      <c r="M163" s="190">
        <f t="shared" si="5"/>
        <v>0</v>
      </c>
      <c r="N163" s="9">
        <v>1</v>
      </c>
      <c r="O163" s="226"/>
    </row>
    <row r="164" spans="1:15">
      <c r="A164" s="103">
        <v>163</v>
      </c>
      <c r="B164" s="10">
        <v>42178</v>
      </c>
      <c r="C164" s="114" t="s">
        <v>60</v>
      </c>
      <c r="D164" s="177">
        <v>1</v>
      </c>
      <c r="E164" s="1" t="s">
        <v>175</v>
      </c>
      <c r="F164" s="114">
        <v>100</v>
      </c>
      <c r="G164" s="114" t="str">
        <f t="shared" si="6"/>
        <v>NA</v>
      </c>
      <c r="H164" s="114">
        <v>2</v>
      </c>
      <c r="I164" s="190">
        <v>2</v>
      </c>
      <c r="J164" s="190">
        <v>10</v>
      </c>
      <c r="K164" s="190">
        <v>0</v>
      </c>
      <c r="L164" s="190">
        <v>0</v>
      </c>
      <c r="M164" s="190">
        <f t="shared" si="5"/>
        <v>0</v>
      </c>
      <c r="N164" s="9">
        <v>1</v>
      </c>
      <c r="O164" s="226"/>
    </row>
    <row r="165" spans="1:15">
      <c r="A165" s="8">
        <v>164</v>
      </c>
      <c r="B165" s="10">
        <v>42178</v>
      </c>
      <c r="C165" s="114" t="s">
        <v>61</v>
      </c>
      <c r="D165" s="177">
        <v>1</v>
      </c>
      <c r="E165" s="1" t="s">
        <v>175</v>
      </c>
      <c r="F165" s="114">
        <v>91.22807017543856</v>
      </c>
      <c r="G165" s="114" t="str">
        <f t="shared" si="6"/>
        <v>NA</v>
      </c>
      <c r="H165" s="114">
        <v>2</v>
      </c>
      <c r="I165" s="190">
        <v>2</v>
      </c>
      <c r="J165" s="190">
        <v>10</v>
      </c>
      <c r="K165" s="190">
        <v>0</v>
      </c>
      <c r="L165" s="190">
        <v>0</v>
      </c>
      <c r="M165" s="190">
        <f t="shared" si="5"/>
        <v>0</v>
      </c>
      <c r="N165" s="9">
        <v>1</v>
      </c>
      <c r="O165" s="226"/>
    </row>
    <row r="166" spans="1:15">
      <c r="A166" s="8">
        <v>165</v>
      </c>
      <c r="B166" s="10">
        <v>42178</v>
      </c>
      <c r="C166" s="114" t="s">
        <v>62</v>
      </c>
      <c r="D166" s="177">
        <v>1</v>
      </c>
      <c r="E166" s="1" t="s">
        <v>175</v>
      </c>
      <c r="F166" s="114">
        <v>106.0606060606061</v>
      </c>
      <c r="G166" s="114" t="str">
        <f t="shared" si="6"/>
        <v>NA</v>
      </c>
      <c r="H166" s="114">
        <v>10</v>
      </c>
      <c r="I166" s="190">
        <v>2</v>
      </c>
      <c r="J166" s="190">
        <v>10</v>
      </c>
      <c r="K166" s="190">
        <v>0</v>
      </c>
      <c r="L166" s="190">
        <v>0</v>
      </c>
      <c r="M166" s="190">
        <f t="shared" si="5"/>
        <v>0</v>
      </c>
      <c r="N166" s="9">
        <v>1</v>
      </c>
      <c r="O166" s="226"/>
    </row>
    <row r="167" spans="1:15">
      <c r="A167" s="8">
        <v>166</v>
      </c>
      <c r="B167" s="10">
        <v>42178</v>
      </c>
      <c r="C167" s="114" t="s">
        <v>63</v>
      </c>
      <c r="D167" s="177">
        <v>1</v>
      </c>
      <c r="E167" s="1" t="s">
        <v>175</v>
      </c>
      <c r="F167" s="114">
        <v>89.361702127659541</v>
      </c>
      <c r="G167" s="114">
        <f t="shared" si="6"/>
        <v>89.361702127659541</v>
      </c>
      <c r="H167" s="114">
        <v>3</v>
      </c>
      <c r="I167" s="190">
        <v>2</v>
      </c>
      <c r="J167" s="190">
        <v>10</v>
      </c>
      <c r="K167" s="190">
        <v>0</v>
      </c>
      <c r="L167" s="190">
        <v>0</v>
      </c>
      <c r="M167" s="190">
        <f t="shared" si="5"/>
        <v>0</v>
      </c>
      <c r="N167" s="9">
        <v>1</v>
      </c>
      <c r="O167" s="226"/>
    </row>
    <row r="168" spans="1:15">
      <c r="A168" s="8">
        <v>167</v>
      </c>
      <c r="B168" s="10">
        <v>42178</v>
      </c>
      <c r="C168" s="114" t="s">
        <v>64</v>
      </c>
      <c r="D168" s="177">
        <v>1</v>
      </c>
      <c r="E168" s="1" t="s">
        <v>175</v>
      </c>
      <c r="F168" s="114">
        <v>87.719298245614027</v>
      </c>
      <c r="G168" s="114">
        <f t="shared" si="6"/>
        <v>87.719298245614027</v>
      </c>
      <c r="H168" s="114">
        <v>10</v>
      </c>
      <c r="I168" s="190">
        <v>2</v>
      </c>
      <c r="J168" s="190">
        <v>10</v>
      </c>
      <c r="K168" s="190">
        <v>0</v>
      </c>
      <c r="L168" s="190">
        <v>0</v>
      </c>
      <c r="M168" s="190">
        <f t="shared" si="5"/>
        <v>0</v>
      </c>
      <c r="N168" s="9">
        <v>1</v>
      </c>
      <c r="O168" s="226"/>
    </row>
    <row r="169" spans="1:15" ht="16" thickBot="1">
      <c r="A169" s="154">
        <v>168</v>
      </c>
      <c r="B169" s="155">
        <v>42178</v>
      </c>
      <c r="C169" s="114" t="s">
        <v>65</v>
      </c>
      <c r="D169" s="177">
        <v>1</v>
      </c>
      <c r="E169" s="1" t="s">
        <v>175</v>
      </c>
      <c r="F169" s="114">
        <v>96.618357487922708</v>
      </c>
      <c r="G169" s="114" t="str">
        <f t="shared" si="6"/>
        <v>NA</v>
      </c>
      <c r="H169" s="114">
        <v>10</v>
      </c>
      <c r="I169" s="218">
        <v>2</v>
      </c>
      <c r="J169" s="218">
        <v>10</v>
      </c>
      <c r="K169" s="218">
        <v>0</v>
      </c>
      <c r="L169" s="218">
        <v>0</v>
      </c>
      <c r="M169" s="218">
        <f t="shared" si="5"/>
        <v>0</v>
      </c>
      <c r="N169" s="9">
        <v>1</v>
      </c>
      <c r="O169" s="226"/>
    </row>
    <row r="170" spans="1:15">
      <c r="A170" s="150">
        <v>169</v>
      </c>
      <c r="B170" s="151">
        <v>42179</v>
      </c>
      <c r="C170" s="114" t="s">
        <v>66</v>
      </c>
      <c r="D170" s="177">
        <v>1</v>
      </c>
      <c r="E170" s="1" t="s">
        <v>175</v>
      </c>
      <c r="F170" s="114">
        <v>100.96153846153851</v>
      </c>
      <c r="G170" s="114" t="str">
        <f t="shared" si="6"/>
        <v>NA</v>
      </c>
      <c r="H170" s="114">
        <v>10</v>
      </c>
      <c r="I170" s="220">
        <v>2</v>
      </c>
      <c r="J170" s="220">
        <v>10</v>
      </c>
      <c r="K170" s="220">
        <v>0</v>
      </c>
      <c r="L170" s="220">
        <v>0</v>
      </c>
      <c r="M170" s="220">
        <f t="shared" si="5"/>
        <v>0</v>
      </c>
      <c r="N170" s="9">
        <v>1</v>
      </c>
      <c r="O170" s="226"/>
    </row>
    <row r="171" spans="1:15">
      <c r="A171" s="8">
        <v>170</v>
      </c>
      <c r="B171" s="10">
        <v>42179</v>
      </c>
      <c r="C171" s="114" t="s">
        <v>67</v>
      </c>
      <c r="D171" s="177">
        <v>1</v>
      </c>
      <c r="E171" s="1" t="s">
        <v>175</v>
      </c>
      <c r="F171" s="114">
        <v>108.8235294117647</v>
      </c>
      <c r="G171" s="114" t="str">
        <f t="shared" si="6"/>
        <v>NA</v>
      </c>
      <c r="H171" s="114">
        <v>10</v>
      </c>
      <c r="I171" s="190">
        <v>2</v>
      </c>
      <c r="J171" s="190">
        <v>10</v>
      </c>
      <c r="K171" s="190">
        <v>0</v>
      </c>
      <c r="L171" s="190">
        <v>0</v>
      </c>
      <c r="M171" s="190">
        <f t="shared" si="5"/>
        <v>0</v>
      </c>
      <c r="N171" s="9">
        <v>1</v>
      </c>
      <c r="O171" s="226"/>
    </row>
    <row r="172" spans="1:15">
      <c r="A172" s="8">
        <v>171</v>
      </c>
      <c r="B172" s="10">
        <v>42179</v>
      </c>
      <c r="C172" s="114" t="s">
        <v>68</v>
      </c>
      <c r="D172" s="177">
        <v>1</v>
      </c>
      <c r="E172" s="1" t="s">
        <v>175</v>
      </c>
      <c r="F172" s="114">
        <v>100</v>
      </c>
      <c r="G172" s="114" t="str">
        <f t="shared" si="6"/>
        <v>NA</v>
      </c>
      <c r="H172" s="114">
        <v>10</v>
      </c>
      <c r="I172" s="190">
        <v>2</v>
      </c>
      <c r="J172" s="190">
        <v>10</v>
      </c>
      <c r="K172" s="190">
        <v>0</v>
      </c>
      <c r="L172" s="190">
        <v>0</v>
      </c>
      <c r="M172" s="190">
        <f t="shared" si="5"/>
        <v>0</v>
      </c>
      <c r="N172" s="9">
        <v>1</v>
      </c>
      <c r="O172" s="226"/>
    </row>
    <row r="173" spans="1:15">
      <c r="A173" s="8">
        <v>172</v>
      </c>
      <c r="B173" s="10">
        <v>42179</v>
      </c>
      <c r="C173" s="114" t="s">
        <v>69</v>
      </c>
      <c r="D173" s="177">
        <v>1</v>
      </c>
      <c r="E173" s="1" t="s">
        <v>175</v>
      </c>
      <c r="F173" s="114">
        <v>107.04845814977969</v>
      </c>
      <c r="G173" s="114" t="str">
        <f t="shared" si="6"/>
        <v>NA</v>
      </c>
      <c r="H173" s="114">
        <v>10</v>
      </c>
      <c r="I173" s="190">
        <v>2</v>
      </c>
      <c r="J173" s="190">
        <v>10</v>
      </c>
      <c r="K173" s="190">
        <v>0</v>
      </c>
      <c r="L173" s="190">
        <v>0</v>
      </c>
      <c r="M173" s="190">
        <f t="shared" si="5"/>
        <v>0</v>
      </c>
      <c r="N173" s="9">
        <v>1</v>
      </c>
      <c r="O173" s="226"/>
    </row>
    <row r="174" spans="1:15">
      <c r="A174" s="8">
        <v>173</v>
      </c>
      <c r="B174" s="10">
        <v>42179</v>
      </c>
      <c r="C174" s="114" t="s">
        <v>70</v>
      </c>
      <c r="D174" s="177">
        <v>1</v>
      </c>
      <c r="E174" s="1" t="s">
        <v>175</v>
      </c>
      <c r="F174" s="114">
        <v>93.415637860082299</v>
      </c>
      <c r="G174" s="114" t="str">
        <f t="shared" si="6"/>
        <v>NA</v>
      </c>
      <c r="H174" s="114">
        <v>10</v>
      </c>
      <c r="I174" s="190">
        <v>2</v>
      </c>
      <c r="J174" s="190">
        <v>10</v>
      </c>
      <c r="K174" s="190">
        <v>0</v>
      </c>
      <c r="L174" s="190">
        <v>0</v>
      </c>
      <c r="M174" s="190">
        <f t="shared" si="5"/>
        <v>0</v>
      </c>
      <c r="N174" s="9">
        <v>1</v>
      </c>
      <c r="O174" s="226"/>
    </row>
    <row r="175" spans="1:15">
      <c r="A175" s="8">
        <v>174</v>
      </c>
      <c r="B175" s="10">
        <v>42179</v>
      </c>
      <c r="C175" s="114" t="s">
        <v>71</v>
      </c>
      <c r="D175" s="177">
        <v>1</v>
      </c>
      <c r="E175" s="1" t="s">
        <v>175</v>
      </c>
      <c r="F175" s="114">
        <v>89.795918367346943</v>
      </c>
      <c r="G175" s="114">
        <f t="shared" si="6"/>
        <v>89.795918367346943</v>
      </c>
      <c r="H175" s="114">
        <v>10</v>
      </c>
      <c r="I175" s="190">
        <v>2</v>
      </c>
      <c r="J175" s="190">
        <v>10</v>
      </c>
      <c r="K175" s="190">
        <v>0</v>
      </c>
      <c r="L175" s="190">
        <v>0</v>
      </c>
      <c r="M175" s="190">
        <f t="shared" si="5"/>
        <v>0</v>
      </c>
      <c r="N175" s="9">
        <v>1</v>
      </c>
      <c r="O175" s="226"/>
    </row>
    <row r="176" spans="1:15">
      <c r="A176" s="8">
        <v>175</v>
      </c>
      <c r="B176" s="10">
        <v>42179</v>
      </c>
      <c r="C176" s="114" t="s">
        <v>72</v>
      </c>
      <c r="D176" s="177">
        <v>1</v>
      </c>
      <c r="E176" s="1" t="s">
        <v>175</v>
      </c>
      <c r="F176" s="114">
        <v>97.368421052631561</v>
      </c>
      <c r="G176" s="114" t="str">
        <f t="shared" si="6"/>
        <v>NA</v>
      </c>
      <c r="H176" s="114">
        <v>10</v>
      </c>
      <c r="I176" s="190">
        <v>2</v>
      </c>
      <c r="J176" s="190">
        <v>10</v>
      </c>
      <c r="K176" s="190">
        <v>0</v>
      </c>
      <c r="L176" s="190">
        <v>0</v>
      </c>
      <c r="M176" s="190">
        <f t="shared" si="5"/>
        <v>0</v>
      </c>
      <c r="N176" s="9">
        <v>1</v>
      </c>
      <c r="O176" s="226"/>
    </row>
    <row r="177" spans="1:15">
      <c r="A177" s="8">
        <v>176</v>
      </c>
      <c r="B177" s="10">
        <v>42179</v>
      </c>
      <c r="C177" s="114" t="s">
        <v>73</v>
      </c>
      <c r="D177" s="177">
        <v>1</v>
      </c>
      <c r="E177" s="1" t="s">
        <v>175</v>
      </c>
      <c r="F177" s="114">
        <v>102.77777777777779</v>
      </c>
      <c r="G177" s="114" t="str">
        <f t="shared" si="6"/>
        <v>NA</v>
      </c>
      <c r="H177" s="114">
        <v>2</v>
      </c>
      <c r="I177" s="190">
        <v>2</v>
      </c>
      <c r="J177" s="190">
        <v>10</v>
      </c>
      <c r="K177" s="190">
        <v>50</v>
      </c>
      <c r="L177" s="190">
        <v>50</v>
      </c>
      <c r="M177" s="190">
        <f t="shared" si="5"/>
        <v>50</v>
      </c>
      <c r="N177" s="9">
        <v>3</v>
      </c>
      <c r="O177" s="226"/>
    </row>
    <row r="178" spans="1:15">
      <c r="A178" s="8">
        <v>177</v>
      </c>
      <c r="B178" s="10">
        <v>42179</v>
      </c>
      <c r="C178" s="114" t="s">
        <v>74</v>
      </c>
      <c r="D178" s="177">
        <v>1</v>
      </c>
      <c r="E178" s="1" t="s">
        <v>175</v>
      </c>
      <c r="F178" s="114">
        <v>83.333333333333329</v>
      </c>
      <c r="G178" s="114">
        <f t="shared" si="6"/>
        <v>83.333333333333329</v>
      </c>
      <c r="H178" s="114">
        <v>10</v>
      </c>
      <c r="I178" s="190">
        <v>2</v>
      </c>
      <c r="J178" s="190">
        <v>10</v>
      </c>
      <c r="K178" s="190">
        <v>0</v>
      </c>
      <c r="L178" s="190">
        <v>0</v>
      </c>
      <c r="M178" s="190">
        <f t="shared" si="5"/>
        <v>0</v>
      </c>
      <c r="N178" s="9">
        <v>1</v>
      </c>
      <c r="O178" s="226"/>
    </row>
    <row r="179" spans="1:15">
      <c r="A179" s="8">
        <v>178</v>
      </c>
      <c r="B179" s="10">
        <v>42179</v>
      </c>
      <c r="C179" s="114" t="s">
        <v>75</v>
      </c>
      <c r="D179" s="177">
        <v>1</v>
      </c>
      <c r="E179" s="1" t="s">
        <v>175</v>
      </c>
      <c r="F179" s="114">
        <v>100</v>
      </c>
      <c r="G179" s="114" t="str">
        <f t="shared" si="6"/>
        <v>NA</v>
      </c>
      <c r="H179" s="114">
        <v>10</v>
      </c>
      <c r="I179" s="190">
        <v>2</v>
      </c>
      <c r="J179" s="190">
        <v>10</v>
      </c>
      <c r="K179" s="190">
        <v>0</v>
      </c>
      <c r="L179" s="190">
        <v>0</v>
      </c>
      <c r="M179" s="190">
        <f t="shared" si="5"/>
        <v>0</v>
      </c>
      <c r="N179" s="9">
        <v>1</v>
      </c>
      <c r="O179" s="226"/>
    </row>
    <row r="180" spans="1:15">
      <c r="A180" s="8">
        <v>179</v>
      </c>
      <c r="B180" s="10">
        <v>42179</v>
      </c>
      <c r="C180" s="114" t="s">
        <v>76</v>
      </c>
      <c r="D180" s="177">
        <v>1</v>
      </c>
      <c r="E180" s="1" t="s">
        <v>175</v>
      </c>
      <c r="F180" s="114">
        <v>96.787148594377527</v>
      </c>
      <c r="G180" s="114" t="str">
        <f t="shared" si="6"/>
        <v>NA</v>
      </c>
      <c r="H180" s="114">
        <v>2</v>
      </c>
      <c r="I180" s="190">
        <v>2</v>
      </c>
      <c r="J180" s="190">
        <v>10</v>
      </c>
      <c r="K180" s="190">
        <v>10</v>
      </c>
      <c r="L180" s="190">
        <v>10</v>
      </c>
      <c r="M180" s="190">
        <f t="shared" si="5"/>
        <v>10</v>
      </c>
      <c r="N180" s="9">
        <v>2.3010299956639813</v>
      </c>
      <c r="O180" s="226"/>
    </row>
    <row r="181" spans="1:15">
      <c r="A181" s="8">
        <v>180</v>
      </c>
      <c r="B181" s="10">
        <v>42179</v>
      </c>
      <c r="C181" s="114" t="s">
        <v>77</v>
      </c>
      <c r="D181" s="177">
        <v>1</v>
      </c>
      <c r="E181" s="1" t="s">
        <v>175</v>
      </c>
      <c r="F181" s="114">
        <v>84.745762711864401</v>
      </c>
      <c r="G181" s="114">
        <f t="shared" si="6"/>
        <v>84.745762711864401</v>
      </c>
      <c r="H181" s="114">
        <v>2</v>
      </c>
      <c r="I181" s="190">
        <v>2</v>
      </c>
      <c r="J181" s="190">
        <v>10</v>
      </c>
      <c r="K181" s="190">
        <v>0</v>
      </c>
      <c r="L181" s="190">
        <v>0</v>
      </c>
      <c r="M181" s="190">
        <f t="shared" si="5"/>
        <v>0</v>
      </c>
      <c r="N181" s="9">
        <v>1</v>
      </c>
      <c r="O181" s="226"/>
    </row>
    <row r="182" spans="1:15">
      <c r="A182" s="8">
        <v>181</v>
      </c>
      <c r="B182" s="10">
        <v>42179</v>
      </c>
      <c r="C182" s="114" t="s">
        <v>78</v>
      </c>
      <c r="D182" s="177">
        <v>1</v>
      </c>
      <c r="E182" s="1" t="s">
        <v>175</v>
      </c>
      <c r="F182" s="114">
        <v>100.74626865671641</v>
      </c>
      <c r="G182" s="114" t="str">
        <f t="shared" si="6"/>
        <v>NA</v>
      </c>
      <c r="H182" s="114">
        <v>10</v>
      </c>
      <c r="I182" s="190">
        <v>2</v>
      </c>
      <c r="J182" s="190">
        <v>10</v>
      </c>
      <c r="K182" s="190">
        <v>0</v>
      </c>
      <c r="L182" s="190">
        <v>0</v>
      </c>
      <c r="M182" s="190">
        <f t="shared" si="5"/>
        <v>0</v>
      </c>
      <c r="N182" s="9">
        <v>1</v>
      </c>
      <c r="O182" s="226"/>
    </row>
    <row r="183" spans="1:15">
      <c r="A183" s="8">
        <v>182</v>
      </c>
      <c r="B183" s="10">
        <v>42179</v>
      </c>
      <c r="C183" s="114" t="s">
        <v>79</v>
      </c>
      <c r="D183" s="177">
        <v>1</v>
      </c>
      <c r="E183" s="1" t="s">
        <v>175</v>
      </c>
      <c r="F183" s="114">
        <v>94.954128440366986</v>
      </c>
      <c r="G183" s="114" t="str">
        <f t="shared" si="6"/>
        <v>NA</v>
      </c>
      <c r="H183" s="114">
        <v>10</v>
      </c>
      <c r="I183" s="190">
        <v>2</v>
      </c>
      <c r="J183" s="190">
        <v>10</v>
      </c>
      <c r="K183" s="190">
        <v>0</v>
      </c>
      <c r="L183" s="190">
        <v>0</v>
      </c>
      <c r="M183" s="190">
        <f t="shared" si="5"/>
        <v>0</v>
      </c>
      <c r="N183" s="9">
        <v>1</v>
      </c>
      <c r="O183" s="226"/>
    </row>
    <row r="184" spans="1:15">
      <c r="A184" s="8">
        <v>183</v>
      </c>
      <c r="B184" s="10">
        <v>42179</v>
      </c>
      <c r="C184" s="114" t="s">
        <v>80</v>
      </c>
      <c r="D184" s="177">
        <v>1</v>
      </c>
      <c r="E184" s="1" t="s">
        <v>175</v>
      </c>
      <c r="F184" s="114">
        <v>100.711743772242</v>
      </c>
      <c r="G184" s="114" t="str">
        <f t="shared" si="6"/>
        <v>NA</v>
      </c>
      <c r="H184" s="114">
        <v>10</v>
      </c>
      <c r="I184" s="190">
        <v>2</v>
      </c>
      <c r="J184" s="190">
        <v>10</v>
      </c>
      <c r="K184" s="190">
        <v>0</v>
      </c>
      <c r="L184" s="190">
        <v>0</v>
      </c>
      <c r="M184" s="190">
        <f t="shared" si="5"/>
        <v>0</v>
      </c>
      <c r="N184" s="9">
        <v>1</v>
      </c>
      <c r="O184" s="226"/>
    </row>
    <row r="185" spans="1:15">
      <c r="A185" s="8">
        <v>184</v>
      </c>
      <c r="B185" s="10">
        <v>42179</v>
      </c>
      <c r="C185" s="114" t="s">
        <v>81</v>
      </c>
      <c r="D185" s="177">
        <v>1</v>
      </c>
      <c r="E185" s="1" t="s">
        <v>175</v>
      </c>
      <c r="F185" s="114">
        <v>97.777777777777771</v>
      </c>
      <c r="G185" s="114" t="str">
        <f t="shared" si="6"/>
        <v>NA</v>
      </c>
      <c r="H185" s="114">
        <v>10</v>
      </c>
      <c r="I185" s="190">
        <v>2</v>
      </c>
      <c r="J185" s="190">
        <v>10</v>
      </c>
      <c r="K185" s="190">
        <v>0</v>
      </c>
      <c r="L185" s="190">
        <v>0</v>
      </c>
      <c r="M185" s="190">
        <f t="shared" si="5"/>
        <v>0</v>
      </c>
      <c r="N185" s="9">
        <v>1</v>
      </c>
      <c r="O185" s="226"/>
    </row>
    <row r="186" spans="1:15">
      <c r="A186" s="8">
        <v>185</v>
      </c>
      <c r="B186" s="10">
        <v>42179</v>
      </c>
      <c r="C186" s="114" t="s">
        <v>82</v>
      </c>
      <c r="D186" s="177">
        <v>1</v>
      </c>
      <c r="E186" s="1" t="s">
        <v>175</v>
      </c>
      <c r="F186" s="114">
        <v>92.610837438423616</v>
      </c>
      <c r="G186" s="114" t="str">
        <f t="shared" si="6"/>
        <v>NA</v>
      </c>
      <c r="H186" s="114">
        <v>3</v>
      </c>
      <c r="I186" s="190">
        <v>2</v>
      </c>
      <c r="J186" s="190">
        <v>10</v>
      </c>
      <c r="K186" s="190">
        <v>0</v>
      </c>
      <c r="L186" s="190">
        <v>0</v>
      </c>
      <c r="M186" s="190">
        <f t="shared" si="5"/>
        <v>0</v>
      </c>
      <c r="N186" s="9">
        <v>1</v>
      </c>
      <c r="O186" s="226"/>
    </row>
    <row r="187" spans="1:15">
      <c r="A187" s="8">
        <v>186</v>
      </c>
      <c r="B187" s="10">
        <v>42179</v>
      </c>
      <c r="C187" s="114" t="s">
        <v>83</v>
      </c>
      <c r="D187" s="177">
        <v>1</v>
      </c>
      <c r="E187" s="1" t="s">
        <v>175</v>
      </c>
      <c r="F187" s="114">
        <v>100</v>
      </c>
      <c r="G187" s="114" t="str">
        <f t="shared" si="6"/>
        <v>NA</v>
      </c>
      <c r="H187" s="114">
        <v>3</v>
      </c>
      <c r="I187" s="190">
        <v>2</v>
      </c>
      <c r="J187" s="190">
        <v>10</v>
      </c>
      <c r="K187" s="190">
        <v>0</v>
      </c>
      <c r="L187" s="190">
        <v>0</v>
      </c>
      <c r="M187" s="190">
        <f t="shared" si="5"/>
        <v>0</v>
      </c>
      <c r="N187" s="9">
        <v>1</v>
      </c>
      <c r="O187" s="226"/>
    </row>
    <row r="188" spans="1:15">
      <c r="A188" s="8">
        <v>187</v>
      </c>
      <c r="B188" s="10">
        <v>42179</v>
      </c>
      <c r="C188" s="114" t="s">
        <v>84</v>
      </c>
      <c r="D188" s="177">
        <v>1</v>
      </c>
      <c r="E188" s="1" t="s">
        <v>175</v>
      </c>
      <c r="F188" s="114">
        <v>91.878172588832498</v>
      </c>
      <c r="G188" s="114" t="str">
        <f t="shared" si="6"/>
        <v>NA</v>
      </c>
      <c r="H188" s="114">
        <v>10</v>
      </c>
      <c r="I188" s="190">
        <v>2</v>
      </c>
      <c r="J188" s="190">
        <v>10</v>
      </c>
      <c r="K188" s="190">
        <v>0</v>
      </c>
      <c r="L188" s="190">
        <v>0</v>
      </c>
      <c r="M188" s="190">
        <f t="shared" si="5"/>
        <v>0</v>
      </c>
      <c r="N188" s="9">
        <v>1</v>
      </c>
      <c r="O188" s="226"/>
    </row>
    <row r="189" spans="1:15">
      <c r="A189" s="8">
        <v>188</v>
      </c>
      <c r="B189" s="10">
        <v>42179</v>
      </c>
      <c r="C189" s="114" t="s">
        <v>85</v>
      </c>
      <c r="D189" s="177">
        <v>1</v>
      </c>
      <c r="E189" s="1" t="s">
        <v>175</v>
      </c>
      <c r="F189" s="114">
        <v>95.588235294117666</v>
      </c>
      <c r="G189" s="114" t="str">
        <f t="shared" si="6"/>
        <v>NA</v>
      </c>
      <c r="H189" s="114">
        <v>10</v>
      </c>
      <c r="I189" s="190">
        <v>2</v>
      </c>
      <c r="J189" s="190">
        <v>10</v>
      </c>
      <c r="K189" s="190">
        <v>0</v>
      </c>
      <c r="L189" s="190">
        <v>0</v>
      </c>
      <c r="M189" s="190">
        <f t="shared" si="5"/>
        <v>0</v>
      </c>
      <c r="N189" s="9">
        <v>1</v>
      </c>
      <c r="O189" s="226"/>
    </row>
    <row r="190" spans="1:15">
      <c r="A190" s="8">
        <v>189</v>
      </c>
      <c r="B190" s="10">
        <v>42179</v>
      </c>
      <c r="C190" s="114" t="s">
        <v>86</v>
      </c>
      <c r="D190" s="177">
        <v>1</v>
      </c>
      <c r="E190" s="1" t="s">
        <v>175</v>
      </c>
      <c r="F190" s="114">
        <v>104.3478260869565</v>
      </c>
      <c r="G190" s="114" t="str">
        <f t="shared" si="6"/>
        <v>NA</v>
      </c>
      <c r="H190" s="114">
        <v>10</v>
      </c>
      <c r="I190" s="190">
        <v>2</v>
      </c>
      <c r="J190" s="190">
        <v>10</v>
      </c>
      <c r="K190" s="190">
        <v>0</v>
      </c>
      <c r="L190" s="190">
        <v>0</v>
      </c>
      <c r="M190" s="190">
        <f t="shared" si="5"/>
        <v>0</v>
      </c>
      <c r="N190" s="9">
        <v>1</v>
      </c>
      <c r="O190" s="226"/>
    </row>
    <row r="191" spans="1:15">
      <c r="A191" s="8">
        <v>190</v>
      </c>
      <c r="B191" s="10">
        <v>42179</v>
      </c>
      <c r="C191" s="114" t="s">
        <v>87</v>
      </c>
      <c r="D191" s="177">
        <v>1</v>
      </c>
      <c r="E191" s="1" t="s">
        <v>175</v>
      </c>
      <c r="F191" s="114">
        <v>109.52380952380949</v>
      </c>
      <c r="G191" s="114" t="str">
        <f t="shared" si="6"/>
        <v>NA</v>
      </c>
      <c r="H191" s="114">
        <v>10</v>
      </c>
      <c r="I191" s="190">
        <v>2</v>
      </c>
      <c r="J191" s="190">
        <v>10</v>
      </c>
      <c r="K191" s="190">
        <v>0</v>
      </c>
      <c r="L191" s="190">
        <v>0</v>
      </c>
      <c r="M191" s="190">
        <f t="shared" si="5"/>
        <v>0</v>
      </c>
      <c r="N191" s="9">
        <v>1</v>
      </c>
      <c r="O191" s="226"/>
    </row>
    <row r="192" spans="1:15">
      <c r="A192" s="8">
        <v>191</v>
      </c>
      <c r="B192" s="10">
        <v>42179</v>
      </c>
      <c r="C192" s="114" t="s">
        <v>88</v>
      </c>
      <c r="D192" s="177">
        <v>1</v>
      </c>
      <c r="E192" s="1" t="s">
        <v>175</v>
      </c>
      <c r="F192" s="114">
        <v>101.61943319838059</v>
      </c>
      <c r="G192" s="114" t="str">
        <f t="shared" si="6"/>
        <v>NA</v>
      </c>
      <c r="H192" s="114">
        <v>10</v>
      </c>
      <c r="I192" s="190">
        <v>2</v>
      </c>
      <c r="J192" s="190">
        <v>10</v>
      </c>
      <c r="K192" s="190">
        <v>0</v>
      </c>
      <c r="L192" s="190">
        <v>0</v>
      </c>
      <c r="M192" s="190">
        <f t="shared" si="5"/>
        <v>0</v>
      </c>
      <c r="N192" s="9">
        <v>1</v>
      </c>
      <c r="O192" s="226"/>
    </row>
    <row r="193" spans="1:15">
      <c r="A193" s="8">
        <v>192</v>
      </c>
      <c r="B193" s="10">
        <v>42179</v>
      </c>
      <c r="C193" s="114" t="s">
        <v>89</v>
      </c>
      <c r="D193" s="177">
        <v>1</v>
      </c>
      <c r="E193" s="1" t="s">
        <v>175</v>
      </c>
      <c r="F193" s="114">
        <v>97.777777777777757</v>
      </c>
      <c r="G193" s="114" t="str">
        <f t="shared" si="6"/>
        <v>NA</v>
      </c>
      <c r="H193" s="114">
        <v>10</v>
      </c>
      <c r="I193" s="190">
        <v>2</v>
      </c>
      <c r="J193" s="190">
        <v>10</v>
      </c>
      <c r="K193" s="190">
        <v>0</v>
      </c>
      <c r="L193" s="190">
        <v>0</v>
      </c>
      <c r="M193" s="190">
        <f t="shared" si="5"/>
        <v>0</v>
      </c>
      <c r="N193" s="9">
        <v>1</v>
      </c>
      <c r="O193" s="226"/>
    </row>
    <row r="194" spans="1:15">
      <c r="A194" s="8">
        <v>193</v>
      </c>
      <c r="B194" s="10">
        <v>42179</v>
      </c>
      <c r="C194" s="114" t="s">
        <v>90</v>
      </c>
      <c r="D194" s="177">
        <v>1</v>
      </c>
      <c r="E194" s="1" t="s">
        <v>175</v>
      </c>
      <c r="F194" s="114">
        <v>91.666666666666657</v>
      </c>
      <c r="G194" s="114" t="str">
        <f t="shared" si="6"/>
        <v>NA</v>
      </c>
      <c r="H194" s="114">
        <v>10</v>
      </c>
      <c r="I194" s="190">
        <v>2</v>
      </c>
      <c r="J194" s="190">
        <v>10</v>
      </c>
      <c r="K194" s="190">
        <v>0</v>
      </c>
      <c r="L194" s="190">
        <v>0</v>
      </c>
      <c r="M194" s="190">
        <f t="shared" si="5"/>
        <v>0</v>
      </c>
      <c r="N194" s="9">
        <v>1</v>
      </c>
      <c r="O194" s="226"/>
    </row>
    <row r="195" spans="1:15">
      <c r="A195" s="8">
        <v>194</v>
      </c>
      <c r="B195" s="10">
        <v>42179</v>
      </c>
      <c r="C195" s="114" t="s">
        <v>91</v>
      </c>
      <c r="D195" s="177">
        <v>1</v>
      </c>
      <c r="E195" s="1" t="s">
        <v>175</v>
      </c>
      <c r="F195" s="114">
        <v>100</v>
      </c>
      <c r="G195" s="114" t="str">
        <f t="shared" si="6"/>
        <v>NA</v>
      </c>
      <c r="H195" s="114">
        <v>2</v>
      </c>
      <c r="I195" s="190">
        <v>2</v>
      </c>
      <c r="J195" s="190">
        <v>10</v>
      </c>
      <c r="K195" s="190">
        <v>50</v>
      </c>
      <c r="L195" s="190">
        <v>50</v>
      </c>
      <c r="M195" s="190">
        <f t="shared" ref="M195:M258" si="7">AVERAGE(K195:L195)</f>
        <v>50</v>
      </c>
      <c r="N195" s="9">
        <v>3</v>
      </c>
      <c r="O195" s="226"/>
    </row>
    <row r="196" spans="1:15">
      <c r="A196" s="8">
        <v>195</v>
      </c>
      <c r="B196" s="10">
        <v>42179</v>
      </c>
      <c r="C196" s="114" t="s">
        <v>92</v>
      </c>
      <c r="D196" s="177">
        <v>1</v>
      </c>
      <c r="E196" s="1" t="s">
        <v>175</v>
      </c>
      <c r="F196" s="114">
        <v>86.013986013985999</v>
      </c>
      <c r="G196" s="114">
        <f t="shared" si="6"/>
        <v>86.013986013985999</v>
      </c>
      <c r="H196" s="114">
        <v>2</v>
      </c>
      <c r="I196" s="190">
        <v>2</v>
      </c>
      <c r="J196" s="190">
        <v>10</v>
      </c>
      <c r="K196" s="190">
        <v>10</v>
      </c>
      <c r="L196" s="190">
        <v>10</v>
      </c>
      <c r="M196" s="190">
        <f t="shared" si="7"/>
        <v>10</v>
      </c>
      <c r="N196" s="9">
        <v>2.3010299956639813</v>
      </c>
      <c r="O196" s="226"/>
    </row>
    <row r="197" spans="1:15">
      <c r="A197" s="8">
        <v>196</v>
      </c>
      <c r="B197" s="10">
        <v>42179</v>
      </c>
      <c r="C197" s="114" t="s">
        <v>93</v>
      </c>
      <c r="D197" s="177">
        <v>1</v>
      </c>
      <c r="E197" s="1" t="s">
        <v>175</v>
      </c>
      <c r="F197" s="114">
        <v>100.8097165991903</v>
      </c>
      <c r="G197" s="114" t="str">
        <f t="shared" si="6"/>
        <v>NA</v>
      </c>
      <c r="H197" s="114">
        <v>10</v>
      </c>
      <c r="I197" s="190">
        <v>2</v>
      </c>
      <c r="J197" s="190">
        <v>10</v>
      </c>
      <c r="K197" s="190">
        <v>0</v>
      </c>
      <c r="L197" s="190">
        <v>0</v>
      </c>
      <c r="M197" s="190">
        <f t="shared" si="7"/>
        <v>0</v>
      </c>
      <c r="N197" s="9">
        <v>1</v>
      </c>
      <c r="O197" s="226"/>
    </row>
    <row r="198" spans="1:15">
      <c r="A198" s="8">
        <v>197</v>
      </c>
      <c r="B198" s="10">
        <v>42179</v>
      </c>
      <c r="C198" s="114" t="s">
        <v>94</v>
      </c>
      <c r="D198" s="177">
        <v>1</v>
      </c>
      <c r="E198" s="1" t="s">
        <v>175</v>
      </c>
      <c r="F198" s="114">
        <v>95.918367346938766</v>
      </c>
      <c r="G198" s="114" t="str">
        <f t="shared" si="6"/>
        <v>NA</v>
      </c>
      <c r="H198" s="114">
        <v>10</v>
      </c>
      <c r="I198" s="190">
        <v>2</v>
      </c>
      <c r="J198" s="190">
        <v>10</v>
      </c>
      <c r="K198" s="190">
        <v>0</v>
      </c>
      <c r="L198" s="190">
        <v>0</v>
      </c>
      <c r="M198" s="190">
        <f t="shared" si="7"/>
        <v>0</v>
      </c>
      <c r="N198" s="9">
        <v>1</v>
      </c>
      <c r="O198" s="226"/>
    </row>
    <row r="199" spans="1:15">
      <c r="A199" s="8">
        <v>198</v>
      </c>
      <c r="B199" s="10">
        <v>42179</v>
      </c>
      <c r="C199" s="114" t="s">
        <v>95</v>
      </c>
      <c r="D199" s="177">
        <v>1</v>
      </c>
      <c r="E199" s="1" t="s">
        <v>175</v>
      </c>
      <c r="F199" s="114">
        <v>98.880597014925357</v>
      </c>
      <c r="G199" s="114" t="str">
        <f t="shared" si="6"/>
        <v>NA</v>
      </c>
      <c r="H199" s="114">
        <v>10</v>
      </c>
      <c r="I199" s="190">
        <v>2</v>
      </c>
      <c r="J199" s="190">
        <v>10</v>
      </c>
      <c r="K199" s="190">
        <v>0</v>
      </c>
      <c r="L199" s="190">
        <v>0</v>
      </c>
      <c r="M199" s="190">
        <f t="shared" si="7"/>
        <v>0</v>
      </c>
      <c r="N199" s="9">
        <v>1</v>
      </c>
      <c r="O199" s="226"/>
    </row>
    <row r="200" spans="1:15">
      <c r="A200" s="8">
        <v>199</v>
      </c>
      <c r="B200" s="10">
        <v>42179</v>
      </c>
      <c r="C200" s="114" t="s">
        <v>96</v>
      </c>
      <c r="D200" s="177">
        <v>1</v>
      </c>
      <c r="E200" s="1" t="s">
        <v>175</v>
      </c>
      <c r="F200" s="114">
        <v>115.1515151515152</v>
      </c>
      <c r="G200" s="114" t="str">
        <f t="shared" si="6"/>
        <v>NA</v>
      </c>
      <c r="H200" s="114">
        <v>10</v>
      </c>
      <c r="I200" s="190">
        <v>2</v>
      </c>
      <c r="J200" s="190">
        <v>10</v>
      </c>
      <c r="K200" s="190">
        <v>0</v>
      </c>
      <c r="L200" s="190">
        <v>0</v>
      </c>
      <c r="M200" s="190">
        <f t="shared" si="7"/>
        <v>0</v>
      </c>
      <c r="N200" s="9">
        <v>1</v>
      </c>
      <c r="O200" s="226"/>
    </row>
    <row r="201" spans="1:15">
      <c r="A201" s="8">
        <v>200</v>
      </c>
      <c r="B201" s="10">
        <v>42179</v>
      </c>
      <c r="C201" s="114" t="s">
        <v>97</v>
      </c>
      <c r="D201" s="177">
        <v>1</v>
      </c>
      <c r="E201" s="1" t="s">
        <v>175</v>
      </c>
      <c r="F201" s="114">
        <v>90.810810810810807</v>
      </c>
      <c r="G201" s="114" t="str">
        <f t="shared" si="6"/>
        <v>NA</v>
      </c>
      <c r="H201" s="114">
        <v>3</v>
      </c>
      <c r="I201" s="190">
        <v>2</v>
      </c>
      <c r="J201" s="190">
        <v>10</v>
      </c>
      <c r="K201" s="190">
        <v>0</v>
      </c>
      <c r="L201" s="190">
        <v>0</v>
      </c>
      <c r="M201" s="190">
        <f t="shared" si="7"/>
        <v>0</v>
      </c>
      <c r="N201" s="9">
        <v>1</v>
      </c>
      <c r="O201" s="226"/>
    </row>
    <row r="202" spans="1:15">
      <c r="A202" s="8">
        <v>201</v>
      </c>
      <c r="B202" s="10">
        <v>42179</v>
      </c>
      <c r="C202" s="114" t="s">
        <v>98</v>
      </c>
      <c r="D202" s="177">
        <v>1</v>
      </c>
      <c r="E202" s="1" t="s">
        <v>175</v>
      </c>
      <c r="F202" s="114">
        <v>96.650717703349272</v>
      </c>
      <c r="G202" s="114" t="str">
        <f t="shared" si="6"/>
        <v>NA</v>
      </c>
      <c r="H202" s="114">
        <v>3</v>
      </c>
      <c r="I202" s="190">
        <v>2</v>
      </c>
      <c r="J202" s="190">
        <v>10</v>
      </c>
      <c r="K202" s="190">
        <v>0</v>
      </c>
      <c r="L202" s="190">
        <v>0</v>
      </c>
      <c r="M202" s="190">
        <f t="shared" si="7"/>
        <v>0</v>
      </c>
      <c r="N202" s="9">
        <v>1</v>
      </c>
      <c r="O202" s="226"/>
    </row>
    <row r="203" spans="1:15">
      <c r="A203" s="8">
        <v>202</v>
      </c>
      <c r="B203" s="10">
        <v>42179</v>
      </c>
      <c r="C203" s="114" t="s">
        <v>306</v>
      </c>
      <c r="D203" s="177">
        <v>1</v>
      </c>
      <c r="E203" s="1" t="s">
        <v>175</v>
      </c>
      <c r="F203" s="114">
        <v>85.641025641025649</v>
      </c>
      <c r="G203" s="114">
        <f t="shared" si="6"/>
        <v>85.641025641025649</v>
      </c>
      <c r="H203" s="114">
        <v>10</v>
      </c>
      <c r="I203" s="190">
        <v>2</v>
      </c>
      <c r="J203" s="190">
        <v>10</v>
      </c>
      <c r="K203" s="190">
        <v>0</v>
      </c>
      <c r="L203" s="190">
        <v>0</v>
      </c>
      <c r="M203" s="190">
        <f t="shared" si="7"/>
        <v>0</v>
      </c>
      <c r="N203" s="9">
        <v>1</v>
      </c>
      <c r="O203" s="226"/>
    </row>
    <row r="204" spans="1:15">
      <c r="A204" s="8">
        <v>203</v>
      </c>
      <c r="B204" s="10">
        <v>42179</v>
      </c>
      <c r="C204" s="114" t="s">
        <v>307</v>
      </c>
      <c r="D204" s="177">
        <v>1</v>
      </c>
      <c r="E204" s="1" t="s">
        <v>175</v>
      </c>
      <c r="F204" s="114">
        <v>95.348837209302332</v>
      </c>
      <c r="G204" s="114" t="str">
        <f t="shared" si="6"/>
        <v>NA</v>
      </c>
      <c r="H204" s="114">
        <v>10</v>
      </c>
      <c r="I204" s="190">
        <v>2</v>
      </c>
      <c r="J204" s="190">
        <v>10</v>
      </c>
      <c r="K204" s="190">
        <v>0</v>
      </c>
      <c r="L204" s="190">
        <v>0</v>
      </c>
      <c r="M204" s="190">
        <f t="shared" si="7"/>
        <v>0</v>
      </c>
      <c r="N204" s="9">
        <v>1</v>
      </c>
      <c r="O204" s="226"/>
    </row>
    <row r="205" spans="1:15">
      <c r="A205" s="8">
        <v>204</v>
      </c>
      <c r="B205" s="10">
        <v>42179</v>
      </c>
      <c r="C205" s="114" t="s">
        <v>308</v>
      </c>
      <c r="D205" s="177">
        <v>1</v>
      </c>
      <c r="E205" s="1" t="s">
        <v>175</v>
      </c>
      <c r="F205" s="114">
        <v>95.833333333333329</v>
      </c>
      <c r="G205" s="114" t="str">
        <f t="shared" ref="G205:G268" si="8">IF(F205&lt;90, F205, "NA")</f>
        <v>NA</v>
      </c>
      <c r="H205" s="114">
        <v>10</v>
      </c>
      <c r="I205" s="190">
        <v>2</v>
      </c>
      <c r="J205" s="190">
        <v>10</v>
      </c>
      <c r="K205" s="190">
        <v>0</v>
      </c>
      <c r="L205" s="190">
        <v>0</v>
      </c>
      <c r="M205" s="190">
        <f t="shared" si="7"/>
        <v>0</v>
      </c>
      <c r="N205" s="9">
        <v>1</v>
      </c>
      <c r="O205" s="226"/>
    </row>
    <row r="206" spans="1:15">
      <c r="A206" s="8">
        <v>205</v>
      </c>
      <c r="B206" s="10">
        <v>42179</v>
      </c>
      <c r="C206" s="114" t="s">
        <v>309</v>
      </c>
      <c r="D206" s="177">
        <v>1</v>
      </c>
      <c r="E206" s="1" t="s">
        <v>175</v>
      </c>
      <c r="F206" s="114">
        <v>100</v>
      </c>
      <c r="G206" s="114" t="str">
        <f t="shared" si="8"/>
        <v>NA</v>
      </c>
      <c r="H206" s="114">
        <v>10</v>
      </c>
      <c r="I206" s="190">
        <v>2</v>
      </c>
      <c r="J206" s="190">
        <v>10</v>
      </c>
      <c r="K206" s="190">
        <v>0</v>
      </c>
      <c r="L206" s="190">
        <v>0</v>
      </c>
      <c r="M206" s="190">
        <f t="shared" si="7"/>
        <v>0</v>
      </c>
      <c r="N206" s="9">
        <v>1</v>
      </c>
      <c r="O206" s="226"/>
    </row>
    <row r="207" spans="1:15">
      <c r="A207" s="8">
        <v>206</v>
      </c>
      <c r="B207" s="10">
        <v>42179</v>
      </c>
      <c r="C207" s="114" t="s">
        <v>310</v>
      </c>
      <c r="D207" s="177">
        <v>1</v>
      </c>
      <c r="E207" s="1" t="s">
        <v>175</v>
      </c>
      <c r="F207" s="114">
        <v>100</v>
      </c>
      <c r="G207" s="114" t="str">
        <f t="shared" si="8"/>
        <v>NA</v>
      </c>
      <c r="H207" s="114">
        <v>10</v>
      </c>
      <c r="I207" s="190">
        <v>2</v>
      </c>
      <c r="J207" s="190">
        <v>10</v>
      </c>
      <c r="K207" s="190">
        <v>0</v>
      </c>
      <c r="L207" s="190">
        <v>0</v>
      </c>
      <c r="M207" s="190">
        <f t="shared" si="7"/>
        <v>0</v>
      </c>
      <c r="N207" s="9">
        <v>1</v>
      </c>
      <c r="O207" s="226"/>
    </row>
    <row r="208" spans="1:15">
      <c r="A208" s="8">
        <v>207</v>
      </c>
      <c r="B208" s="10">
        <v>42179</v>
      </c>
      <c r="C208" s="114" t="s">
        <v>311</v>
      </c>
      <c r="D208" s="177">
        <v>1</v>
      </c>
      <c r="E208" s="1" t="s">
        <v>175</v>
      </c>
      <c r="F208" s="114">
        <v>102.38095238095239</v>
      </c>
      <c r="G208" s="114" t="str">
        <f t="shared" si="8"/>
        <v>NA</v>
      </c>
      <c r="H208" s="114">
        <v>2</v>
      </c>
      <c r="I208" s="190">
        <v>2</v>
      </c>
      <c r="J208" s="190">
        <v>10</v>
      </c>
      <c r="K208" s="190">
        <v>50</v>
      </c>
      <c r="L208" s="190">
        <v>50</v>
      </c>
      <c r="M208" s="190">
        <f t="shared" si="7"/>
        <v>50</v>
      </c>
      <c r="N208" s="9">
        <v>3</v>
      </c>
      <c r="O208" s="226"/>
    </row>
    <row r="209" spans="1:15">
      <c r="A209" s="8">
        <v>208</v>
      </c>
      <c r="B209" s="10">
        <v>42179</v>
      </c>
      <c r="C209" s="114" t="s">
        <v>312</v>
      </c>
      <c r="D209" s="177">
        <v>10</v>
      </c>
      <c r="E209" s="1" t="s">
        <v>175</v>
      </c>
      <c r="F209" s="114">
        <v>103.92156862745099</v>
      </c>
      <c r="G209" s="114" t="str">
        <f t="shared" si="8"/>
        <v>NA</v>
      </c>
      <c r="H209" s="114">
        <v>10</v>
      </c>
      <c r="I209" s="190">
        <v>2</v>
      </c>
      <c r="J209" s="190">
        <v>10</v>
      </c>
      <c r="K209" s="190">
        <v>0</v>
      </c>
      <c r="L209" s="190">
        <v>0</v>
      </c>
      <c r="M209" s="190">
        <f t="shared" si="7"/>
        <v>0</v>
      </c>
      <c r="N209" s="9">
        <v>1</v>
      </c>
      <c r="O209" s="226"/>
    </row>
    <row r="210" spans="1:15">
      <c r="A210" s="8">
        <v>209</v>
      </c>
      <c r="B210" s="10">
        <v>42179</v>
      </c>
      <c r="C210" s="114" t="s">
        <v>313</v>
      </c>
      <c r="D210" s="177">
        <v>10</v>
      </c>
      <c r="E210" s="1" t="s">
        <v>175</v>
      </c>
      <c r="F210" s="114">
        <v>107.64705882352938</v>
      </c>
      <c r="G210" s="114" t="str">
        <f t="shared" si="8"/>
        <v>NA</v>
      </c>
      <c r="H210" s="114">
        <v>10</v>
      </c>
      <c r="I210" s="190">
        <v>2</v>
      </c>
      <c r="J210" s="190">
        <v>10</v>
      </c>
      <c r="K210" s="190">
        <v>0</v>
      </c>
      <c r="L210" s="190">
        <v>0</v>
      </c>
      <c r="M210" s="190">
        <f t="shared" si="7"/>
        <v>0</v>
      </c>
      <c r="N210" s="9">
        <v>1</v>
      </c>
      <c r="O210" s="226"/>
    </row>
    <row r="211" spans="1:15">
      <c r="A211" s="8">
        <v>210</v>
      </c>
      <c r="B211" s="10">
        <v>42179</v>
      </c>
      <c r="C211" s="114" t="s">
        <v>314</v>
      </c>
      <c r="D211" s="177">
        <v>10</v>
      </c>
      <c r="E211" s="1" t="s">
        <v>175</v>
      </c>
      <c r="F211" s="114">
        <v>88.114754098360663</v>
      </c>
      <c r="G211" s="114">
        <f t="shared" si="8"/>
        <v>88.114754098360663</v>
      </c>
      <c r="H211" s="114">
        <v>10</v>
      </c>
      <c r="I211" s="190">
        <v>2</v>
      </c>
      <c r="J211" s="190">
        <v>10</v>
      </c>
      <c r="K211" s="190">
        <v>50</v>
      </c>
      <c r="L211" s="190">
        <v>50</v>
      </c>
      <c r="M211" s="190">
        <f t="shared" si="7"/>
        <v>50</v>
      </c>
      <c r="N211" s="9">
        <v>3</v>
      </c>
      <c r="O211" s="226"/>
    </row>
    <row r="212" spans="1:15">
      <c r="A212" s="8">
        <v>211</v>
      </c>
      <c r="B212" s="10">
        <v>42179</v>
      </c>
      <c r="C212" s="114" t="s">
        <v>315</v>
      </c>
      <c r="D212" s="177">
        <v>10</v>
      </c>
      <c r="E212" s="1" t="s">
        <v>175</v>
      </c>
      <c r="F212" s="114">
        <v>111.89427312775329</v>
      </c>
      <c r="G212" s="114" t="str">
        <f t="shared" si="8"/>
        <v>NA</v>
      </c>
      <c r="H212" s="114">
        <v>10</v>
      </c>
      <c r="I212" s="190">
        <v>2</v>
      </c>
      <c r="J212" s="190">
        <v>10</v>
      </c>
      <c r="K212" s="190">
        <v>0</v>
      </c>
      <c r="L212" s="190">
        <v>0</v>
      </c>
      <c r="M212" s="190">
        <f t="shared" si="7"/>
        <v>0</v>
      </c>
      <c r="N212" s="9">
        <v>1</v>
      </c>
      <c r="O212" s="226"/>
    </row>
    <row r="213" spans="1:15">
      <c r="A213" s="8">
        <v>212</v>
      </c>
      <c r="B213" s="10">
        <v>42179</v>
      </c>
      <c r="C213" s="114" t="s">
        <v>316</v>
      </c>
      <c r="D213" s="177">
        <v>10</v>
      </c>
      <c r="E213" s="1" t="s">
        <v>175</v>
      </c>
      <c r="F213" s="114">
        <v>100.7380073800738</v>
      </c>
      <c r="G213" s="114" t="str">
        <f t="shared" si="8"/>
        <v>NA</v>
      </c>
      <c r="H213" s="114">
        <v>10</v>
      </c>
      <c r="I213" s="190">
        <v>2</v>
      </c>
      <c r="J213" s="190">
        <v>10</v>
      </c>
      <c r="K213" s="190">
        <v>0</v>
      </c>
      <c r="L213" s="190">
        <v>0</v>
      </c>
      <c r="M213" s="190">
        <f t="shared" si="7"/>
        <v>0</v>
      </c>
      <c r="N213" s="9">
        <v>1</v>
      </c>
      <c r="O213" s="226"/>
    </row>
    <row r="214" spans="1:15">
      <c r="A214" s="8">
        <v>213</v>
      </c>
      <c r="B214" s="10">
        <v>42179</v>
      </c>
      <c r="C214" s="114" t="s">
        <v>317</v>
      </c>
      <c r="D214" s="177">
        <v>10</v>
      </c>
      <c r="E214" s="1" t="s">
        <v>175</v>
      </c>
      <c r="F214" s="114">
        <v>108.502024291498</v>
      </c>
      <c r="G214" s="114" t="str">
        <f t="shared" si="8"/>
        <v>NA</v>
      </c>
      <c r="H214" s="114">
        <v>10</v>
      </c>
      <c r="I214" s="190">
        <v>2</v>
      </c>
      <c r="J214" s="190">
        <v>10</v>
      </c>
      <c r="K214" s="190">
        <v>0</v>
      </c>
      <c r="L214" s="190">
        <v>0</v>
      </c>
      <c r="M214" s="190">
        <f t="shared" si="7"/>
        <v>0</v>
      </c>
      <c r="N214" s="9">
        <v>1</v>
      </c>
      <c r="O214" s="226"/>
    </row>
    <row r="215" spans="1:15">
      <c r="A215" s="8">
        <v>214</v>
      </c>
      <c r="B215" s="10">
        <v>42179</v>
      </c>
      <c r="C215" s="114" t="s">
        <v>318</v>
      </c>
      <c r="D215" s="177">
        <v>10</v>
      </c>
      <c r="E215" s="1" t="s">
        <v>175</v>
      </c>
      <c r="F215" s="114">
        <v>95.918367346938766</v>
      </c>
      <c r="G215" s="114" t="str">
        <f t="shared" si="8"/>
        <v>NA</v>
      </c>
      <c r="H215" s="114">
        <v>10</v>
      </c>
      <c r="I215" s="190">
        <v>2</v>
      </c>
      <c r="J215" s="190">
        <v>10</v>
      </c>
      <c r="K215" s="190">
        <v>0</v>
      </c>
      <c r="L215" s="190">
        <v>0</v>
      </c>
      <c r="M215" s="190">
        <f t="shared" si="7"/>
        <v>0</v>
      </c>
      <c r="N215" s="9">
        <v>1</v>
      </c>
      <c r="O215" s="226"/>
    </row>
    <row r="216" spans="1:15">
      <c r="A216" s="8">
        <v>215</v>
      </c>
      <c r="B216" s="10">
        <v>42179</v>
      </c>
      <c r="C216" s="114" t="s">
        <v>319</v>
      </c>
      <c r="D216" s="177">
        <v>10</v>
      </c>
      <c r="E216" s="1" t="s">
        <v>175</v>
      </c>
      <c r="F216" s="114">
        <v>105.55555555555559</v>
      </c>
      <c r="G216" s="114" t="str">
        <f t="shared" si="8"/>
        <v>NA</v>
      </c>
      <c r="H216" s="114">
        <v>10</v>
      </c>
      <c r="I216" s="190">
        <v>2</v>
      </c>
      <c r="J216" s="190">
        <v>10</v>
      </c>
      <c r="K216" s="190">
        <v>0</v>
      </c>
      <c r="L216" s="190">
        <v>0</v>
      </c>
      <c r="M216" s="190">
        <f t="shared" si="7"/>
        <v>0</v>
      </c>
      <c r="N216" s="9">
        <v>1</v>
      </c>
      <c r="O216" s="226"/>
    </row>
    <row r="217" spans="1:15">
      <c r="A217" s="8">
        <v>216</v>
      </c>
      <c r="B217" s="10">
        <v>42179</v>
      </c>
      <c r="C217" s="114" t="s">
        <v>99</v>
      </c>
      <c r="D217" s="177">
        <v>10</v>
      </c>
      <c r="E217" s="1" t="s">
        <v>175</v>
      </c>
      <c r="F217" s="114">
        <v>88.738738738738732</v>
      </c>
      <c r="G217" s="114">
        <f t="shared" si="8"/>
        <v>88.738738738738732</v>
      </c>
      <c r="H217" s="114">
        <v>10</v>
      </c>
      <c r="I217" s="190">
        <v>2</v>
      </c>
      <c r="J217" s="190">
        <v>10</v>
      </c>
      <c r="K217" s="190">
        <v>0</v>
      </c>
      <c r="L217" s="190">
        <v>0</v>
      </c>
      <c r="M217" s="190">
        <f t="shared" si="7"/>
        <v>0</v>
      </c>
      <c r="N217" s="9">
        <v>1</v>
      </c>
      <c r="O217" s="226"/>
    </row>
    <row r="218" spans="1:15">
      <c r="A218" s="8">
        <v>217</v>
      </c>
      <c r="B218" s="10">
        <v>42179</v>
      </c>
      <c r="C218" s="114" t="s">
        <v>100</v>
      </c>
      <c r="D218" s="177">
        <v>10</v>
      </c>
      <c r="E218" s="1" t="s">
        <v>175</v>
      </c>
      <c r="F218" s="114">
        <v>87.619047619047606</v>
      </c>
      <c r="G218" s="114">
        <f t="shared" si="8"/>
        <v>87.619047619047606</v>
      </c>
      <c r="H218" s="114">
        <v>10</v>
      </c>
      <c r="I218" s="190">
        <v>2</v>
      </c>
      <c r="J218" s="190">
        <v>10</v>
      </c>
      <c r="K218" s="190">
        <v>50</v>
      </c>
      <c r="L218" s="190">
        <v>50</v>
      </c>
      <c r="M218" s="190">
        <f t="shared" si="7"/>
        <v>50</v>
      </c>
      <c r="N218" s="9">
        <v>3</v>
      </c>
      <c r="O218" s="226"/>
    </row>
    <row r="219" spans="1:15">
      <c r="A219" s="8">
        <v>218</v>
      </c>
      <c r="B219" s="10">
        <v>42179</v>
      </c>
      <c r="C219" s="114" t="s">
        <v>101</v>
      </c>
      <c r="D219" s="177">
        <v>1</v>
      </c>
      <c r="E219" s="1" t="s">
        <v>175</v>
      </c>
      <c r="F219" s="114">
        <v>96.428571428571416</v>
      </c>
      <c r="G219" s="114" t="str">
        <f t="shared" si="8"/>
        <v>NA</v>
      </c>
      <c r="H219" s="114">
        <v>3</v>
      </c>
      <c r="I219" s="190">
        <v>2</v>
      </c>
      <c r="J219" s="190">
        <v>10</v>
      </c>
      <c r="K219" s="190">
        <v>0</v>
      </c>
      <c r="L219" s="190">
        <v>0</v>
      </c>
      <c r="M219" s="190">
        <f t="shared" si="7"/>
        <v>0</v>
      </c>
      <c r="N219" s="9">
        <v>1</v>
      </c>
      <c r="O219" s="226"/>
    </row>
    <row r="220" spans="1:15">
      <c r="A220" s="8">
        <v>219</v>
      </c>
      <c r="B220" s="10">
        <v>42179</v>
      </c>
      <c r="C220" s="114" t="s">
        <v>102</v>
      </c>
      <c r="D220" s="177">
        <v>10</v>
      </c>
      <c r="E220" s="1" t="s">
        <v>175</v>
      </c>
      <c r="F220" s="114">
        <v>98.880597014925357</v>
      </c>
      <c r="G220" s="114" t="str">
        <f t="shared" si="8"/>
        <v>NA</v>
      </c>
      <c r="H220" s="114">
        <v>10</v>
      </c>
      <c r="I220" s="190">
        <v>2</v>
      </c>
      <c r="J220" s="190">
        <v>10</v>
      </c>
      <c r="K220" s="190">
        <v>0</v>
      </c>
      <c r="L220" s="190">
        <v>0</v>
      </c>
      <c r="M220" s="190">
        <f t="shared" si="7"/>
        <v>0</v>
      </c>
      <c r="N220" s="9">
        <v>1</v>
      </c>
      <c r="O220" s="226"/>
    </row>
    <row r="221" spans="1:15">
      <c r="A221" s="8">
        <v>220</v>
      </c>
      <c r="B221" s="10">
        <v>42179</v>
      </c>
      <c r="C221" s="114" t="s">
        <v>103</v>
      </c>
      <c r="D221" s="177">
        <v>10</v>
      </c>
      <c r="E221" s="1" t="s">
        <v>175</v>
      </c>
      <c r="F221" s="114">
        <v>99.576271186440636</v>
      </c>
      <c r="G221" s="114" t="str">
        <f t="shared" si="8"/>
        <v>NA</v>
      </c>
      <c r="H221" s="114">
        <v>10</v>
      </c>
      <c r="I221" s="190">
        <v>2</v>
      </c>
      <c r="J221" s="190">
        <v>10</v>
      </c>
      <c r="K221" s="190">
        <v>0</v>
      </c>
      <c r="L221" s="190">
        <v>0</v>
      </c>
      <c r="M221" s="190">
        <f t="shared" si="7"/>
        <v>0</v>
      </c>
      <c r="N221" s="9">
        <v>1</v>
      </c>
      <c r="O221" s="226"/>
    </row>
    <row r="222" spans="1:15">
      <c r="A222" s="8">
        <v>221</v>
      </c>
      <c r="B222" s="10">
        <v>42179</v>
      </c>
      <c r="C222" s="114" t="s">
        <v>104</v>
      </c>
      <c r="D222" s="177">
        <v>10</v>
      </c>
      <c r="E222" s="1" t="s">
        <v>175</v>
      </c>
      <c r="F222" s="114">
        <v>99.644128113878978</v>
      </c>
      <c r="G222" s="114" t="str">
        <f t="shared" si="8"/>
        <v>NA</v>
      </c>
      <c r="H222" s="114">
        <v>10</v>
      </c>
      <c r="I222" s="190">
        <v>2</v>
      </c>
      <c r="J222" s="190">
        <v>10</v>
      </c>
      <c r="K222" s="190">
        <v>0</v>
      </c>
      <c r="L222" s="190">
        <v>0</v>
      </c>
      <c r="M222" s="190">
        <f t="shared" si="7"/>
        <v>0</v>
      </c>
      <c r="N222" s="9">
        <v>1</v>
      </c>
      <c r="O222" s="226"/>
    </row>
    <row r="223" spans="1:15">
      <c r="A223" s="8">
        <v>222</v>
      </c>
      <c r="B223" s="10">
        <v>42179</v>
      </c>
      <c r="C223" s="114" t="s">
        <v>105</v>
      </c>
      <c r="D223" s="177">
        <v>10</v>
      </c>
      <c r="E223" s="1" t="s">
        <v>175</v>
      </c>
      <c r="F223" s="114">
        <v>82.051282051282044</v>
      </c>
      <c r="G223" s="114">
        <f t="shared" si="8"/>
        <v>82.051282051282044</v>
      </c>
      <c r="H223" s="114">
        <v>10</v>
      </c>
      <c r="I223" s="190">
        <v>2</v>
      </c>
      <c r="J223" s="190">
        <v>10</v>
      </c>
      <c r="K223" s="190">
        <v>10</v>
      </c>
      <c r="L223" s="190">
        <v>10</v>
      </c>
      <c r="M223" s="190">
        <f t="shared" si="7"/>
        <v>10</v>
      </c>
      <c r="N223" s="9">
        <v>2.3010299956639813</v>
      </c>
      <c r="O223" s="226"/>
    </row>
    <row r="224" spans="1:15">
      <c r="A224" s="8">
        <v>223</v>
      </c>
      <c r="B224" s="10">
        <v>42179</v>
      </c>
      <c r="C224" s="114" t="s">
        <v>106</v>
      </c>
      <c r="D224" s="177">
        <v>10</v>
      </c>
      <c r="E224" s="1" t="s">
        <v>175</v>
      </c>
      <c r="F224" s="114">
        <v>101.44927536231882</v>
      </c>
      <c r="G224" s="114" t="str">
        <f t="shared" si="8"/>
        <v>NA</v>
      </c>
      <c r="H224" s="114">
        <v>10</v>
      </c>
      <c r="I224" s="190">
        <v>2</v>
      </c>
      <c r="J224" s="190">
        <v>10</v>
      </c>
      <c r="K224" s="190">
        <v>0</v>
      </c>
      <c r="L224" s="190">
        <v>0</v>
      </c>
      <c r="M224" s="190">
        <f t="shared" si="7"/>
        <v>0</v>
      </c>
      <c r="N224" s="9">
        <v>1</v>
      </c>
      <c r="O224" s="226"/>
    </row>
    <row r="225" spans="1:15">
      <c r="A225" s="8">
        <v>224</v>
      </c>
      <c r="B225" s="10">
        <v>42179</v>
      </c>
      <c r="C225" s="114" t="s">
        <v>107</v>
      </c>
      <c r="D225" s="177">
        <v>10</v>
      </c>
      <c r="E225" s="1" t="s">
        <v>175</v>
      </c>
      <c r="F225" s="114">
        <v>113.04347826086959</v>
      </c>
      <c r="G225" s="114" t="str">
        <f t="shared" si="8"/>
        <v>NA</v>
      </c>
      <c r="H225" s="114">
        <v>10</v>
      </c>
      <c r="I225" s="190">
        <v>2</v>
      </c>
      <c r="J225" s="190">
        <v>10</v>
      </c>
      <c r="K225" s="190">
        <v>0</v>
      </c>
      <c r="L225" s="190">
        <v>0</v>
      </c>
      <c r="M225" s="190">
        <f t="shared" si="7"/>
        <v>0</v>
      </c>
      <c r="N225" s="9">
        <v>1</v>
      </c>
      <c r="O225" s="226"/>
    </row>
    <row r="226" spans="1:15">
      <c r="A226" s="8">
        <v>225</v>
      </c>
      <c r="B226" s="10">
        <v>42179</v>
      </c>
      <c r="C226" s="114" t="s">
        <v>108</v>
      </c>
      <c r="D226" s="177">
        <v>10</v>
      </c>
      <c r="E226" s="1" t="s">
        <v>175</v>
      </c>
      <c r="F226" s="114">
        <v>116.81818181818177</v>
      </c>
      <c r="G226" s="114" t="str">
        <f t="shared" si="8"/>
        <v>NA</v>
      </c>
      <c r="H226" s="114">
        <v>10</v>
      </c>
      <c r="I226" s="190">
        <v>2</v>
      </c>
      <c r="J226" s="190">
        <v>10</v>
      </c>
      <c r="K226" s="190">
        <v>10</v>
      </c>
      <c r="L226" s="190">
        <v>10</v>
      </c>
      <c r="M226" s="190">
        <f t="shared" si="7"/>
        <v>10</v>
      </c>
      <c r="N226" s="9">
        <v>2.3010299956639813</v>
      </c>
      <c r="O226" s="226"/>
    </row>
    <row r="227" spans="1:15">
      <c r="A227" s="8">
        <v>226</v>
      </c>
      <c r="B227" s="10">
        <v>42179</v>
      </c>
      <c r="C227" s="114" t="s">
        <v>109</v>
      </c>
      <c r="D227" s="177">
        <v>10</v>
      </c>
      <c r="E227" s="1" t="s">
        <v>175</v>
      </c>
      <c r="F227" s="114">
        <v>110.82251082251078</v>
      </c>
      <c r="G227" s="114" t="str">
        <f t="shared" si="8"/>
        <v>NA</v>
      </c>
      <c r="H227" s="114">
        <v>10</v>
      </c>
      <c r="I227" s="190">
        <v>2</v>
      </c>
      <c r="J227" s="190">
        <v>10</v>
      </c>
      <c r="K227" s="190">
        <v>0</v>
      </c>
      <c r="L227" s="190">
        <v>0</v>
      </c>
      <c r="M227" s="190">
        <f t="shared" si="7"/>
        <v>0</v>
      </c>
      <c r="N227" s="9">
        <v>1</v>
      </c>
      <c r="O227" s="226"/>
    </row>
    <row r="228" spans="1:15">
      <c r="A228" s="8">
        <v>227</v>
      </c>
      <c r="B228" s="10">
        <v>42179</v>
      </c>
      <c r="C228" s="114" t="s">
        <v>110</v>
      </c>
      <c r="D228" s="177">
        <v>10</v>
      </c>
      <c r="E228" s="1" t="s">
        <v>175</v>
      </c>
      <c r="F228" s="114">
        <v>106.25</v>
      </c>
      <c r="G228" s="114" t="str">
        <f t="shared" si="8"/>
        <v>NA</v>
      </c>
      <c r="H228" s="114">
        <v>10</v>
      </c>
      <c r="I228" s="190">
        <v>2</v>
      </c>
      <c r="J228" s="190">
        <v>10</v>
      </c>
      <c r="K228" s="190">
        <v>0</v>
      </c>
      <c r="L228" s="190">
        <v>0</v>
      </c>
      <c r="M228" s="190">
        <f t="shared" si="7"/>
        <v>0</v>
      </c>
      <c r="N228" s="9">
        <v>1</v>
      </c>
      <c r="O228" s="226"/>
    </row>
    <row r="229" spans="1:15">
      <c r="A229" s="8">
        <v>228</v>
      </c>
      <c r="B229" s="10">
        <v>42179</v>
      </c>
      <c r="C229" s="114" t="s">
        <v>111</v>
      </c>
      <c r="D229" s="177">
        <v>10</v>
      </c>
      <c r="E229" s="1" t="s">
        <v>175</v>
      </c>
      <c r="F229" s="114">
        <v>98.02371541501978</v>
      </c>
      <c r="G229" s="114" t="str">
        <f t="shared" si="8"/>
        <v>NA</v>
      </c>
      <c r="H229" s="114">
        <v>10</v>
      </c>
      <c r="I229" s="190">
        <v>2</v>
      </c>
      <c r="J229" s="190">
        <v>10</v>
      </c>
      <c r="K229" s="190">
        <v>0</v>
      </c>
      <c r="L229" s="190">
        <v>0</v>
      </c>
      <c r="M229" s="190">
        <f t="shared" si="7"/>
        <v>0</v>
      </c>
      <c r="N229" s="9">
        <v>1</v>
      </c>
      <c r="O229" s="226"/>
    </row>
    <row r="230" spans="1:15">
      <c r="A230" s="8">
        <v>229</v>
      </c>
      <c r="B230" s="10">
        <v>42179</v>
      </c>
      <c r="C230" s="114" t="s">
        <v>112</v>
      </c>
      <c r="D230" s="177">
        <v>10</v>
      </c>
      <c r="E230" s="1" t="s">
        <v>175</v>
      </c>
      <c r="F230" s="114">
        <v>100</v>
      </c>
      <c r="G230" s="114" t="str">
        <f t="shared" si="8"/>
        <v>NA</v>
      </c>
      <c r="H230" s="114">
        <v>10</v>
      </c>
      <c r="I230" s="190">
        <v>2</v>
      </c>
      <c r="J230" s="190">
        <v>10</v>
      </c>
      <c r="K230" s="190">
        <v>0</v>
      </c>
      <c r="L230" s="190">
        <v>0</v>
      </c>
      <c r="M230" s="190">
        <f t="shared" si="7"/>
        <v>0</v>
      </c>
      <c r="N230" s="9">
        <v>1</v>
      </c>
      <c r="O230" s="226"/>
    </row>
    <row r="231" spans="1:15">
      <c r="A231" s="8">
        <v>230</v>
      </c>
      <c r="B231" s="10">
        <v>42179</v>
      </c>
      <c r="C231" s="114" t="s">
        <v>335</v>
      </c>
      <c r="D231" s="177">
        <v>10</v>
      </c>
      <c r="E231" s="1" t="s">
        <v>175</v>
      </c>
      <c r="F231" s="114">
        <v>105.26315789473679</v>
      </c>
      <c r="G231" s="114" t="str">
        <f t="shared" si="8"/>
        <v>NA</v>
      </c>
      <c r="H231" s="114">
        <v>10</v>
      </c>
      <c r="I231" s="190">
        <v>2</v>
      </c>
      <c r="J231" s="190">
        <v>10</v>
      </c>
      <c r="K231" s="190">
        <v>0</v>
      </c>
      <c r="L231" s="190">
        <v>0</v>
      </c>
      <c r="M231" s="190">
        <f t="shared" si="7"/>
        <v>0</v>
      </c>
      <c r="N231" s="9">
        <v>1</v>
      </c>
      <c r="O231" s="226"/>
    </row>
    <row r="232" spans="1:15">
      <c r="A232" s="8">
        <v>231</v>
      </c>
      <c r="B232" s="10">
        <v>42179</v>
      </c>
      <c r="C232" s="114" t="s">
        <v>336</v>
      </c>
      <c r="D232" s="177">
        <v>10</v>
      </c>
      <c r="E232" s="1" t="s">
        <v>175</v>
      </c>
      <c r="F232" s="114">
        <v>89.075630252100822</v>
      </c>
      <c r="G232" s="114">
        <f t="shared" si="8"/>
        <v>89.075630252100822</v>
      </c>
      <c r="H232" s="114">
        <v>10</v>
      </c>
      <c r="I232" s="190">
        <v>2</v>
      </c>
      <c r="J232" s="190">
        <v>10</v>
      </c>
      <c r="K232" s="190">
        <v>0</v>
      </c>
      <c r="L232" s="190">
        <v>0</v>
      </c>
      <c r="M232" s="190">
        <f t="shared" si="7"/>
        <v>0</v>
      </c>
      <c r="N232" s="9">
        <v>1</v>
      </c>
      <c r="O232" s="226"/>
    </row>
    <row r="233" spans="1:15">
      <c r="A233" s="8">
        <v>232</v>
      </c>
      <c r="B233" s="10">
        <v>42179</v>
      </c>
      <c r="C233" s="114" t="s">
        <v>337</v>
      </c>
      <c r="D233" s="177">
        <v>10</v>
      </c>
      <c r="E233" s="1" t="s">
        <v>175</v>
      </c>
      <c r="F233" s="114">
        <v>94.786729857819878</v>
      </c>
      <c r="G233" s="114" t="str">
        <f t="shared" si="8"/>
        <v>NA</v>
      </c>
      <c r="H233" s="114">
        <v>10</v>
      </c>
      <c r="I233" s="190">
        <v>2</v>
      </c>
      <c r="J233" s="190">
        <v>10</v>
      </c>
      <c r="K233" s="190">
        <v>50</v>
      </c>
      <c r="L233" s="190">
        <v>50</v>
      </c>
      <c r="M233" s="190">
        <f t="shared" si="7"/>
        <v>50</v>
      </c>
      <c r="N233" s="9">
        <v>3</v>
      </c>
      <c r="O233" s="226"/>
    </row>
    <row r="234" spans="1:15">
      <c r="A234" s="8">
        <v>233</v>
      </c>
      <c r="B234" s="10">
        <v>42179</v>
      </c>
      <c r="C234" s="114" t="s">
        <v>338</v>
      </c>
      <c r="D234" s="177">
        <v>1</v>
      </c>
      <c r="E234" s="1" t="s">
        <v>175</v>
      </c>
      <c r="F234" s="114">
        <v>95.555555555555543</v>
      </c>
      <c r="G234" s="114" t="str">
        <f t="shared" si="8"/>
        <v>NA</v>
      </c>
      <c r="H234" s="114">
        <v>3</v>
      </c>
      <c r="I234" s="190">
        <v>2</v>
      </c>
      <c r="J234" s="190">
        <v>10</v>
      </c>
      <c r="K234" s="190">
        <v>0</v>
      </c>
      <c r="L234" s="190">
        <v>0</v>
      </c>
      <c r="M234" s="190">
        <f t="shared" si="7"/>
        <v>0</v>
      </c>
      <c r="N234" s="9">
        <v>1</v>
      </c>
      <c r="O234" s="226"/>
    </row>
    <row r="235" spans="1:15">
      <c r="A235" s="8">
        <v>234</v>
      </c>
      <c r="B235" s="10">
        <v>42179</v>
      </c>
      <c r="C235" s="114" t="s">
        <v>339</v>
      </c>
      <c r="D235" s="177">
        <v>10</v>
      </c>
      <c r="E235" s="1" t="s">
        <v>175</v>
      </c>
      <c r="F235" s="114">
        <v>99.644128113878978</v>
      </c>
      <c r="G235" s="114" t="str">
        <f t="shared" si="8"/>
        <v>NA</v>
      </c>
      <c r="H235" s="114">
        <v>10</v>
      </c>
      <c r="I235" s="190">
        <v>2</v>
      </c>
      <c r="J235" s="190">
        <v>10</v>
      </c>
      <c r="K235" s="190">
        <v>0</v>
      </c>
      <c r="L235" s="190">
        <v>0</v>
      </c>
      <c r="M235" s="190">
        <f t="shared" si="7"/>
        <v>0</v>
      </c>
      <c r="N235" s="9">
        <v>1</v>
      </c>
      <c r="O235" s="226"/>
    </row>
    <row r="236" spans="1:15">
      <c r="A236" s="8">
        <v>235</v>
      </c>
      <c r="B236" s="10">
        <v>42179</v>
      </c>
      <c r="C236" s="114" t="s">
        <v>340</v>
      </c>
      <c r="D236" s="177">
        <v>10</v>
      </c>
      <c r="E236" s="1" t="s">
        <v>175</v>
      </c>
      <c r="F236" s="114">
        <v>103.21100917431191</v>
      </c>
      <c r="G236" s="114" t="str">
        <f t="shared" si="8"/>
        <v>NA</v>
      </c>
      <c r="H236" s="114">
        <v>10</v>
      </c>
      <c r="I236" s="190">
        <v>2</v>
      </c>
      <c r="J236" s="190">
        <v>10</v>
      </c>
      <c r="K236" s="190">
        <v>0</v>
      </c>
      <c r="L236" s="190">
        <v>0</v>
      </c>
      <c r="M236" s="190">
        <f t="shared" si="7"/>
        <v>0</v>
      </c>
      <c r="N236" s="9">
        <v>1</v>
      </c>
      <c r="O236" s="226"/>
    </row>
    <row r="237" spans="1:15">
      <c r="A237" s="8">
        <v>236</v>
      </c>
      <c r="B237" s="10">
        <v>42179</v>
      </c>
      <c r="C237" s="114" t="s">
        <v>341</v>
      </c>
      <c r="D237" s="177">
        <v>10</v>
      </c>
      <c r="E237" s="1" t="s">
        <v>175</v>
      </c>
      <c r="F237" s="114">
        <v>103.17460317460319</v>
      </c>
      <c r="G237" s="114" t="str">
        <f t="shared" si="8"/>
        <v>NA</v>
      </c>
      <c r="H237" s="114">
        <v>10</v>
      </c>
      <c r="I237" s="190">
        <v>2</v>
      </c>
      <c r="J237" s="190">
        <v>10</v>
      </c>
      <c r="K237" s="190">
        <v>0</v>
      </c>
      <c r="L237" s="190">
        <v>0</v>
      </c>
      <c r="M237" s="190">
        <f t="shared" si="7"/>
        <v>0</v>
      </c>
      <c r="N237" s="9">
        <v>1</v>
      </c>
      <c r="O237" s="226"/>
    </row>
    <row r="238" spans="1:15">
      <c r="A238" s="8">
        <v>237</v>
      </c>
      <c r="B238" s="10">
        <v>42179</v>
      </c>
      <c r="C238" s="114" t="s">
        <v>342</v>
      </c>
      <c r="D238" s="177">
        <v>10</v>
      </c>
      <c r="E238" s="1" t="s">
        <v>175</v>
      </c>
      <c r="F238" s="114">
        <v>91.549295774647902</v>
      </c>
      <c r="G238" s="114" t="str">
        <f t="shared" si="8"/>
        <v>NA</v>
      </c>
      <c r="H238" s="114">
        <v>10</v>
      </c>
      <c r="I238" s="190">
        <v>2</v>
      </c>
      <c r="J238" s="190">
        <v>10</v>
      </c>
      <c r="K238" s="190">
        <v>50</v>
      </c>
      <c r="L238" s="190">
        <v>50</v>
      </c>
      <c r="M238" s="190">
        <f t="shared" si="7"/>
        <v>50</v>
      </c>
      <c r="N238" s="9">
        <v>3</v>
      </c>
      <c r="O238" s="226"/>
    </row>
    <row r="239" spans="1:15" ht="16" thickBot="1">
      <c r="A239" s="154">
        <v>238</v>
      </c>
      <c r="B239" s="155">
        <v>42179</v>
      </c>
      <c r="C239" s="114" t="s">
        <v>343</v>
      </c>
      <c r="D239" s="177">
        <v>10</v>
      </c>
      <c r="E239" s="1" t="s">
        <v>175</v>
      </c>
      <c r="F239" s="114">
        <v>101.92307692307689</v>
      </c>
      <c r="G239" s="114" t="str">
        <f t="shared" si="8"/>
        <v>NA</v>
      </c>
      <c r="H239" s="114">
        <v>10</v>
      </c>
      <c r="I239" s="218">
        <v>2</v>
      </c>
      <c r="J239" s="218">
        <v>10</v>
      </c>
      <c r="K239" s="218">
        <v>0</v>
      </c>
      <c r="L239" s="218">
        <v>0</v>
      </c>
      <c r="M239" s="218">
        <f t="shared" si="7"/>
        <v>0</v>
      </c>
      <c r="N239" s="9">
        <v>1</v>
      </c>
      <c r="O239" s="226"/>
    </row>
    <row r="240" spans="1:15">
      <c r="A240" s="150">
        <v>239</v>
      </c>
      <c r="B240" s="151">
        <v>42180</v>
      </c>
      <c r="C240" s="114" t="s">
        <v>344</v>
      </c>
      <c r="D240" s="177">
        <v>10</v>
      </c>
      <c r="E240" s="1" t="s">
        <v>175</v>
      </c>
      <c r="F240" s="114">
        <v>113.1578947368421</v>
      </c>
      <c r="G240" s="114" t="str">
        <f t="shared" si="8"/>
        <v>NA</v>
      </c>
      <c r="H240" s="114">
        <v>10</v>
      </c>
      <c r="I240" s="220">
        <v>2</v>
      </c>
      <c r="J240" s="220">
        <v>10</v>
      </c>
      <c r="K240" s="220">
        <v>0</v>
      </c>
      <c r="L240" s="220">
        <v>0</v>
      </c>
      <c r="M240" s="220">
        <f t="shared" si="7"/>
        <v>0</v>
      </c>
      <c r="N240" s="9">
        <v>1</v>
      </c>
      <c r="O240" s="226"/>
    </row>
    <row r="241" spans="1:15">
      <c r="A241" s="8">
        <v>240</v>
      </c>
      <c r="B241" s="10">
        <v>42180</v>
      </c>
      <c r="C241" s="114" t="s">
        <v>345</v>
      </c>
      <c r="D241" s="177">
        <v>10</v>
      </c>
      <c r="E241" s="1" t="s">
        <v>175</v>
      </c>
      <c r="F241" s="114">
        <v>100.41152263374481</v>
      </c>
      <c r="G241" s="114" t="str">
        <f t="shared" si="8"/>
        <v>NA</v>
      </c>
      <c r="H241" s="114">
        <v>10</v>
      </c>
      <c r="I241" s="190">
        <v>2</v>
      </c>
      <c r="J241" s="190">
        <v>10</v>
      </c>
      <c r="K241" s="190">
        <v>0</v>
      </c>
      <c r="L241" s="190">
        <v>0</v>
      </c>
      <c r="M241" s="190">
        <f t="shared" si="7"/>
        <v>0</v>
      </c>
      <c r="N241" s="9">
        <v>1</v>
      </c>
      <c r="O241" s="226"/>
    </row>
    <row r="242" spans="1:15">
      <c r="A242" s="8">
        <v>241</v>
      </c>
      <c r="B242" s="10">
        <v>42180</v>
      </c>
      <c r="C242" s="114" t="s">
        <v>114</v>
      </c>
      <c r="D242" s="177">
        <v>1</v>
      </c>
      <c r="E242" s="1" t="s">
        <v>175</v>
      </c>
      <c r="F242" s="114">
        <v>97.590361445783131</v>
      </c>
      <c r="G242" s="114" t="str">
        <f t="shared" si="8"/>
        <v>NA</v>
      </c>
      <c r="H242" s="114">
        <v>3</v>
      </c>
      <c r="I242" s="190">
        <v>2</v>
      </c>
      <c r="J242" s="190">
        <v>10</v>
      </c>
      <c r="K242" s="190">
        <v>0</v>
      </c>
      <c r="L242" s="190">
        <v>0</v>
      </c>
      <c r="M242" s="190">
        <f t="shared" si="7"/>
        <v>0</v>
      </c>
      <c r="N242" s="9">
        <v>1</v>
      </c>
      <c r="O242" s="226"/>
    </row>
    <row r="243" spans="1:15">
      <c r="A243" s="8">
        <v>242</v>
      </c>
      <c r="B243" s="10">
        <v>42180</v>
      </c>
      <c r="C243" s="114" t="s">
        <v>115</v>
      </c>
      <c r="D243" s="177">
        <v>10</v>
      </c>
      <c r="E243" s="1" t="s">
        <v>175</v>
      </c>
      <c r="F243" s="114">
        <v>102.32558139534879</v>
      </c>
      <c r="G243" s="114" t="str">
        <f t="shared" si="8"/>
        <v>NA</v>
      </c>
      <c r="H243" s="114">
        <v>10</v>
      </c>
      <c r="I243" s="190">
        <v>2</v>
      </c>
      <c r="J243" s="190">
        <v>10</v>
      </c>
      <c r="K243" s="190">
        <v>0</v>
      </c>
      <c r="L243" s="190">
        <v>0</v>
      </c>
      <c r="M243" s="190">
        <f t="shared" si="7"/>
        <v>0</v>
      </c>
      <c r="N243" s="9">
        <v>1</v>
      </c>
      <c r="O243" s="226"/>
    </row>
    <row r="244" spans="1:15">
      <c r="A244" s="8">
        <v>243</v>
      </c>
      <c r="B244" s="10">
        <v>42180</v>
      </c>
      <c r="C244" s="114" t="s">
        <v>116</v>
      </c>
      <c r="D244" s="177">
        <v>10</v>
      </c>
      <c r="E244" s="1" t="s">
        <v>175</v>
      </c>
      <c r="F244" s="114">
        <v>100</v>
      </c>
      <c r="G244" s="114" t="str">
        <f t="shared" si="8"/>
        <v>NA</v>
      </c>
      <c r="H244" s="114">
        <v>10</v>
      </c>
      <c r="I244" s="190">
        <v>2</v>
      </c>
      <c r="J244" s="190">
        <v>10</v>
      </c>
      <c r="K244" s="190">
        <v>10</v>
      </c>
      <c r="L244" s="190">
        <v>10</v>
      </c>
      <c r="M244" s="190">
        <f t="shared" si="7"/>
        <v>10</v>
      </c>
      <c r="N244" s="9">
        <v>2.3010299956639813</v>
      </c>
      <c r="O244" s="226"/>
    </row>
    <row r="245" spans="1:15">
      <c r="A245" s="8">
        <v>244</v>
      </c>
      <c r="B245" s="10">
        <v>42180</v>
      </c>
      <c r="C245" s="114" t="s">
        <v>117</v>
      </c>
      <c r="D245" s="177">
        <v>10</v>
      </c>
      <c r="E245" s="1" t="s">
        <v>175</v>
      </c>
      <c r="F245" s="114">
        <v>91.22807017543856</v>
      </c>
      <c r="G245" s="114" t="str">
        <f t="shared" si="8"/>
        <v>NA</v>
      </c>
      <c r="H245" s="114">
        <v>10</v>
      </c>
      <c r="I245" s="190">
        <v>2</v>
      </c>
      <c r="J245" s="190">
        <v>10</v>
      </c>
      <c r="K245" s="190">
        <v>0</v>
      </c>
      <c r="L245" s="190">
        <v>0</v>
      </c>
      <c r="M245" s="190">
        <f t="shared" si="7"/>
        <v>0</v>
      </c>
      <c r="N245" s="9">
        <v>1</v>
      </c>
      <c r="O245" s="226"/>
    </row>
    <row r="246" spans="1:15">
      <c r="A246" s="8">
        <v>245</v>
      </c>
      <c r="B246" s="10">
        <v>42180</v>
      </c>
      <c r="C246" s="114" t="s">
        <v>118</v>
      </c>
      <c r="D246" s="177">
        <v>10</v>
      </c>
      <c r="E246" s="1" t="s">
        <v>175</v>
      </c>
      <c r="F246" s="114">
        <v>101.2145748987854</v>
      </c>
      <c r="G246" s="114" t="str">
        <f t="shared" si="8"/>
        <v>NA</v>
      </c>
      <c r="H246" s="114">
        <v>10</v>
      </c>
      <c r="I246" s="190">
        <v>2</v>
      </c>
      <c r="J246" s="190">
        <v>10</v>
      </c>
      <c r="K246" s="190">
        <v>0</v>
      </c>
      <c r="L246" s="190">
        <v>0</v>
      </c>
      <c r="M246" s="190">
        <f t="shared" si="7"/>
        <v>0</v>
      </c>
      <c r="N246" s="9">
        <v>1</v>
      </c>
      <c r="O246" s="226"/>
    </row>
    <row r="247" spans="1:15">
      <c r="A247" s="8">
        <v>246</v>
      </c>
      <c r="B247" s="10">
        <v>42180</v>
      </c>
      <c r="C247" s="114" t="s">
        <v>119</v>
      </c>
      <c r="D247" s="177">
        <v>10</v>
      </c>
      <c r="E247" s="1" t="s">
        <v>175</v>
      </c>
      <c r="F247" s="114">
        <v>95.918367346938766</v>
      </c>
      <c r="G247" s="114" t="str">
        <f t="shared" si="8"/>
        <v>NA</v>
      </c>
      <c r="H247" s="114">
        <v>10</v>
      </c>
      <c r="I247" s="190">
        <v>2</v>
      </c>
      <c r="J247" s="190">
        <v>10</v>
      </c>
      <c r="K247" s="190">
        <v>0</v>
      </c>
      <c r="L247" s="190">
        <v>0</v>
      </c>
      <c r="M247" s="190">
        <f t="shared" si="7"/>
        <v>0</v>
      </c>
      <c r="N247" s="9">
        <v>1</v>
      </c>
      <c r="O247" s="226"/>
    </row>
    <row r="248" spans="1:15">
      <c r="A248" s="8">
        <v>247</v>
      </c>
      <c r="B248" s="10">
        <v>42180</v>
      </c>
      <c r="C248" s="114" t="s">
        <v>120</v>
      </c>
      <c r="D248" s="177">
        <v>10</v>
      </c>
      <c r="E248" s="1" t="s">
        <v>175</v>
      </c>
      <c r="F248" s="114">
        <v>97.014925373134332</v>
      </c>
      <c r="G248" s="114" t="str">
        <f t="shared" si="8"/>
        <v>NA</v>
      </c>
      <c r="H248" s="114">
        <v>10</v>
      </c>
      <c r="I248" s="190">
        <v>2</v>
      </c>
      <c r="J248" s="190">
        <v>10</v>
      </c>
      <c r="K248" s="190">
        <v>0</v>
      </c>
      <c r="L248" s="190">
        <v>0</v>
      </c>
      <c r="M248" s="190">
        <f t="shared" si="7"/>
        <v>0</v>
      </c>
      <c r="N248" s="9">
        <v>1</v>
      </c>
      <c r="O248" s="226"/>
    </row>
    <row r="249" spans="1:15">
      <c r="A249" s="8">
        <v>248</v>
      </c>
      <c r="B249" s="10">
        <v>42180</v>
      </c>
      <c r="C249" s="114" t="s">
        <v>121</v>
      </c>
      <c r="D249" s="177">
        <v>10</v>
      </c>
      <c r="E249" s="1" t="s">
        <v>175</v>
      </c>
      <c r="F249" s="114">
        <v>97.328244274809165</v>
      </c>
      <c r="G249" s="114" t="str">
        <f t="shared" si="8"/>
        <v>NA</v>
      </c>
      <c r="H249" s="114">
        <v>10</v>
      </c>
      <c r="I249" s="190">
        <v>2</v>
      </c>
      <c r="J249" s="190">
        <v>10</v>
      </c>
      <c r="K249" s="190">
        <v>10</v>
      </c>
      <c r="L249" s="190">
        <v>10</v>
      </c>
      <c r="M249" s="190">
        <f t="shared" si="7"/>
        <v>10</v>
      </c>
      <c r="N249" s="9">
        <v>2.3010299956639813</v>
      </c>
      <c r="O249" s="226"/>
    </row>
    <row r="250" spans="1:15">
      <c r="A250" s="8">
        <v>249</v>
      </c>
      <c r="B250" s="10">
        <v>42180</v>
      </c>
      <c r="C250" s="114" t="s">
        <v>122</v>
      </c>
      <c r="D250" s="177">
        <v>10</v>
      </c>
      <c r="E250" s="1" t="s">
        <v>175</v>
      </c>
      <c r="F250" s="114">
        <v>85</v>
      </c>
      <c r="G250" s="114">
        <f t="shared" si="8"/>
        <v>85</v>
      </c>
      <c r="H250" s="114">
        <v>10</v>
      </c>
      <c r="I250" s="190">
        <v>2</v>
      </c>
      <c r="J250" s="190">
        <v>10</v>
      </c>
      <c r="K250" s="190">
        <v>10</v>
      </c>
      <c r="L250" s="190">
        <v>10</v>
      </c>
      <c r="M250" s="190">
        <f t="shared" si="7"/>
        <v>10</v>
      </c>
      <c r="N250" s="9">
        <v>2.3010299956639813</v>
      </c>
      <c r="O250" s="226"/>
    </row>
    <row r="251" spans="1:15">
      <c r="A251" s="8">
        <v>250</v>
      </c>
      <c r="B251" s="10">
        <v>42180</v>
      </c>
      <c r="C251" s="114" t="s">
        <v>123</v>
      </c>
      <c r="D251" s="177">
        <v>10</v>
      </c>
      <c r="E251" s="1" t="s">
        <v>175</v>
      </c>
      <c r="F251" s="114">
        <v>97.916666666666671</v>
      </c>
      <c r="G251" s="114" t="str">
        <f t="shared" si="8"/>
        <v>NA</v>
      </c>
      <c r="H251" s="114">
        <v>10</v>
      </c>
      <c r="I251" s="190">
        <v>2</v>
      </c>
      <c r="J251" s="190">
        <v>10</v>
      </c>
      <c r="K251" s="190">
        <v>0</v>
      </c>
      <c r="L251" s="190">
        <v>0</v>
      </c>
      <c r="M251" s="190">
        <f t="shared" si="7"/>
        <v>0</v>
      </c>
      <c r="N251" s="9">
        <v>1</v>
      </c>
      <c r="O251" s="226"/>
    </row>
    <row r="252" spans="1:15">
      <c r="A252" s="8">
        <v>251</v>
      </c>
      <c r="B252" s="10">
        <v>42180</v>
      </c>
      <c r="C252" s="114" t="s">
        <v>124</v>
      </c>
      <c r="D252" s="177">
        <v>10</v>
      </c>
      <c r="E252" s="1" t="s">
        <v>175</v>
      </c>
      <c r="F252" s="114">
        <v>105.88235294117649</v>
      </c>
      <c r="G252" s="114" t="str">
        <f t="shared" si="8"/>
        <v>NA</v>
      </c>
      <c r="H252" s="114">
        <v>10</v>
      </c>
      <c r="I252" s="190">
        <v>2</v>
      </c>
      <c r="J252" s="190">
        <v>10</v>
      </c>
      <c r="K252" s="190">
        <v>0</v>
      </c>
      <c r="L252" s="190">
        <v>0</v>
      </c>
      <c r="M252" s="190">
        <f t="shared" si="7"/>
        <v>0</v>
      </c>
      <c r="N252" s="9">
        <v>1</v>
      </c>
      <c r="O252" s="226"/>
    </row>
    <row r="253" spans="1:15">
      <c r="A253" s="8">
        <v>252</v>
      </c>
      <c r="B253" s="10">
        <v>42180</v>
      </c>
      <c r="C253" s="114" t="s">
        <v>125</v>
      </c>
      <c r="D253" s="177">
        <v>10</v>
      </c>
      <c r="E253" s="1" t="s">
        <v>175</v>
      </c>
      <c r="F253" s="114">
        <v>88.832487309644662</v>
      </c>
      <c r="G253" s="114">
        <f t="shared" si="8"/>
        <v>88.832487309644662</v>
      </c>
      <c r="H253" s="114">
        <v>10</v>
      </c>
      <c r="I253" s="190">
        <v>2</v>
      </c>
      <c r="J253" s="190">
        <v>10</v>
      </c>
      <c r="K253" s="190">
        <v>10</v>
      </c>
      <c r="L253" s="190">
        <v>10</v>
      </c>
      <c r="M253" s="190">
        <f t="shared" si="7"/>
        <v>10</v>
      </c>
      <c r="N253" s="9">
        <v>2.3010299956639813</v>
      </c>
      <c r="O253" s="226"/>
    </row>
    <row r="254" spans="1:15">
      <c r="A254" s="8">
        <v>253</v>
      </c>
      <c r="B254" s="10">
        <v>42180</v>
      </c>
      <c r="C254" s="114" t="s">
        <v>126</v>
      </c>
      <c r="D254" s="177">
        <v>7</v>
      </c>
      <c r="E254" s="1" t="s">
        <v>175</v>
      </c>
      <c r="F254" s="114">
        <v>108.8235294117647</v>
      </c>
      <c r="G254" s="114" t="str">
        <f t="shared" si="8"/>
        <v>NA</v>
      </c>
      <c r="H254" s="114">
        <v>10</v>
      </c>
      <c r="I254" s="190">
        <v>2</v>
      </c>
      <c r="J254" s="190">
        <v>10</v>
      </c>
      <c r="K254" s="190">
        <v>0</v>
      </c>
      <c r="L254" s="190">
        <v>0</v>
      </c>
      <c r="M254" s="190">
        <f t="shared" si="7"/>
        <v>0</v>
      </c>
      <c r="N254" s="9">
        <v>1</v>
      </c>
      <c r="O254" s="226"/>
    </row>
    <row r="255" spans="1:15">
      <c r="A255" s="8">
        <v>254</v>
      </c>
      <c r="B255" s="10">
        <v>42180</v>
      </c>
      <c r="C255" s="114" t="s">
        <v>127</v>
      </c>
      <c r="D255" s="177">
        <v>7</v>
      </c>
      <c r="E255" s="1" t="s">
        <v>175</v>
      </c>
      <c r="F255" s="114" t="s">
        <v>172</v>
      </c>
      <c r="G255" s="114" t="str">
        <f t="shared" si="8"/>
        <v>NA</v>
      </c>
      <c r="H255" s="114">
        <v>10</v>
      </c>
      <c r="I255" s="190">
        <v>2</v>
      </c>
      <c r="J255" s="190">
        <v>10</v>
      </c>
      <c r="K255" s="190">
        <v>0</v>
      </c>
      <c r="L255" s="190">
        <v>0</v>
      </c>
      <c r="M255" s="190">
        <f t="shared" si="7"/>
        <v>0</v>
      </c>
      <c r="N255" s="9">
        <v>1</v>
      </c>
      <c r="O255" s="226"/>
    </row>
    <row r="256" spans="1:15">
      <c r="A256" s="8">
        <v>255</v>
      </c>
      <c r="B256" s="10">
        <v>42180</v>
      </c>
      <c r="C256" s="114" t="s">
        <v>128</v>
      </c>
      <c r="D256" s="177">
        <v>7</v>
      </c>
      <c r="E256" s="1" t="s">
        <v>175</v>
      </c>
      <c r="F256" s="114" t="s">
        <v>172</v>
      </c>
      <c r="G256" s="114" t="str">
        <f t="shared" si="8"/>
        <v>NA</v>
      </c>
      <c r="H256" s="114">
        <v>10</v>
      </c>
      <c r="I256" s="190">
        <v>2</v>
      </c>
      <c r="J256" s="190">
        <v>10</v>
      </c>
      <c r="K256" s="190">
        <v>0</v>
      </c>
      <c r="L256" s="190">
        <v>0</v>
      </c>
      <c r="M256" s="190">
        <f t="shared" si="7"/>
        <v>0</v>
      </c>
      <c r="N256" s="9">
        <v>1</v>
      </c>
      <c r="O256" s="226"/>
    </row>
    <row r="257" spans="1:15">
      <c r="A257" s="8">
        <v>256</v>
      </c>
      <c r="B257" s="10">
        <v>42180</v>
      </c>
      <c r="C257" s="114" t="s">
        <v>129</v>
      </c>
      <c r="D257" s="177">
        <v>7</v>
      </c>
      <c r="E257" s="1" t="s">
        <v>175</v>
      </c>
      <c r="F257" s="114">
        <v>112.33480176211459</v>
      </c>
      <c r="G257" s="114" t="str">
        <f t="shared" si="8"/>
        <v>NA</v>
      </c>
      <c r="H257" s="114">
        <v>10</v>
      </c>
      <c r="I257" s="190">
        <v>2</v>
      </c>
      <c r="J257" s="190">
        <v>10</v>
      </c>
      <c r="K257" s="190">
        <v>0</v>
      </c>
      <c r="L257" s="190">
        <v>0</v>
      </c>
      <c r="M257" s="190">
        <f t="shared" si="7"/>
        <v>0</v>
      </c>
      <c r="N257" s="9">
        <v>1</v>
      </c>
      <c r="O257" s="226"/>
    </row>
    <row r="258" spans="1:15">
      <c r="A258" s="8">
        <v>257</v>
      </c>
      <c r="B258" s="10">
        <v>42180</v>
      </c>
      <c r="C258" s="114" t="s">
        <v>130</v>
      </c>
      <c r="D258" s="177">
        <v>7</v>
      </c>
      <c r="E258" s="1" t="s">
        <v>175</v>
      </c>
      <c r="F258" s="114">
        <v>102.2140221402214</v>
      </c>
      <c r="G258" s="114" t="str">
        <f t="shared" si="8"/>
        <v>NA</v>
      </c>
      <c r="H258" s="114">
        <v>10</v>
      </c>
      <c r="I258" s="190">
        <v>2</v>
      </c>
      <c r="J258" s="190">
        <v>10</v>
      </c>
      <c r="K258" s="190">
        <v>0</v>
      </c>
      <c r="L258" s="190">
        <v>0</v>
      </c>
      <c r="M258" s="190">
        <f t="shared" si="7"/>
        <v>0</v>
      </c>
      <c r="N258" s="9">
        <v>1</v>
      </c>
      <c r="O258" s="226"/>
    </row>
    <row r="259" spans="1:15">
      <c r="A259" s="8">
        <v>258</v>
      </c>
      <c r="B259" s="10">
        <v>42180</v>
      </c>
      <c r="C259" s="114" t="s">
        <v>131</v>
      </c>
      <c r="D259" s="177">
        <v>7</v>
      </c>
      <c r="E259" s="1" t="s">
        <v>175</v>
      </c>
      <c r="F259" s="114">
        <v>104.11522633744859</v>
      </c>
      <c r="G259" s="114" t="str">
        <f t="shared" si="8"/>
        <v>NA</v>
      </c>
      <c r="H259" s="114">
        <v>10</v>
      </c>
      <c r="I259" s="190">
        <v>2</v>
      </c>
      <c r="J259" s="190">
        <v>10</v>
      </c>
      <c r="K259" s="190">
        <v>0</v>
      </c>
      <c r="L259" s="190">
        <v>0</v>
      </c>
      <c r="M259" s="190">
        <f t="shared" ref="M259:M322" si="9">AVERAGE(K259:L259)</f>
        <v>0</v>
      </c>
      <c r="N259" s="9">
        <v>1</v>
      </c>
      <c r="O259" s="226"/>
    </row>
    <row r="260" spans="1:15">
      <c r="A260" s="8">
        <v>259</v>
      </c>
      <c r="B260" s="10">
        <v>42180</v>
      </c>
      <c r="C260" s="114" t="s">
        <v>132</v>
      </c>
      <c r="D260" s="177">
        <v>7</v>
      </c>
      <c r="E260" s="1" t="s">
        <v>175</v>
      </c>
      <c r="F260" s="114">
        <v>93.877551020408148</v>
      </c>
      <c r="G260" s="114" t="str">
        <f t="shared" si="8"/>
        <v>NA</v>
      </c>
      <c r="H260" s="114">
        <v>10</v>
      </c>
      <c r="I260" s="190">
        <v>2</v>
      </c>
      <c r="J260" s="190">
        <v>10</v>
      </c>
      <c r="K260" s="190">
        <v>0</v>
      </c>
      <c r="L260" s="190">
        <v>0</v>
      </c>
      <c r="M260" s="190">
        <f t="shared" si="9"/>
        <v>0</v>
      </c>
      <c r="N260" s="9">
        <v>1</v>
      </c>
      <c r="O260" s="226"/>
    </row>
    <row r="261" spans="1:15">
      <c r="A261" s="8">
        <v>260</v>
      </c>
      <c r="B261" s="10">
        <v>42180</v>
      </c>
      <c r="C261" s="114" t="s">
        <v>133</v>
      </c>
      <c r="D261" s="177">
        <v>7</v>
      </c>
      <c r="E261" s="1" t="s">
        <v>175</v>
      </c>
      <c r="F261" s="114">
        <v>104.27046263345187</v>
      </c>
      <c r="G261" s="114" t="str">
        <f t="shared" si="8"/>
        <v>NA</v>
      </c>
      <c r="H261" s="114">
        <v>10</v>
      </c>
      <c r="I261" s="190">
        <v>2</v>
      </c>
      <c r="J261" s="190">
        <v>10</v>
      </c>
      <c r="K261" s="190">
        <v>0</v>
      </c>
      <c r="L261" s="190">
        <v>0</v>
      </c>
      <c r="M261" s="190">
        <f t="shared" si="9"/>
        <v>0</v>
      </c>
      <c r="N261" s="9">
        <v>1</v>
      </c>
      <c r="O261" s="226"/>
    </row>
    <row r="262" spans="1:15">
      <c r="A262" s="8">
        <v>261</v>
      </c>
      <c r="B262" s="10">
        <v>42180</v>
      </c>
      <c r="C262" s="114" t="s">
        <v>134</v>
      </c>
      <c r="D262" s="177">
        <v>7</v>
      </c>
      <c r="E262" s="1" t="s">
        <v>175</v>
      </c>
      <c r="F262" s="114">
        <v>82.627118644067792</v>
      </c>
      <c r="G262" s="114">
        <f t="shared" si="8"/>
        <v>82.627118644067792</v>
      </c>
      <c r="H262" s="114">
        <v>10</v>
      </c>
      <c r="I262" s="190">
        <v>2</v>
      </c>
      <c r="J262" s="190">
        <v>10</v>
      </c>
      <c r="K262" s="190">
        <v>50</v>
      </c>
      <c r="L262" s="190">
        <v>50</v>
      </c>
      <c r="M262" s="190">
        <f t="shared" si="9"/>
        <v>50</v>
      </c>
      <c r="N262" s="9">
        <v>3</v>
      </c>
      <c r="O262" s="226"/>
    </row>
    <row r="263" spans="1:15">
      <c r="A263" s="8">
        <v>262</v>
      </c>
      <c r="B263" s="10">
        <v>42180</v>
      </c>
      <c r="C263" s="114" t="s">
        <v>135</v>
      </c>
      <c r="D263" s="177">
        <v>7</v>
      </c>
      <c r="E263" s="1" t="s">
        <v>175</v>
      </c>
      <c r="F263" s="114">
        <v>98.220640569395002</v>
      </c>
      <c r="G263" s="114" t="str">
        <f t="shared" si="8"/>
        <v>NA</v>
      </c>
      <c r="H263" s="114">
        <v>10</v>
      </c>
      <c r="I263" s="190">
        <v>2</v>
      </c>
      <c r="J263" s="190">
        <v>10</v>
      </c>
      <c r="K263" s="190">
        <v>0</v>
      </c>
      <c r="L263" s="190">
        <v>0</v>
      </c>
      <c r="M263" s="190">
        <f t="shared" si="9"/>
        <v>0</v>
      </c>
      <c r="N263" s="9">
        <v>1</v>
      </c>
      <c r="O263" s="226"/>
    </row>
    <row r="264" spans="1:15">
      <c r="A264" s="8">
        <v>263</v>
      </c>
      <c r="B264" s="10">
        <v>42180</v>
      </c>
      <c r="C264" s="114" t="s">
        <v>136</v>
      </c>
      <c r="D264" s="177">
        <v>7</v>
      </c>
      <c r="E264" s="1" t="s">
        <v>175</v>
      </c>
      <c r="F264" s="114">
        <v>95.614035087719301</v>
      </c>
      <c r="G264" s="114" t="str">
        <f t="shared" si="8"/>
        <v>NA</v>
      </c>
      <c r="H264" s="114">
        <v>10</v>
      </c>
      <c r="I264" s="190">
        <v>2</v>
      </c>
      <c r="J264" s="190">
        <v>10</v>
      </c>
      <c r="K264" s="190">
        <v>0</v>
      </c>
      <c r="L264" s="190">
        <v>0</v>
      </c>
      <c r="M264" s="190">
        <f t="shared" si="9"/>
        <v>0</v>
      </c>
      <c r="N264" s="9">
        <v>1</v>
      </c>
      <c r="O264" s="226"/>
    </row>
    <row r="265" spans="1:15">
      <c r="A265" s="8">
        <v>264</v>
      </c>
      <c r="B265" s="10">
        <v>42180</v>
      </c>
      <c r="C265" s="114" t="s">
        <v>137</v>
      </c>
      <c r="D265" s="177">
        <v>7</v>
      </c>
      <c r="E265" s="1" t="s">
        <v>175</v>
      </c>
      <c r="F265" s="114">
        <v>94.761904761904773</v>
      </c>
      <c r="G265" s="114" t="str">
        <f t="shared" si="8"/>
        <v>NA</v>
      </c>
      <c r="H265" s="114">
        <v>10</v>
      </c>
      <c r="I265" s="190">
        <v>2</v>
      </c>
      <c r="J265" s="190">
        <v>10</v>
      </c>
      <c r="K265" s="190">
        <v>1250</v>
      </c>
      <c r="L265" s="190">
        <v>250</v>
      </c>
      <c r="M265" s="190">
        <f t="shared" si="9"/>
        <v>750</v>
      </c>
      <c r="N265" s="9">
        <v>4.1760912590556813</v>
      </c>
      <c r="O265" s="226"/>
    </row>
    <row r="266" spans="1:15">
      <c r="A266" s="8">
        <v>265</v>
      </c>
      <c r="B266" s="10">
        <v>42180</v>
      </c>
      <c r="C266" s="114" t="s">
        <v>138</v>
      </c>
      <c r="D266" s="177">
        <v>7</v>
      </c>
      <c r="E266" s="1" t="s">
        <v>175</v>
      </c>
      <c r="F266" s="114">
        <v>102.25225225225219</v>
      </c>
      <c r="G266" s="114" t="str">
        <f t="shared" si="8"/>
        <v>NA</v>
      </c>
      <c r="H266" s="114">
        <v>10</v>
      </c>
      <c r="I266" s="190">
        <v>2</v>
      </c>
      <c r="J266" s="190">
        <v>10</v>
      </c>
      <c r="K266" s="190">
        <v>0</v>
      </c>
      <c r="L266" s="190">
        <v>10</v>
      </c>
      <c r="M266" s="190">
        <f t="shared" si="9"/>
        <v>5</v>
      </c>
      <c r="N266" s="9">
        <v>2</v>
      </c>
      <c r="O266" s="226"/>
    </row>
    <row r="267" spans="1:15">
      <c r="A267" s="8">
        <v>266</v>
      </c>
      <c r="B267" s="10">
        <v>42180</v>
      </c>
      <c r="C267" s="114" t="s">
        <v>139</v>
      </c>
      <c r="D267" s="177">
        <v>7</v>
      </c>
      <c r="E267" s="1" t="s">
        <v>175</v>
      </c>
      <c r="F267" s="114">
        <v>105.76923076923082</v>
      </c>
      <c r="G267" s="114" t="str">
        <f t="shared" si="8"/>
        <v>NA</v>
      </c>
      <c r="H267" s="114">
        <v>10</v>
      </c>
      <c r="I267" s="190">
        <v>2</v>
      </c>
      <c r="J267" s="190">
        <v>10</v>
      </c>
      <c r="K267" s="190">
        <v>0</v>
      </c>
      <c r="L267" s="190">
        <v>0</v>
      </c>
      <c r="M267" s="190">
        <f t="shared" si="9"/>
        <v>0</v>
      </c>
      <c r="N267" s="9">
        <v>1</v>
      </c>
      <c r="O267" s="226"/>
    </row>
    <row r="268" spans="1:15">
      <c r="A268" s="8">
        <v>267</v>
      </c>
      <c r="B268" s="10">
        <v>42180</v>
      </c>
      <c r="C268" s="114" t="s">
        <v>140</v>
      </c>
      <c r="D268" s="177">
        <v>7</v>
      </c>
      <c r="E268" s="1" t="s">
        <v>175</v>
      </c>
      <c r="F268" s="114" t="s">
        <v>172</v>
      </c>
      <c r="G268" s="114" t="str">
        <f t="shared" si="8"/>
        <v>NA</v>
      </c>
      <c r="H268" s="114">
        <v>10</v>
      </c>
      <c r="I268" s="190">
        <v>2</v>
      </c>
      <c r="J268" s="190">
        <v>10</v>
      </c>
      <c r="K268" s="190">
        <v>0</v>
      </c>
      <c r="L268" s="190">
        <v>0</v>
      </c>
      <c r="M268" s="190">
        <f t="shared" si="9"/>
        <v>0</v>
      </c>
      <c r="N268" s="9">
        <v>1</v>
      </c>
      <c r="O268" s="226"/>
    </row>
    <row r="269" spans="1:15">
      <c r="A269" s="8">
        <v>268</v>
      </c>
      <c r="B269" s="10">
        <v>42180</v>
      </c>
      <c r="C269" s="114" t="s">
        <v>141</v>
      </c>
      <c r="D269" s="177">
        <v>7</v>
      </c>
      <c r="E269" s="1" t="s">
        <v>175</v>
      </c>
      <c r="F269" s="114">
        <v>114.7186147186147</v>
      </c>
      <c r="G269" s="114" t="str">
        <f t="shared" ref="G269:G329" si="10">IF(F269&lt;90, F269, "NA")</f>
        <v>NA</v>
      </c>
      <c r="H269" s="114">
        <v>10</v>
      </c>
      <c r="I269" s="190">
        <v>2</v>
      </c>
      <c r="J269" s="190">
        <v>10</v>
      </c>
      <c r="K269" s="190">
        <v>0</v>
      </c>
      <c r="L269" s="190">
        <v>0</v>
      </c>
      <c r="M269" s="190">
        <f t="shared" si="9"/>
        <v>0</v>
      </c>
      <c r="N269" s="9">
        <v>1</v>
      </c>
      <c r="O269" s="226"/>
    </row>
    <row r="270" spans="1:15">
      <c r="A270" s="8">
        <v>269</v>
      </c>
      <c r="B270" s="10">
        <v>42180</v>
      </c>
      <c r="C270" s="114" t="s">
        <v>142</v>
      </c>
      <c r="D270" s="177">
        <v>7</v>
      </c>
      <c r="E270" s="1" t="s">
        <v>175</v>
      </c>
      <c r="F270" s="114">
        <v>108.08823529411761</v>
      </c>
      <c r="G270" s="114" t="str">
        <f t="shared" si="10"/>
        <v>NA</v>
      </c>
      <c r="H270" s="114">
        <v>10</v>
      </c>
      <c r="I270" s="190">
        <v>2</v>
      </c>
      <c r="J270" s="190">
        <v>10</v>
      </c>
      <c r="K270" s="190">
        <v>0</v>
      </c>
      <c r="L270" s="190">
        <v>0</v>
      </c>
      <c r="M270" s="190">
        <f t="shared" si="9"/>
        <v>0</v>
      </c>
      <c r="N270" s="9">
        <v>1</v>
      </c>
      <c r="O270" s="226"/>
    </row>
    <row r="271" spans="1:15">
      <c r="A271" s="8">
        <v>270</v>
      </c>
      <c r="B271" s="10">
        <v>42180</v>
      </c>
      <c r="C271" s="114" t="s">
        <v>143</v>
      </c>
      <c r="D271" s="177">
        <v>7</v>
      </c>
      <c r="E271" s="1" t="s">
        <v>175</v>
      </c>
      <c r="F271" s="114">
        <v>102.7667984189723</v>
      </c>
      <c r="G271" s="114" t="str">
        <f t="shared" si="10"/>
        <v>NA</v>
      </c>
      <c r="H271" s="114">
        <v>10</v>
      </c>
      <c r="I271" s="190">
        <v>2</v>
      </c>
      <c r="J271" s="190">
        <v>10</v>
      </c>
      <c r="K271" s="190">
        <v>0</v>
      </c>
      <c r="L271" s="190">
        <v>0</v>
      </c>
      <c r="M271" s="190">
        <f t="shared" si="9"/>
        <v>0</v>
      </c>
      <c r="N271" s="9">
        <v>1</v>
      </c>
      <c r="O271" s="226"/>
    </row>
    <row r="272" spans="1:15">
      <c r="A272" s="103">
        <v>271</v>
      </c>
      <c r="B272" s="10">
        <v>42180</v>
      </c>
      <c r="C272" s="114" t="s">
        <v>144</v>
      </c>
      <c r="D272" s="177">
        <v>7</v>
      </c>
      <c r="E272" s="1" t="s">
        <v>175</v>
      </c>
      <c r="F272" s="114">
        <v>97.777777777777757</v>
      </c>
      <c r="G272" s="114" t="str">
        <f t="shared" si="10"/>
        <v>NA</v>
      </c>
      <c r="H272" s="114">
        <v>10</v>
      </c>
      <c r="I272" s="190">
        <v>2</v>
      </c>
      <c r="J272" s="190">
        <v>10</v>
      </c>
      <c r="K272" s="190">
        <v>0</v>
      </c>
      <c r="L272" s="190">
        <v>0</v>
      </c>
      <c r="M272" s="190">
        <f t="shared" si="9"/>
        <v>0</v>
      </c>
      <c r="N272" s="9">
        <v>1</v>
      </c>
      <c r="O272" s="226"/>
    </row>
    <row r="273" spans="1:15">
      <c r="A273" s="8">
        <v>272</v>
      </c>
      <c r="B273" s="10">
        <v>42180</v>
      </c>
      <c r="C273" s="114" t="s">
        <v>145</v>
      </c>
      <c r="D273" s="177">
        <v>7</v>
      </c>
      <c r="E273" s="1" t="s">
        <v>175</v>
      </c>
      <c r="F273" s="114">
        <v>94.444444444444457</v>
      </c>
      <c r="G273" s="114" t="str">
        <f t="shared" si="10"/>
        <v>NA</v>
      </c>
      <c r="H273" s="114">
        <v>10</v>
      </c>
      <c r="I273" s="190">
        <v>2</v>
      </c>
      <c r="J273" s="190">
        <v>10</v>
      </c>
      <c r="K273" s="190">
        <v>50</v>
      </c>
      <c r="L273" s="190">
        <v>50</v>
      </c>
      <c r="M273" s="190">
        <f t="shared" si="9"/>
        <v>50</v>
      </c>
      <c r="N273" s="9">
        <v>3</v>
      </c>
      <c r="O273" s="226"/>
    </row>
    <row r="274" spans="1:15">
      <c r="A274" s="8">
        <v>273</v>
      </c>
      <c r="B274" s="10">
        <v>42180</v>
      </c>
      <c r="C274" s="114" t="s">
        <v>146</v>
      </c>
      <c r="D274" s="177">
        <v>7</v>
      </c>
      <c r="E274" s="1" t="s">
        <v>175</v>
      </c>
      <c r="F274" s="114">
        <v>101.49253731343278</v>
      </c>
      <c r="G274" s="114" t="str">
        <f t="shared" si="10"/>
        <v>NA</v>
      </c>
      <c r="H274" s="114">
        <v>10</v>
      </c>
      <c r="I274" s="190">
        <v>2</v>
      </c>
      <c r="J274" s="190">
        <v>10</v>
      </c>
      <c r="K274" s="190">
        <v>0</v>
      </c>
      <c r="L274" s="190">
        <v>0</v>
      </c>
      <c r="M274" s="190">
        <f t="shared" si="9"/>
        <v>0</v>
      </c>
      <c r="N274" s="9">
        <v>1</v>
      </c>
      <c r="O274" s="226"/>
    </row>
    <row r="275" spans="1:15">
      <c r="A275" s="8">
        <v>274</v>
      </c>
      <c r="B275" s="10">
        <v>42180</v>
      </c>
      <c r="C275" s="114" t="s">
        <v>192</v>
      </c>
      <c r="D275" s="177">
        <v>7</v>
      </c>
      <c r="E275" s="1" t="s">
        <v>175</v>
      </c>
      <c r="F275" s="114">
        <v>99.526066350710877</v>
      </c>
      <c r="G275" s="114" t="str">
        <f t="shared" si="10"/>
        <v>NA</v>
      </c>
      <c r="H275" s="114">
        <v>10</v>
      </c>
      <c r="I275" s="190">
        <v>2</v>
      </c>
      <c r="J275" s="190">
        <v>10</v>
      </c>
      <c r="K275" s="190">
        <v>10</v>
      </c>
      <c r="L275" s="190">
        <v>10</v>
      </c>
      <c r="M275" s="190">
        <f t="shared" si="9"/>
        <v>10</v>
      </c>
      <c r="N275" s="9">
        <v>2.3010299956639813</v>
      </c>
      <c r="O275" s="226"/>
    </row>
    <row r="276" spans="1:15">
      <c r="A276" s="8">
        <v>275</v>
      </c>
      <c r="B276" s="10">
        <v>42180</v>
      </c>
      <c r="C276" s="114" t="s">
        <v>193</v>
      </c>
      <c r="D276" s="177">
        <v>7</v>
      </c>
      <c r="E276" s="1" t="s">
        <v>175</v>
      </c>
      <c r="F276" s="114">
        <v>97.584541062801918</v>
      </c>
      <c r="G276" s="114" t="str">
        <f t="shared" si="10"/>
        <v>NA</v>
      </c>
      <c r="H276" s="114">
        <v>10</v>
      </c>
      <c r="I276" s="190">
        <v>2</v>
      </c>
      <c r="J276" s="190">
        <v>10</v>
      </c>
      <c r="K276" s="190">
        <v>0</v>
      </c>
      <c r="L276" s="190">
        <v>0</v>
      </c>
      <c r="M276" s="190">
        <f t="shared" si="9"/>
        <v>0</v>
      </c>
      <c r="N276" s="9">
        <v>1</v>
      </c>
      <c r="O276" s="226"/>
    </row>
    <row r="277" spans="1:15">
      <c r="A277" s="8">
        <v>276</v>
      </c>
      <c r="B277" s="10">
        <v>42180</v>
      </c>
      <c r="C277" s="114" t="s">
        <v>194</v>
      </c>
      <c r="D277" s="177">
        <v>7</v>
      </c>
      <c r="E277" s="1" t="s">
        <v>175</v>
      </c>
      <c r="F277" s="114" t="s">
        <v>172</v>
      </c>
      <c r="G277" s="114" t="str">
        <f t="shared" si="10"/>
        <v>NA</v>
      </c>
      <c r="H277" s="114">
        <v>10</v>
      </c>
      <c r="I277" s="190">
        <v>2</v>
      </c>
      <c r="J277" s="190">
        <v>10</v>
      </c>
      <c r="K277" s="190">
        <v>0</v>
      </c>
      <c r="L277" s="190">
        <v>0</v>
      </c>
      <c r="M277" s="190">
        <f t="shared" si="9"/>
        <v>0</v>
      </c>
      <c r="N277" s="9">
        <v>1</v>
      </c>
      <c r="O277" s="226"/>
    </row>
    <row r="278" spans="1:15">
      <c r="A278" s="8">
        <v>277</v>
      </c>
      <c r="B278" s="10">
        <v>42180</v>
      </c>
      <c r="C278" s="114" t="s">
        <v>195</v>
      </c>
      <c r="D278" s="177">
        <v>7</v>
      </c>
      <c r="E278" s="1" t="s">
        <v>175</v>
      </c>
      <c r="F278" s="114" t="s">
        <v>172</v>
      </c>
      <c r="G278" s="114" t="str">
        <f t="shared" si="10"/>
        <v>NA</v>
      </c>
      <c r="H278" s="114">
        <v>10</v>
      </c>
      <c r="I278" s="190">
        <v>2</v>
      </c>
      <c r="J278" s="190">
        <v>10</v>
      </c>
      <c r="K278" s="190">
        <v>0</v>
      </c>
      <c r="L278" s="190">
        <v>0</v>
      </c>
      <c r="M278" s="190">
        <f t="shared" si="9"/>
        <v>0</v>
      </c>
      <c r="N278" s="9">
        <v>1</v>
      </c>
      <c r="O278" s="226"/>
    </row>
    <row r="279" spans="1:15">
      <c r="A279" s="8">
        <v>278</v>
      </c>
      <c r="B279" s="10">
        <v>42180</v>
      </c>
      <c r="C279" s="114" t="s">
        <v>196</v>
      </c>
      <c r="D279" s="177">
        <v>7</v>
      </c>
      <c r="E279" s="1" t="s">
        <v>175</v>
      </c>
      <c r="F279" s="114">
        <v>101.92307692307689</v>
      </c>
      <c r="G279" s="114" t="str">
        <f t="shared" si="10"/>
        <v>NA</v>
      </c>
      <c r="H279" s="114">
        <v>10</v>
      </c>
      <c r="I279" s="190">
        <v>2</v>
      </c>
      <c r="J279" s="190">
        <v>10</v>
      </c>
      <c r="K279" s="190">
        <v>0</v>
      </c>
      <c r="L279" s="190">
        <v>0</v>
      </c>
      <c r="M279" s="190">
        <f t="shared" si="9"/>
        <v>0</v>
      </c>
      <c r="N279" s="9">
        <v>1</v>
      </c>
      <c r="O279" s="226"/>
    </row>
    <row r="280" spans="1:15">
      <c r="A280" s="103">
        <v>279</v>
      </c>
      <c r="B280" s="10">
        <v>42180</v>
      </c>
      <c r="C280" s="114" t="s">
        <v>197</v>
      </c>
      <c r="D280" s="177">
        <v>7</v>
      </c>
      <c r="E280" s="1" t="s">
        <v>175</v>
      </c>
      <c r="F280" s="114">
        <v>100</v>
      </c>
      <c r="G280" s="114" t="str">
        <f t="shared" si="10"/>
        <v>NA</v>
      </c>
      <c r="H280" s="114">
        <v>10</v>
      </c>
      <c r="I280" s="190">
        <v>2</v>
      </c>
      <c r="J280" s="190">
        <v>10</v>
      </c>
      <c r="K280" s="190">
        <v>0</v>
      </c>
      <c r="L280" s="190">
        <v>10</v>
      </c>
      <c r="M280" s="190">
        <f t="shared" si="9"/>
        <v>5</v>
      </c>
      <c r="N280" s="9">
        <v>2</v>
      </c>
      <c r="O280" s="226"/>
    </row>
    <row r="281" spans="1:15">
      <c r="A281" s="8">
        <v>280</v>
      </c>
      <c r="B281" s="10">
        <v>42180</v>
      </c>
      <c r="C281" s="114" t="s">
        <v>198</v>
      </c>
      <c r="D281" s="177">
        <v>7</v>
      </c>
      <c r="E281" s="1" t="s">
        <v>175</v>
      </c>
      <c r="F281" s="114">
        <v>93.75</v>
      </c>
      <c r="G281" s="114" t="str">
        <f t="shared" si="10"/>
        <v>NA</v>
      </c>
      <c r="H281" s="114">
        <v>10</v>
      </c>
      <c r="I281" s="190">
        <v>2</v>
      </c>
      <c r="J281" s="190">
        <v>10</v>
      </c>
      <c r="K281" s="190">
        <v>0</v>
      </c>
      <c r="L281" s="190">
        <v>10</v>
      </c>
      <c r="M281" s="190">
        <f t="shared" si="9"/>
        <v>5</v>
      </c>
      <c r="N281" s="9">
        <v>2</v>
      </c>
      <c r="O281" s="226"/>
    </row>
    <row r="282" spans="1:15">
      <c r="A282" s="8">
        <v>281</v>
      </c>
      <c r="B282" s="10">
        <v>42180</v>
      </c>
      <c r="C282" s="114" t="s">
        <v>199</v>
      </c>
      <c r="D282" s="177">
        <v>7</v>
      </c>
      <c r="E282" s="1" t="s">
        <v>175</v>
      </c>
      <c r="F282" s="114">
        <v>97.368421052631561</v>
      </c>
      <c r="G282" s="114" t="str">
        <f t="shared" si="10"/>
        <v>NA</v>
      </c>
      <c r="H282" s="114">
        <v>10</v>
      </c>
      <c r="I282" s="190">
        <v>2</v>
      </c>
      <c r="J282" s="190">
        <v>10</v>
      </c>
      <c r="K282" s="190">
        <v>0</v>
      </c>
      <c r="L282" s="190">
        <v>0</v>
      </c>
      <c r="M282" s="190">
        <f t="shared" si="9"/>
        <v>0</v>
      </c>
      <c r="N282" s="9">
        <v>1</v>
      </c>
      <c r="O282" s="226"/>
    </row>
    <row r="283" spans="1:15">
      <c r="A283" s="8">
        <v>282</v>
      </c>
      <c r="B283" s="10">
        <v>42180</v>
      </c>
      <c r="C283" s="114" t="s">
        <v>200</v>
      </c>
      <c r="D283" s="177">
        <v>7</v>
      </c>
      <c r="E283" s="1" t="s">
        <v>175</v>
      </c>
      <c r="F283" s="114">
        <v>94.594594594594597</v>
      </c>
      <c r="G283" s="114" t="str">
        <f t="shared" si="10"/>
        <v>NA</v>
      </c>
      <c r="H283" s="114">
        <v>10</v>
      </c>
      <c r="I283" s="190">
        <v>2</v>
      </c>
      <c r="J283" s="190">
        <v>10</v>
      </c>
      <c r="K283" s="190">
        <v>50</v>
      </c>
      <c r="L283" s="190">
        <v>10</v>
      </c>
      <c r="M283" s="190">
        <f t="shared" si="9"/>
        <v>30</v>
      </c>
      <c r="N283" s="9">
        <v>2.7781512503836434</v>
      </c>
      <c r="O283" s="226"/>
    </row>
    <row r="284" spans="1:15">
      <c r="A284" s="103">
        <v>283</v>
      </c>
      <c r="B284" s="10">
        <v>42180</v>
      </c>
      <c r="C284" s="114" t="s">
        <v>201</v>
      </c>
      <c r="D284" s="177">
        <v>7</v>
      </c>
      <c r="E284" s="1" t="s">
        <v>175</v>
      </c>
      <c r="F284" s="114">
        <v>97.058823529411768</v>
      </c>
      <c r="G284" s="114" t="str">
        <f t="shared" si="10"/>
        <v>NA</v>
      </c>
      <c r="H284" s="114">
        <v>10</v>
      </c>
      <c r="I284" s="190">
        <v>2</v>
      </c>
      <c r="J284" s="190">
        <v>10</v>
      </c>
      <c r="K284" s="190">
        <v>0</v>
      </c>
      <c r="L284" s="190">
        <v>0</v>
      </c>
      <c r="M284" s="190">
        <f t="shared" si="9"/>
        <v>0</v>
      </c>
      <c r="N284" s="9">
        <v>1</v>
      </c>
      <c r="O284" s="226"/>
    </row>
    <row r="285" spans="1:15">
      <c r="A285" s="2">
        <v>284</v>
      </c>
      <c r="B285" s="10">
        <v>42180</v>
      </c>
      <c r="C285" s="114" t="s">
        <v>202</v>
      </c>
      <c r="D285" s="177">
        <v>7</v>
      </c>
      <c r="E285" s="1" t="s">
        <v>175</v>
      </c>
      <c r="F285" s="114">
        <v>79.591836734693857</v>
      </c>
      <c r="G285" s="114">
        <f t="shared" si="10"/>
        <v>79.591836734693857</v>
      </c>
      <c r="H285" s="114">
        <v>10</v>
      </c>
      <c r="I285" s="190">
        <v>2</v>
      </c>
      <c r="J285" s="190">
        <v>10</v>
      </c>
      <c r="K285" s="190">
        <v>0</v>
      </c>
      <c r="L285" s="190">
        <v>0</v>
      </c>
      <c r="M285" s="190">
        <f t="shared" si="9"/>
        <v>0</v>
      </c>
      <c r="N285" s="9">
        <v>1</v>
      </c>
      <c r="O285" s="226"/>
    </row>
    <row r="286" spans="1:15">
      <c r="A286" s="103">
        <v>285</v>
      </c>
      <c r="B286" s="10">
        <v>42180</v>
      </c>
      <c r="C286" s="114" t="s">
        <v>203</v>
      </c>
      <c r="D286" s="177">
        <v>7</v>
      </c>
      <c r="E286" s="1" t="s">
        <v>175</v>
      </c>
      <c r="F286" s="114">
        <v>100</v>
      </c>
      <c r="G286" s="114" t="str">
        <f t="shared" si="10"/>
        <v>NA</v>
      </c>
      <c r="H286" s="114">
        <v>10</v>
      </c>
      <c r="I286" s="190">
        <v>2</v>
      </c>
      <c r="J286" s="190">
        <v>10</v>
      </c>
      <c r="K286" s="190">
        <v>0</v>
      </c>
      <c r="L286" s="190">
        <v>0</v>
      </c>
      <c r="M286" s="190">
        <f t="shared" si="9"/>
        <v>0</v>
      </c>
      <c r="N286" s="9">
        <v>1</v>
      </c>
      <c r="O286" s="226"/>
    </row>
    <row r="287" spans="1:15">
      <c r="A287" s="8">
        <v>286</v>
      </c>
      <c r="B287" s="10">
        <v>42180</v>
      </c>
      <c r="C287" s="114" t="s">
        <v>204</v>
      </c>
      <c r="D287" s="177">
        <v>7</v>
      </c>
      <c r="E287" s="1" t="s">
        <v>175</v>
      </c>
      <c r="F287" s="114">
        <v>100</v>
      </c>
      <c r="G287" s="114" t="str">
        <f t="shared" si="10"/>
        <v>NA</v>
      </c>
      <c r="H287" s="114">
        <v>10</v>
      </c>
      <c r="I287" s="190">
        <v>2</v>
      </c>
      <c r="J287" s="190">
        <v>10</v>
      </c>
      <c r="K287" s="190">
        <v>0</v>
      </c>
      <c r="L287" s="190">
        <v>0</v>
      </c>
      <c r="M287" s="190">
        <f t="shared" si="9"/>
        <v>0</v>
      </c>
      <c r="N287" s="9">
        <v>1</v>
      </c>
      <c r="O287" s="226"/>
    </row>
    <row r="288" spans="1:15" ht="16" thickBot="1">
      <c r="A288" s="154">
        <v>287</v>
      </c>
      <c r="B288" s="155">
        <v>42180</v>
      </c>
      <c r="C288" s="114" t="s">
        <v>205</v>
      </c>
      <c r="D288" s="177">
        <v>7</v>
      </c>
      <c r="E288" s="1" t="s">
        <v>175</v>
      </c>
      <c r="F288" s="114">
        <v>93.511450381679396</v>
      </c>
      <c r="G288" s="114" t="str">
        <f t="shared" si="10"/>
        <v>NA</v>
      </c>
      <c r="H288" s="114">
        <v>10</v>
      </c>
      <c r="I288" s="218">
        <v>2</v>
      </c>
      <c r="J288" s="218">
        <v>10</v>
      </c>
      <c r="K288" s="218">
        <v>10</v>
      </c>
      <c r="L288" s="218">
        <v>10</v>
      </c>
      <c r="M288" s="218">
        <f t="shared" si="9"/>
        <v>10</v>
      </c>
      <c r="N288" s="9">
        <v>2.3010299956639813</v>
      </c>
      <c r="O288" s="226"/>
    </row>
    <row r="289" spans="1:15">
      <c r="A289" s="150">
        <v>288</v>
      </c>
      <c r="B289" s="151">
        <v>42181</v>
      </c>
      <c r="C289" s="114" t="s">
        <v>220</v>
      </c>
      <c r="D289" s="177">
        <v>1</v>
      </c>
      <c r="E289" s="1" t="s">
        <v>175</v>
      </c>
      <c r="F289" s="178">
        <v>100</v>
      </c>
      <c r="G289" s="114" t="str">
        <f t="shared" si="10"/>
        <v>NA</v>
      </c>
      <c r="H289" s="179">
        <v>10</v>
      </c>
      <c r="I289" s="220">
        <v>2</v>
      </c>
      <c r="J289" s="220">
        <v>10</v>
      </c>
      <c r="K289" s="220">
        <v>0</v>
      </c>
      <c r="L289" s="220">
        <v>0</v>
      </c>
      <c r="M289" s="220">
        <f t="shared" si="9"/>
        <v>0</v>
      </c>
      <c r="N289" s="9">
        <v>1</v>
      </c>
      <c r="O289" s="226"/>
    </row>
    <row r="290" spans="1:15">
      <c r="A290" s="8">
        <v>289</v>
      </c>
      <c r="B290" s="10">
        <v>42181</v>
      </c>
      <c r="C290" s="114" t="s">
        <v>221</v>
      </c>
      <c r="D290" s="177">
        <v>1</v>
      </c>
      <c r="E290" s="1" t="s">
        <v>175</v>
      </c>
      <c r="F290" s="180">
        <v>105.52763819095478</v>
      </c>
      <c r="G290" s="114" t="str">
        <f t="shared" si="10"/>
        <v>NA</v>
      </c>
      <c r="H290" s="179">
        <v>10</v>
      </c>
      <c r="I290" s="190">
        <v>2</v>
      </c>
      <c r="J290" s="190">
        <v>10</v>
      </c>
      <c r="K290" s="220">
        <v>0</v>
      </c>
      <c r="L290" s="220">
        <v>0</v>
      </c>
      <c r="M290" s="190">
        <f t="shared" si="9"/>
        <v>0</v>
      </c>
      <c r="N290" s="9">
        <v>1</v>
      </c>
      <c r="O290" s="226"/>
    </row>
    <row r="291" spans="1:15">
      <c r="A291" s="8">
        <v>290</v>
      </c>
      <c r="B291" s="10">
        <v>42181</v>
      </c>
      <c r="C291" s="114" t="s">
        <v>222</v>
      </c>
      <c r="D291" s="177">
        <v>1</v>
      </c>
      <c r="E291" s="1" t="s">
        <v>175</v>
      </c>
      <c r="F291" s="114">
        <v>99.009900990099013</v>
      </c>
      <c r="G291" s="114" t="str">
        <f t="shared" si="10"/>
        <v>NA</v>
      </c>
      <c r="H291" s="179">
        <v>10</v>
      </c>
      <c r="I291" s="190">
        <v>2</v>
      </c>
      <c r="J291" s="190">
        <v>10</v>
      </c>
      <c r="K291" s="220">
        <v>0</v>
      </c>
      <c r="L291" s="220">
        <v>0</v>
      </c>
      <c r="M291" s="190">
        <f t="shared" si="9"/>
        <v>0</v>
      </c>
      <c r="N291" s="9">
        <v>1</v>
      </c>
      <c r="O291" s="226"/>
    </row>
    <row r="292" spans="1:15">
      <c r="A292" s="8">
        <v>291</v>
      </c>
      <c r="B292" s="10">
        <v>42181</v>
      </c>
      <c r="C292" s="114" t="s">
        <v>223</v>
      </c>
      <c r="D292" s="177">
        <v>1</v>
      </c>
      <c r="E292" s="1" t="s">
        <v>175</v>
      </c>
      <c r="F292" s="114">
        <v>93.023255813953469</v>
      </c>
      <c r="G292" s="114" t="str">
        <f t="shared" si="10"/>
        <v>NA</v>
      </c>
      <c r="H292" s="179">
        <v>10</v>
      </c>
      <c r="I292" s="190">
        <v>2</v>
      </c>
      <c r="J292" s="190">
        <v>10</v>
      </c>
      <c r="K292" s="220">
        <v>0</v>
      </c>
      <c r="L292" s="220">
        <v>0</v>
      </c>
      <c r="M292" s="190">
        <f t="shared" si="9"/>
        <v>0</v>
      </c>
      <c r="N292" s="9">
        <v>1</v>
      </c>
      <c r="O292" s="226"/>
    </row>
    <row r="293" spans="1:15">
      <c r="A293" s="8">
        <v>292</v>
      </c>
      <c r="B293" s="10">
        <v>42181</v>
      </c>
      <c r="C293" s="114" t="s">
        <v>224</v>
      </c>
      <c r="D293" s="177">
        <v>1</v>
      </c>
      <c r="E293" s="1" t="s">
        <v>175</v>
      </c>
      <c r="F293" s="114">
        <v>95.628415300546422</v>
      </c>
      <c r="G293" s="114" t="str">
        <f t="shared" si="10"/>
        <v>NA</v>
      </c>
      <c r="H293" s="179">
        <v>10</v>
      </c>
      <c r="I293" s="190">
        <v>2</v>
      </c>
      <c r="J293" s="190">
        <v>10</v>
      </c>
      <c r="K293" s="220">
        <v>0</v>
      </c>
      <c r="L293" s="220">
        <v>0</v>
      </c>
      <c r="M293" s="190">
        <f t="shared" si="9"/>
        <v>0</v>
      </c>
      <c r="N293" s="9">
        <v>1</v>
      </c>
      <c r="O293" s="226"/>
    </row>
    <row r="294" spans="1:15">
      <c r="A294" s="8">
        <v>293</v>
      </c>
      <c r="B294" s="10">
        <v>42181</v>
      </c>
      <c r="C294" s="114" t="s">
        <v>225</v>
      </c>
      <c r="D294" s="177">
        <v>2</v>
      </c>
      <c r="E294" s="1" t="s">
        <v>175</v>
      </c>
      <c r="F294" s="178">
        <v>106.5</v>
      </c>
      <c r="G294" s="114" t="str">
        <f t="shared" si="10"/>
        <v>NA</v>
      </c>
      <c r="H294" s="179">
        <v>10</v>
      </c>
      <c r="I294" s="190">
        <v>2</v>
      </c>
      <c r="J294" s="190">
        <v>10</v>
      </c>
      <c r="K294" s="220">
        <v>0</v>
      </c>
      <c r="L294" s="220">
        <v>0</v>
      </c>
      <c r="M294" s="190">
        <f t="shared" si="9"/>
        <v>0</v>
      </c>
      <c r="N294" s="9">
        <v>1</v>
      </c>
      <c r="O294" s="226"/>
    </row>
    <row r="295" spans="1:15">
      <c r="A295" s="8">
        <v>294</v>
      </c>
      <c r="B295" s="10">
        <v>42181</v>
      </c>
      <c r="C295" s="114" t="s">
        <v>226</v>
      </c>
      <c r="D295" s="177">
        <v>2</v>
      </c>
      <c r="E295" s="1" t="s">
        <v>175</v>
      </c>
      <c r="F295" s="180">
        <v>101.37614678899079</v>
      </c>
      <c r="G295" s="114" t="str">
        <f t="shared" si="10"/>
        <v>NA</v>
      </c>
      <c r="H295" s="179">
        <v>10</v>
      </c>
      <c r="I295" s="190">
        <v>2</v>
      </c>
      <c r="J295" s="190">
        <v>10</v>
      </c>
      <c r="K295" s="220">
        <v>0</v>
      </c>
      <c r="L295" s="220">
        <v>0</v>
      </c>
      <c r="M295" s="190">
        <f t="shared" si="9"/>
        <v>0</v>
      </c>
      <c r="N295" s="9">
        <v>1</v>
      </c>
      <c r="O295" s="226"/>
    </row>
    <row r="296" spans="1:15">
      <c r="A296" s="8">
        <v>295</v>
      </c>
      <c r="B296" s="10">
        <v>42181</v>
      </c>
      <c r="C296" s="114" t="s">
        <v>227</v>
      </c>
      <c r="D296" s="177">
        <v>2</v>
      </c>
      <c r="E296" s="1" t="s">
        <v>175</v>
      </c>
      <c r="F296" s="114">
        <v>96.534653465346494</v>
      </c>
      <c r="G296" s="114" t="str">
        <f t="shared" si="10"/>
        <v>NA</v>
      </c>
      <c r="H296" s="179">
        <v>10</v>
      </c>
      <c r="I296" s="190">
        <v>2</v>
      </c>
      <c r="J296" s="190">
        <v>10</v>
      </c>
      <c r="K296" s="220">
        <v>0</v>
      </c>
      <c r="L296" s="220">
        <v>0</v>
      </c>
      <c r="M296" s="190">
        <f t="shared" si="9"/>
        <v>0</v>
      </c>
      <c r="N296" s="9">
        <v>1</v>
      </c>
      <c r="O296" s="226"/>
    </row>
    <row r="297" spans="1:15">
      <c r="A297" s="8">
        <v>296</v>
      </c>
      <c r="B297" s="10">
        <v>42181</v>
      </c>
      <c r="C297" s="114" t="s">
        <v>228</v>
      </c>
      <c r="D297" s="177">
        <v>2</v>
      </c>
      <c r="E297" s="1" t="s">
        <v>175</v>
      </c>
      <c r="F297" s="114">
        <v>95.348837209302332</v>
      </c>
      <c r="G297" s="114" t="str">
        <f t="shared" si="10"/>
        <v>NA</v>
      </c>
      <c r="H297" s="179">
        <v>10</v>
      </c>
      <c r="I297" s="190">
        <v>2</v>
      </c>
      <c r="J297" s="190">
        <v>10</v>
      </c>
      <c r="K297" s="220">
        <v>0</v>
      </c>
      <c r="L297" s="220">
        <v>0</v>
      </c>
      <c r="M297" s="190">
        <f t="shared" si="9"/>
        <v>0</v>
      </c>
      <c r="N297" s="9">
        <v>1</v>
      </c>
      <c r="O297" s="226"/>
    </row>
    <row r="298" spans="1:15">
      <c r="A298" s="8">
        <v>297</v>
      </c>
      <c r="B298" s="10">
        <v>42181</v>
      </c>
      <c r="C298" s="114" t="s">
        <v>229</v>
      </c>
      <c r="D298" s="177">
        <v>2</v>
      </c>
      <c r="E298" s="1" t="s">
        <v>175</v>
      </c>
      <c r="F298" s="114">
        <v>97.814207650273204</v>
      </c>
      <c r="G298" s="114" t="str">
        <f t="shared" si="10"/>
        <v>NA</v>
      </c>
      <c r="H298" s="179">
        <v>10</v>
      </c>
      <c r="I298" s="190">
        <v>2</v>
      </c>
      <c r="J298" s="190">
        <v>10</v>
      </c>
      <c r="K298" s="220">
        <v>0</v>
      </c>
      <c r="L298" s="220">
        <v>0</v>
      </c>
      <c r="M298" s="190">
        <f t="shared" si="9"/>
        <v>0</v>
      </c>
      <c r="N298" s="9">
        <v>1</v>
      </c>
      <c r="O298" s="226"/>
    </row>
    <row r="299" spans="1:15">
      <c r="A299" s="8">
        <v>298</v>
      </c>
      <c r="B299" s="10">
        <v>42181</v>
      </c>
      <c r="C299" s="114" t="s">
        <v>230</v>
      </c>
      <c r="D299" s="177">
        <v>3</v>
      </c>
      <c r="E299" s="1" t="s">
        <v>175</v>
      </c>
      <c r="F299" s="178">
        <v>100</v>
      </c>
      <c r="G299" s="114" t="str">
        <f t="shared" si="10"/>
        <v>NA</v>
      </c>
      <c r="H299" s="179">
        <v>10</v>
      </c>
      <c r="I299" s="190">
        <v>2</v>
      </c>
      <c r="J299" s="190">
        <v>10</v>
      </c>
      <c r="K299" s="220">
        <v>0</v>
      </c>
      <c r="L299" s="220">
        <v>0</v>
      </c>
      <c r="M299" s="190">
        <f t="shared" si="9"/>
        <v>0</v>
      </c>
      <c r="N299" s="9">
        <v>1</v>
      </c>
      <c r="O299" s="226"/>
    </row>
    <row r="300" spans="1:15">
      <c r="A300" s="8">
        <v>299</v>
      </c>
      <c r="B300" s="10">
        <v>42181</v>
      </c>
      <c r="C300" s="114" t="s">
        <v>8</v>
      </c>
      <c r="D300" s="177">
        <v>3</v>
      </c>
      <c r="E300" s="1" t="s">
        <v>175</v>
      </c>
      <c r="F300" s="180">
        <v>101.50753768844221</v>
      </c>
      <c r="G300" s="114" t="str">
        <f t="shared" si="10"/>
        <v>NA</v>
      </c>
      <c r="H300" s="179">
        <v>10</v>
      </c>
      <c r="I300" s="190">
        <v>2</v>
      </c>
      <c r="J300" s="190">
        <v>10</v>
      </c>
      <c r="K300" s="220">
        <v>0</v>
      </c>
      <c r="L300" s="220">
        <v>0</v>
      </c>
      <c r="M300" s="190">
        <f t="shared" si="9"/>
        <v>0</v>
      </c>
      <c r="N300" s="9">
        <v>1</v>
      </c>
      <c r="O300" s="226"/>
    </row>
    <row r="301" spans="1:15">
      <c r="A301" s="8">
        <v>300</v>
      </c>
      <c r="B301" s="10">
        <v>42181</v>
      </c>
      <c r="C301" s="114" t="s">
        <v>9</v>
      </c>
      <c r="D301" s="177">
        <v>3</v>
      </c>
      <c r="E301" s="1" t="s">
        <v>175</v>
      </c>
      <c r="F301" s="180">
        <v>93.577981651376135</v>
      </c>
      <c r="G301" s="114" t="str">
        <f t="shared" si="10"/>
        <v>NA</v>
      </c>
      <c r="H301" s="179">
        <v>10</v>
      </c>
      <c r="I301" s="190">
        <v>2</v>
      </c>
      <c r="J301" s="190">
        <v>10</v>
      </c>
      <c r="K301" s="220">
        <v>0</v>
      </c>
      <c r="L301" s="220">
        <v>0</v>
      </c>
      <c r="M301" s="190">
        <f t="shared" si="9"/>
        <v>0</v>
      </c>
      <c r="N301" s="9">
        <v>1</v>
      </c>
      <c r="O301" s="226"/>
    </row>
    <row r="302" spans="1:15">
      <c r="A302" s="8">
        <v>301</v>
      </c>
      <c r="B302" s="10">
        <v>42181</v>
      </c>
      <c r="C302" s="114" t="s">
        <v>10</v>
      </c>
      <c r="D302" s="177">
        <v>3</v>
      </c>
      <c r="E302" s="1" t="s">
        <v>175</v>
      </c>
      <c r="F302" s="114">
        <v>88.83720930232559</v>
      </c>
      <c r="G302" s="114">
        <f t="shared" si="10"/>
        <v>88.83720930232559</v>
      </c>
      <c r="H302" s="179">
        <v>10</v>
      </c>
      <c r="I302" s="190">
        <v>2</v>
      </c>
      <c r="J302" s="190">
        <v>10</v>
      </c>
      <c r="K302" s="220">
        <v>0</v>
      </c>
      <c r="L302" s="220">
        <v>0</v>
      </c>
      <c r="M302" s="190">
        <f t="shared" si="9"/>
        <v>0</v>
      </c>
      <c r="N302" s="9">
        <v>1</v>
      </c>
      <c r="O302" s="226"/>
    </row>
    <row r="303" spans="1:15">
      <c r="A303" s="8">
        <v>302</v>
      </c>
      <c r="B303" s="10">
        <v>42181</v>
      </c>
      <c r="C303" s="114" t="s">
        <v>11</v>
      </c>
      <c r="D303" s="177">
        <v>4</v>
      </c>
      <c r="E303" s="1" t="s">
        <v>175</v>
      </c>
      <c r="F303" s="178">
        <v>90</v>
      </c>
      <c r="G303" s="114" t="str">
        <f t="shared" si="10"/>
        <v>NA</v>
      </c>
      <c r="H303" s="179">
        <v>10</v>
      </c>
      <c r="I303" s="190">
        <v>2</v>
      </c>
      <c r="J303" s="190">
        <v>10</v>
      </c>
      <c r="K303" s="220">
        <v>0</v>
      </c>
      <c r="L303" s="220">
        <v>0</v>
      </c>
      <c r="M303" s="190">
        <f t="shared" si="9"/>
        <v>0</v>
      </c>
      <c r="N303" s="9">
        <v>1</v>
      </c>
      <c r="O303" s="226"/>
    </row>
    <row r="304" spans="1:15">
      <c r="A304" s="8">
        <v>303</v>
      </c>
      <c r="B304" s="10">
        <v>42181</v>
      </c>
      <c r="C304" s="114" t="s">
        <v>12</v>
      </c>
      <c r="D304" s="177">
        <v>4</v>
      </c>
      <c r="E304" s="1" t="s">
        <v>175</v>
      </c>
      <c r="F304" s="180">
        <v>100.50251256281409</v>
      </c>
      <c r="G304" s="114" t="str">
        <f t="shared" si="10"/>
        <v>NA</v>
      </c>
      <c r="H304" s="179">
        <v>10</v>
      </c>
      <c r="I304" s="190">
        <v>2</v>
      </c>
      <c r="J304" s="190">
        <v>10</v>
      </c>
      <c r="K304" s="220">
        <v>0</v>
      </c>
      <c r="L304" s="220">
        <v>0</v>
      </c>
      <c r="M304" s="190">
        <f t="shared" si="9"/>
        <v>0</v>
      </c>
      <c r="N304" s="9">
        <v>1</v>
      </c>
      <c r="O304" s="226"/>
    </row>
    <row r="305" spans="1:15">
      <c r="A305" s="8">
        <v>304</v>
      </c>
      <c r="B305" s="10">
        <v>42181</v>
      </c>
      <c r="C305" s="114" t="s">
        <v>13</v>
      </c>
      <c r="D305" s="177">
        <v>4</v>
      </c>
      <c r="E305" s="1" t="s">
        <v>175</v>
      </c>
      <c r="F305" s="180">
        <v>91.743119266055061</v>
      </c>
      <c r="G305" s="114" t="str">
        <f t="shared" si="10"/>
        <v>NA</v>
      </c>
      <c r="H305" s="179">
        <v>10</v>
      </c>
      <c r="I305" s="190">
        <v>2</v>
      </c>
      <c r="J305" s="190">
        <v>10</v>
      </c>
      <c r="K305" s="220">
        <v>0</v>
      </c>
      <c r="L305" s="220">
        <v>0</v>
      </c>
      <c r="M305" s="190">
        <f t="shared" si="9"/>
        <v>0</v>
      </c>
      <c r="N305" s="9">
        <v>1</v>
      </c>
      <c r="O305" s="226"/>
    </row>
    <row r="306" spans="1:15">
      <c r="A306" s="8">
        <v>305</v>
      </c>
      <c r="B306" s="10">
        <v>42181</v>
      </c>
      <c r="C306" s="114" t="s">
        <v>14</v>
      </c>
      <c r="D306" s="177">
        <v>4</v>
      </c>
      <c r="E306" s="1" t="s">
        <v>175</v>
      </c>
      <c r="F306" s="114">
        <v>99.009900990099013</v>
      </c>
      <c r="G306" s="114" t="str">
        <f t="shared" si="10"/>
        <v>NA</v>
      </c>
      <c r="H306" s="179">
        <v>10</v>
      </c>
      <c r="I306" s="190">
        <v>2</v>
      </c>
      <c r="J306" s="190">
        <v>10</v>
      </c>
      <c r="K306" s="220">
        <v>0</v>
      </c>
      <c r="L306" s="220">
        <v>0</v>
      </c>
      <c r="M306" s="190">
        <f t="shared" si="9"/>
        <v>0</v>
      </c>
      <c r="N306" s="9">
        <v>1</v>
      </c>
      <c r="O306" s="226"/>
    </row>
    <row r="307" spans="1:15">
      <c r="A307" s="8">
        <v>306</v>
      </c>
      <c r="B307" s="10">
        <v>42181</v>
      </c>
      <c r="C307" s="114" t="s">
        <v>15</v>
      </c>
      <c r="D307" s="177">
        <v>4</v>
      </c>
      <c r="E307" s="1" t="s">
        <v>175</v>
      </c>
      <c r="F307" s="114">
        <v>88.3720930232558</v>
      </c>
      <c r="G307" s="114">
        <f t="shared" si="10"/>
        <v>88.3720930232558</v>
      </c>
      <c r="H307" s="179">
        <v>10</v>
      </c>
      <c r="I307" s="190">
        <v>2</v>
      </c>
      <c r="J307" s="190">
        <v>10</v>
      </c>
      <c r="K307" s="220">
        <v>0</v>
      </c>
      <c r="L307" s="220">
        <v>0</v>
      </c>
      <c r="M307" s="190">
        <f t="shared" si="9"/>
        <v>0</v>
      </c>
      <c r="N307" s="9">
        <v>1</v>
      </c>
      <c r="O307" s="226"/>
    </row>
    <row r="308" spans="1:15">
      <c r="A308" s="8">
        <v>307</v>
      </c>
      <c r="B308" s="10">
        <v>42181</v>
      </c>
      <c r="C308" s="114" t="s">
        <v>16</v>
      </c>
      <c r="D308" s="177">
        <v>4</v>
      </c>
      <c r="E308" s="1" t="s">
        <v>175</v>
      </c>
      <c r="F308" s="114">
        <v>98.360655737704903</v>
      </c>
      <c r="G308" s="114" t="str">
        <f t="shared" si="10"/>
        <v>NA</v>
      </c>
      <c r="H308" s="179">
        <v>10</v>
      </c>
      <c r="I308" s="190">
        <v>2</v>
      </c>
      <c r="J308" s="190">
        <v>10</v>
      </c>
      <c r="K308" s="220">
        <v>0</v>
      </c>
      <c r="L308" s="220">
        <v>0</v>
      </c>
      <c r="M308" s="190">
        <f t="shared" si="9"/>
        <v>0</v>
      </c>
      <c r="N308" s="9">
        <v>1</v>
      </c>
      <c r="O308" s="226"/>
    </row>
    <row r="309" spans="1:15">
      <c r="A309" s="8">
        <v>308</v>
      </c>
      <c r="B309" s="10">
        <v>42181</v>
      </c>
      <c r="C309" s="114" t="s">
        <v>17</v>
      </c>
      <c r="D309" s="177">
        <v>7</v>
      </c>
      <c r="E309" s="1" t="s">
        <v>175</v>
      </c>
      <c r="F309" s="178">
        <v>95.5</v>
      </c>
      <c r="G309" s="114" t="str">
        <f t="shared" si="10"/>
        <v>NA</v>
      </c>
      <c r="H309" s="179">
        <v>10</v>
      </c>
      <c r="I309" s="190">
        <v>2</v>
      </c>
      <c r="J309" s="190">
        <v>10</v>
      </c>
      <c r="K309" s="220">
        <v>0</v>
      </c>
      <c r="L309" s="220">
        <v>0</v>
      </c>
      <c r="M309" s="190">
        <f t="shared" si="9"/>
        <v>0</v>
      </c>
      <c r="N309" s="9">
        <v>1</v>
      </c>
      <c r="O309" s="226"/>
    </row>
    <row r="310" spans="1:15">
      <c r="A310" s="8">
        <v>309</v>
      </c>
      <c r="B310" s="10">
        <v>42181</v>
      </c>
      <c r="C310" s="114" t="s">
        <v>18</v>
      </c>
      <c r="D310" s="177">
        <v>7</v>
      </c>
      <c r="E310" s="1" t="s">
        <v>175</v>
      </c>
      <c r="F310" s="180">
        <v>100.50251256281409</v>
      </c>
      <c r="G310" s="114" t="str">
        <f t="shared" si="10"/>
        <v>NA</v>
      </c>
      <c r="H310" s="179">
        <v>10</v>
      </c>
      <c r="I310" s="190">
        <v>2</v>
      </c>
      <c r="J310" s="190">
        <v>10</v>
      </c>
      <c r="K310" s="220">
        <v>0</v>
      </c>
      <c r="L310" s="220">
        <v>0</v>
      </c>
      <c r="M310" s="190">
        <f t="shared" si="9"/>
        <v>0</v>
      </c>
      <c r="N310" s="9">
        <v>1</v>
      </c>
      <c r="O310" s="226"/>
    </row>
    <row r="311" spans="1:15">
      <c r="A311" s="8">
        <v>310</v>
      </c>
      <c r="B311" s="10">
        <v>42181</v>
      </c>
      <c r="C311" s="114" t="s">
        <v>19</v>
      </c>
      <c r="D311" s="177">
        <v>7</v>
      </c>
      <c r="E311" s="1" t="s">
        <v>175</v>
      </c>
      <c r="F311" s="114">
        <v>96.534653465346494</v>
      </c>
      <c r="G311" s="114" t="str">
        <f t="shared" si="10"/>
        <v>NA</v>
      </c>
      <c r="H311" s="179">
        <v>10</v>
      </c>
      <c r="I311" s="190">
        <v>2</v>
      </c>
      <c r="J311" s="190">
        <v>10</v>
      </c>
      <c r="K311" s="220">
        <v>0</v>
      </c>
      <c r="L311" s="220">
        <v>0</v>
      </c>
      <c r="M311" s="190">
        <f t="shared" si="9"/>
        <v>0</v>
      </c>
      <c r="N311" s="9">
        <v>1</v>
      </c>
      <c r="O311" s="226"/>
    </row>
    <row r="312" spans="1:15">
      <c r="A312" s="8">
        <v>311</v>
      </c>
      <c r="B312" s="10">
        <v>42181</v>
      </c>
      <c r="C312" s="114" t="s">
        <v>20</v>
      </c>
      <c r="D312" s="177">
        <v>7</v>
      </c>
      <c r="E312" s="1" t="s">
        <v>175</v>
      </c>
      <c r="F312" s="114">
        <v>100</v>
      </c>
      <c r="G312" s="114" t="str">
        <f t="shared" si="10"/>
        <v>NA</v>
      </c>
      <c r="H312" s="179">
        <v>10</v>
      </c>
      <c r="I312" s="190">
        <v>2</v>
      </c>
      <c r="J312" s="190">
        <v>10</v>
      </c>
      <c r="K312" s="220">
        <v>0</v>
      </c>
      <c r="L312" s="220">
        <v>0</v>
      </c>
      <c r="M312" s="190">
        <f t="shared" si="9"/>
        <v>0</v>
      </c>
      <c r="N312" s="9">
        <v>1</v>
      </c>
      <c r="O312" s="226"/>
    </row>
    <row r="313" spans="1:15">
      <c r="A313" s="8">
        <v>312</v>
      </c>
      <c r="B313" s="10">
        <v>42181</v>
      </c>
      <c r="C313" s="114" t="s">
        <v>21</v>
      </c>
      <c r="D313" s="177">
        <v>10</v>
      </c>
      <c r="E313" s="1" t="s">
        <v>175</v>
      </c>
      <c r="F313" s="178">
        <v>88.5</v>
      </c>
      <c r="G313" s="114">
        <f t="shared" si="10"/>
        <v>88.5</v>
      </c>
      <c r="H313" s="179">
        <v>10</v>
      </c>
      <c r="I313" s="190">
        <v>2</v>
      </c>
      <c r="J313" s="190">
        <v>10</v>
      </c>
      <c r="K313" s="220">
        <v>0</v>
      </c>
      <c r="L313" s="220">
        <v>0</v>
      </c>
      <c r="M313" s="190">
        <f t="shared" si="9"/>
        <v>0</v>
      </c>
      <c r="N313" s="9">
        <v>1</v>
      </c>
      <c r="O313" s="226"/>
    </row>
    <row r="314" spans="1:15">
      <c r="A314" s="8">
        <v>313</v>
      </c>
      <c r="B314" s="10">
        <v>42181</v>
      </c>
      <c r="C314" s="114" t="s">
        <v>22</v>
      </c>
      <c r="D314" s="177">
        <v>10</v>
      </c>
      <c r="E314" s="1" t="s">
        <v>175</v>
      </c>
      <c r="F314" s="180">
        <v>100.50251256281409</v>
      </c>
      <c r="G314" s="114" t="str">
        <f t="shared" si="10"/>
        <v>NA</v>
      </c>
      <c r="H314" s="179">
        <v>10</v>
      </c>
      <c r="I314" s="190">
        <v>2</v>
      </c>
      <c r="J314" s="190">
        <v>10</v>
      </c>
      <c r="K314" s="220">
        <v>0</v>
      </c>
      <c r="L314" s="220">
        <v>0</v>
      </c>
      <c r="M314" s="190">
        <f t="shared" si="9"/>
        <v>0</v>
      </c>
      <c r="N314" s="9">
        <v>1</v>
      </c>
      <c r="O314" s="226"/>
    </row>
    <row r="315" spans="1:15">
      <c r="A315" s="8">
        <v>314</v>
      </c>
      <c r="B315" s="10">
        <v>42181</v>
      </c>
      <c r="C315" s="114" t="s">
        <v>23</v>
      </c>
      <c r="D315" s="177">
        <v>10</v>
      </c>
      <c r="E315" s="1" t="s">
        <v>175</v>
      </c>
      <c r="F315" s="180">
        <v>91.743119266055061</v>
      </c>
      <c r="G315" s="114" t="str">
        <f t="shared" si="10"/>
        <v>NA</v>
      </c>
      <c r="H315" s="179">
        <v>10</v>
      </c>
      <c r="I315" s="190">
        <v>2</v>
      </c>
      <c r="J315" s="190">
        <v>10</v>
      </c>
      <c r="K315" s="220">
        <v>0</v>
      </c>
      <c r="L315" s="220">
        <v>0</v>
      </c>
      <c r="M315" s="190">
        <f t="shared" si="9"/>
        <v>0</v>
      </c>
      <c r="N315" s="9">
        <v>1</v>
      </c>
      <c r="O315" s="226"/>
    </row>
    <row r="316" spans="1:15">
      <c r="A316" s="8">
        <v>315</v>
      </c>
      <c r="B316" s="10">
        <v>42181</v>
      </c>
      <c r="C316" s="114" t="s">
        <v>24</v>
      </c>
      <c r="D316" s="177">
        <v>10</v>
      </c>
      <c r="E316" s="1" t="s">
        <v>175</v>
      </c>
      <c r="F316" s="114">
        <v>99.009900990099013</v>
      </c>
      <c r="G316" s="114" t="str">
        <f t="shared" si="10"/>
        <v>NA</v>
      </c>
      <c r="H316" s="179">
        <v>10</v>
      </c>
      <c r="I316" s="190">
        <v>2</v>
      </c>
      <c r="J316" s="190">
        <v>10</v>
      </c>
      <c r="K316" s="220">
        <v>0</v>
      </c>
      <c r="L316" s="220">
        <v>0</v>
      </c>
      <c r="M316" s="190">
        <f t="shared" si="9"/>
        <v>0</v>
      </c>
      <c r="N316" s="9">
        <v>1</v>
      </c>
      <c r="O316" s="226"/>
    </row>
    <row r="317" spans="1:15">
      <c r="A317" s="8">
        <v>316</v>
      </c>
      <c r="B317" s="10">
        <v>42181</v>
      </c>
      <c r="C317" s="114" t="s">
        <v>25</v>
      </c>
      <c r="D317" s="177">
        <v>10</v>
      </c>
      <c r="E317" s="1" t="s">
        <v>175</v>
      </c>
      <c r="F317" s="114">
        <v>98.604651162790674</v>
      </c>
      <c r="G317" s="114" t="str">
        <f t="shared" si="10"/>
        <v>NA</v>
      </c>
      <c r="H317" s="179">
        <v>10</v>
      </c>
      <c r="I317" s="190">
        <v>2</v>
      </c>
      <c r="J317" s="190">
        <v>10</v>
      </c>
      <c r="K317" s="220">
        <v>0</v>
      </c>
      <c r="L317" s="220">
        <v>0</v>
      </c>
      <c r="M317" s="190">
        <f t="shared" si="9"/>
        <v>0</v>
      </c>
      <c r="N317" s="9">
        <v>1</v>
      </c>
      <c r="O317" s="226"/>
    </row>
    <row r="318" spans="1:15" ht="16" thickBot="1">
      <c r="A318" s="154">
        <v>317</v>
      </c>
      <c r="B318" s="155">
        <v>42181</v>
      </c>
      <c r="C318" s="114" t="s">
        <v>26</v>
      </c>
      <c r="D318" s="177">
        <v>10</v>
      </c>
      <c r="E318" s="1" t="s">
        <v>175</v>
      </c>
      <c r="F318" s="114">
        <v>103.82513661202186</v>
      </c>
      <c r="G318" s="114" t="str">
        <f t="shared" si="10"/>
        <v>NA</v>
      </c>
      <c r="H318" s="179">
        <v>10</v>
      </c>
      <c r="I318" s="218">
        <v>2</v>
      </c>
      <c r="J318" s="218">
        <v>10</v>
      </c>
      <c r="K318" s="220">
        <v>0</v>
      </c>
      <c r="L318" s="220">
        <v>0</v>
      </c>
      <c r="M318" s="218">
        <f t="shared" si="9"/>
        <v>0</v>
      </c>
      <c r="N318" s="9">
        <v>1</v>
      </c>
      <c r="O318" s="226"/>
    </row>
    <row r="319" spans="1:15">
      <c r="A319" s="150">
        <v>318</v>
      </c>
      <c r="B319" s="151">
        <v>42187</v>
      </c>
      <c r="C319" s="114" t="s">
        <v>27</v>
      </c>
      <c r="D319" s="177">
        <v>1</v>
      </c>
      <c r="E319" s="1" t="s">
        <v>175</v>
      </c>
      <c r="F319" s="114">
        <v>103.57142857142858</v>
      </c>
      <c r="G319" s="114" t="str">
        <f t="shared" si="10"/>
        <v>NA</v>
      </c>
      <c r="H319" s="114">
        <v>2</v>
      </c>
      <c r="I319" s="220">
        <v>2</v>
      </c>
      <c r="J319" s="220">
        <v>10</v>
      </c>
      <c r="K319" s="220">
        <v>0</v>
      </c>
      <c r="L319" s="220">
        <v>0</v>
      </c>
      <c r="M319" s="220">
        <f t="shared" si="9"/>
        <v>0</v>
      </c>
      <c r="N319" s="9">
        <v>1</v>
      </c>
      <c r="O319" s="226"/>
    </row>
    <row r="320" spans="1:15">
      <c r="A320" s="8">
        <v>319</v>
      </c>
      <c r="B320" s="151">
        <v>42187</v>
      </c>
      <c r="C320" s="114" t="s">
        <v>28</v>
      </c>
      <c r="D320" s="177">
        <v>1</v>
      </c>
      <c r="E320" s="1" t="s">
        <v>175</v>
      </c>
      <c r="F320" s="114">
        <v>105.9880239520958</v>
      </c>
      <c r="G320" s="114" t="str">
        <f t="shared" si="10"/>
        <v>NA</v>
      </c>
      <c r="H320" s="114">
        <v>2</v>
      </c>
      <c r="I320" s="190">
        <v>2</v>
      </c>
      <c r="J320" s="190">
        <v>10</v>
      </c>
      <c r="K320" s="190">
        <v>0</v>
      </c>
      <c r="L320" s="190">
        <v>0</v>
      </c>
      <c r="M320" s="190">
        <f t="shared" si="9"/>
        <v>0</v>
      </c>
      <c r="N320" s="9">
        <v>1</v>
      </c>
      <c r="O320" s="226"/>
    </row>
    <row r="321" spans="1:15">
      <c r="A321" s="8">
        <v>320</v>
      </c>
      <c r="B321" s="151">
        <v>42187</v>
      </c>
      <c r="C321" s="114" t="s">
        <v>29</v>
      </c>
      <c r="D321" s="177">
        <v>1</v>
      </c>
      <c r="E321" s="1" t="s">
        <v>175</v>
      </c>
      <c r="F321" s="114">
        <v>106.54761904761899</v>
      </c>
      <c r="G321" s="114" t="str">
        <f t="shared" si="10"/>
        <v>NA</v>
      </c>
      <c r="H321" s="114">
        <v>2</v>
      </c>
      <c r="I321" s="190">
        <v>2</v>
      </c>
      <c r="J321" s="190">
        <v>10</v>
      </c>
      <c r="K321" s="190">
        <v>0</v>
      </c>
      <c r="L321" s="190">
        <v>0</v>
      </c>
      <c r="M321" s="190">
        <f t="shared" si="9"/>
        <v>0</v>
      </c>
      <c r="N321" s="9">
        <v>1</v>
      </c>
      <c r="O321" s="226"/>
    </row>
    <row r="322" spans="1:15">
      <c r="A322" s="8">
        <v>321</v>
      </c>
      <c r="B322" s="151">
        <v>42187</v>
      </c>
      <c r="C322" s="114" t="s">
        <v>30</v>
      </c>
      <c r="D322" s="177">
        <v>2</v>
      </c>
      <c r="E322" s="181" t="s">
        <v>177</v>
      </c>
      <c r="F322" s="114">
        <v>83.832335329341305</v>
      </c>
      <c r="G322" s="114">
        <f t="shared" si="10"/>
        <v>83.832335329341305</v>
      </c>
      <c r="H322" s="114">
        <v>2</v>
      </c>
      <c r="I322" s="190">
        <v>2</v>
      </c>
      <c r="J322" s="190">
        <v>10</v>
      </c>
      <c r="K322" s="190">
        <v>10</v>
      </c>
      <c r="L322" s="190">
        <v>0</v>
      </c>
      <c r="M322" s="190">
        <f t="shared" si="9"/>
        <v>5</v>
      </c>
      <c r="N322" s="9">
        <v>2</v>
      </c>
      <c r="O322" s="226"/>
    </row>
    <row r="323" spans="1:15">
      <c r="A323" s="8">
        <v>322</v>
      </c>
      <c r="B323" s="151">
        <v>42187</v>
      </c>
      <c r="C323" s="114" t="s">
        <v>31</v>
      </c>
      <c r="D323" s="177">
        <v>2</v>
      </c>
      <c r="E323" s="1" t="s">
        <v>175</v>
      </c>
      <c r="F323" s="114">
        <v>86.309523809523796</v>
      </c>
      <c r="G323" s="114">
        <f t="shared" si="10"/>
        <v>86.309523809523796</v>
      </c>
      <c r="H323" s="114">
        <v>2</v>
      </c>
      <c r="I323" s="190">
        <v>2</v>
      </c>
      <c r="J323" s="190">
        <v>10</v>
      </c>
      <c r="K323" s="190">
        <v>0</v>
      </c>
      <c r="L323" s="190">
        <v>0</v>
      </c>
      <c r="M323" s="190">
        <f t="shared" ref="M323:M340" si="11">AVERAGE(K323:L323)</f>
        <v>0</v>
      </c>
      <c r="N323" s="9">
        <v>1</v>
      </c>
      <c r="O323" s="226"/>
    </row>
    <row r="324" spans="1:15">
      <c r="A324" s="8">
        <v>323</v>
      </c>
      <c r="B324" s="151">
        <v>42187</v>
      </c>
      <c r="C324" s="114" t="s">
        <v>32</v>
      </c>
      <c r="D324" s="177">
        <v>2</v>
      </c>
      <c r="E324" s="181" t="s">
        <v>177</v>
      </c>
      <c r="F324" s="114">
        <v>86.309523809523796</v>
      </c>
      <c r="G324" s="114">
        <f t="shared" si="10"/>
        <v>86.309523809523796</v>
      </c>
      <c r="H324" s="114">
        <v>2</v>
      </c>
      <c r="I324" s="190">
        <v>2</v>
      </c>
      <c r="J324" s="190">
        <v>10</v>
      </c>
      <c r="K324" s="190">
        <v>0</v>
      </c>
      <c r="L324" s="190">
        <v>0</v>
      </c>
      <c r="M324" s="190">
        <f t="shared" si="11"/>
        <v>0</v>
      </c>
      <c r="N324" s="9">
        <v>1</v>
      </c>
      <c r="O324" s="226"/>
    </row>
    <row r="325" spans="1:15">
      <c r="A325" s="8">
        <v>324</v>
      </c>
      <c r="B325" s="151">
        <v>42187</v>
      </c>
      <c r="C325" s="114" t="s">
        <v>33</v>
      </c>
      <c r="D325" s="177">
        <v>2</v>
      </c>
      <c r="E325" s="181" t="s">
        <v>177</v>
      </c>
      <c r="F325" s="114">
        <v>80.357142857142847</v>
      </c>
      <c r="G325" s="114">
        <f t="shared" si="10"/>
        <v>80.357142857142847</v>
      </c>
      <c r="H325" s="114">
        <v>2</v>
      </c>
      <c r="I325" s="190">
        <v>2</v>
      </c>
      <c r="J325" s="190">
        <v>10</v>
      </c>
      <c r="K325" s="190">
        <v>0</v>
      </c>
      <c r="L325" s="190">
        <v>0</v>
      </c>
      <c r="M325" s="190">
        <f t="shared" si="11"/>
        <v>0</v>
      </c>
      <c r="N325" s="9">
        <v>1</v>
      </c>
      <c r="O325" s="226"/>
    </row>
    <row r="326" spans="1:15">
      <c r="A326" s="103">
        <v>325</v>
      </c>
      <c r="B326" s="151">
        <v>42187</v>
      </c>
      <c r="C326" s="114" t="s">
        <v>34</v>
      </c>
      <c r="D326" s="177">
        <v>7</v>
      </c>
      <c r="E326" s="1" t="s">
        <v>175</v>
      </c>
      <c r="F326" s="114">
        <v>90</v>
      </c>
      <c r="G326" s="114" t="str">
        <f t="shared" si="10"/>
        <v>NA</v>
      </c>
      <c r="H326" s="114">
        <v>10</v>
      </c>
      <c r="I326" s="190">
        <v>2</v>
      </c>
      <c r="J326" s="190">
        <v>10</v>
      </c>
      <c r="K326" s="190">
        <v>0</v>
      </c>
      <c r="L326" s="190">
        <v>0</v>
      </c>
      <c r="M326" s="190">
        <f t="shared" si="11"/>
        <v>0</v>
      </c>
      <c r="N326" s="9">
        <v>1</v>
      </c>
      <c r="O326" s="226"/>
    </row>
    <row r="327" spans="1:15">
      <c r="A327" s="8">
        <v>326</v>
      </c>
      <c r="B327" s="151">
        <v>42187</v>
      </c>
      <c r="C327" s="114" t="s">
        <v>35</v>
      </c>
      <c r="D327" s="177">
        <v>3</v>
      </c>
      <c r="E327" s="181" t="s">
        <v>177</v>
      </c>
      <c r="F327" s="114">
        <v>82.26600985221674</v>
      </c>
      <c r="G327" s="114">
        <f t="shared" si="10"/>
        <v>82.26600985221674</v>
      </c>
      <c r="H327" s="114">
        <v>3</v>
      </c>
      <c r="I327" s="190">
        <v>2</v>
      </c>
      <c r="J327" s="190">
        <v>10</v>
      </c>
      <c r="K327" s="190">
        <v>10</v>
      </c>
      <c r="L327" s="190">
        <v>10</v>
      </c>
      <c r="M327" s="190">
        <f t="shared" si="11"/>
        <v>10</v>
      </c>
      <c r="N327" s="9">
        <v>2.3010299956639813</v>
      </c>
      <c r="O327" s="226"/>
    </row>
    <row r="328" spans="1:15">
      <c r="A328" s="103">
        <v>327</v>
      </c>
      <c r="B328" s="151">
        <v>42187</v>
      </c>
      <c r="C328" s="114" t="s">
        <v>36</v>
      </c>
      <c r="D328" s="177">
        <v>7</v>
      </c>
      <c r="E328" s="1" t="s">
        <v>175</v>
      </c>
      <c r="F328" s="114">
        <v>105.07614213197968</v>
      </c>
      <c r="G328" s="114" t="str">
        <f t="shared" si="10"/>
        <v>NA</v>
      </c>
      <c r="H328" s="114">
        <v>10</v>
      </c>
      <c r="I328" s="190">
        <v>2</v>
      </c>
      <c r="J328" s="190">
        <v>10</v>
      </c>
      <c r="K328" s="190">
        <v>0</v>
      </c>
      <c r="L328" s="190">
        <v>0</v>
      </c>
      <c r="M328" s="190">
        <f t="shared" si="11"/>
        <v>0</v>
      </c>
      <c r="N328" s="9">
        <v>1</v>
      </c>
      <c r="O328" s="226"/>
    </row>
    <row r="329" spans="1:15">
      <c r="A329" s="103">
        <v>328</v>
      </c>
      <c r="B329" s="151">
        <v>42187</v>
      </c>
      <c r="C329" s="114" t="s">
        <v>37</v>
      </c>
      <c r="D329" s="177">
        <v>7</v>
      </c>
      <c r="E329" s="1" t="s">
        <v>175</v>
      </c>
      <c r="F329" s="114">
        <v>107.5117370892019</v>
      </c>
      <c r="G329" s="114" t="str">
        <f t="shared" si="10"/>
        <v>NA</v>
      </c>
      <c r="H329" s="114">
        <v>10</v>
      </c>
      <c r="I329" s="190">
        <v>2</v>
      </c>
      <c r="J329" s="190">
        <v>10</v>
      </c>
      <c r="K329" s="190">
        <v>0</v>
      </c>
      <c r="L329" s="190">
        <v>0</v>
      </c>
      <c r="M329" s="190">
        <f t="shared" si="11"/>
        <v>0</v>
      </c>
      <c r="N329" s="9">
        <v>1</v>
      </c>
      <c r="O329" s="226"/>
    </row>
    <row r="330" spans="1:15">
      <c r="A330" s="191" t="s">
        <v>42</v>
      </c>
      <c r="B330" s="192">
        <v>42207</v>
      </c>
      <c r="C330" s="191" t="s">
        <v>779</v>
      </c>
      <c r="D330" s="176" t="s">
        <v>1</v>
      </c>
      <c r="E330" s="186" t="s">
        <v>2</v>
      </c>
      <c r="F330" s="114" t="s">
        <v>172</v>
      </c>
      <c r="G330" s="114" t="s">
        <v>172</v>
      </c>
      <c r="H330" s="114" t="s">
        <v>172</v>
      </c>
      <c r="I330" s="191">
        <v>2</v>
      </c>
      <c r="J330" s="191">
        <v>10</v>
      </c>
      <c r="K330" s="191">
        <v>6250</v>
      </c>
      <c r="L330" s="191">
        <v>31250</v>
      </c>
      <c r="M330" s="191">
        <f t="shared" si="11"/>
        <v>18750</v>
      </c>
      <c r="N330" s="9">
        <v>5.5740312677277188</v>
      </c>
    </row>
    <row r="331" spans="1:15">
      <c r="A331" s="191" t="s">
        <v>43</v>
      </c>
      <c r="B331" s="192">
        <v>42207</v>
      </c>
      <c r="C331" s="191" t="s">
        <v>777</v>
      </c>
      <c r="D331" s="176" t="s">
        <v>1</v>
      </c>
      <c r="E331" s="186" t="s">
        <v>2</v>
      </c>
      <c r="F331" s="114" t="s">
        <v>172</v>
      </c>
      <c r="G331" s="114" t="s">
        <v>172</v>
      </c>
      <c r="H331" s="114" t="s">
        <v>172</v>
      </c>
      <c r="I331" s="191">
        <v>2</v>
      </c>
      <c r="J331" s="191">
        <v>10</v>
      </c>
      <c r="K331" s="191">
        <v>31250</v>
      </c>
      <c r="L331" s="191">
        <v>31250</v>
      </c>
      <c r="M331" s="191">
        <f t="shared" si="11"/>
        <v>31250</v>
      </c>
      <c r="N331" s="9">
        <v>5.795880017344075</v>
      </c>
    </row>
    <row r="332" spans="1:15">
      <c r="A332" s="191" t="s">
        <v>44</v>
      </c>
      <c r="B332" s="192">
        <v>42207</v>
      </c>
      <c r="C332" s="191" t="s">
        <v>778</v>
      </c>
      <c r="D332" s="176" t="s">
        <v>1</v>
      </c>
      <c r="E332" s="186" t="s">
        <v>2</v>
      </c>
      <c r="F332" s="114" t="s">
        <v>172</v>
      </c>
      <c r="G332" s="114" t="s">
        <v>172</v>
      </c>
      <c r="H332" s="114" t="s">
        <v>172</v>
      </c>
      <c r="I332" s="191">
        <v>2</v>
      </c>
      <c r="J332" s="191">
        <v>10</v>
      </c>
      <c r="K332" s="191">
        <v>250</v>
      </c>
      <c r="L332" s="191">
        <v>250</v>
      </c>
      <c r="M332" s="191">
        <f t="shared" si="11"/>
        <v>250</v>
      </c>
      <c r="N332" s="9">
        <v>3.6989700043360187</v>
      </c>
    </row>
    <row r="333" spans="1:15">
      <c r="A333" s="191" t="s">
        <v>45</v>
      </c>
      <c r="B333" s="192">
        <v>42207</v>
      </c>
      <c r="C333" s="191" t="s">
        <v>774</v>
      </c>
      <c r="D333" s="176" t="s">
        <v>1</v>
      </c>
      <c r="E333" s="186" t="s">
        <v>2</v>
      </c>
      <c r="F333" s="114" t="s">
        <v>172</v>
      </c>
      <c r="G333" s="114" t="s">
        <v>172</v>
      </c>
      <c r="H333" s="114" t="s">
        <v>172</v>
      </c>
      <c r="I333" s="191">
        <v>2</v>
      </c>
      <c r="J333" s="191">
        <v>10</v>
      </c>
      <c r="K333" s="191">
        <v>250</v>
      </c>
      <c r="L333" s="191">
        <v>50</v>
      </c>
      <c r="M333" s="191">
        <f t="shared" si="11"/>
        <v>150</v>
      </c>
      <c r="N333" s="9">
        <v>3.4771212547196626</v>
      </c>
    </row>
    <row r="334" spans="1:15">
      <c r="A334" s="191" t="s">
        <v>46</v>
      </c>
      <c r="B334" s="192">
        <v>42207</v>
      </c>
      <c r="C334" s="191" t="s">
        <v>780</v>
      </c>
      <c r="D334" s="176" t="s">
        <v>1</v>
      </c>
      <c r="E334" s="186" t="s">
        <v>2</v>
      </c>
      <c r="F334" s="114" t="s">
        <v>172</v>
      </c>
      <c r="G334" s="114" t="s">
        <v>172</v>
      </c>
      <c r="H334" s="114" t="s">
        <v>172</v>
      </c>
      <c r="I334" s="191">
        <v>2</v>
      </c>
      <c r="J334" s="191">
        <v>10</v>
      </c>
      <c r="K334" s="191">
        <v>10</v>
      </c>
      <c r="L334" s="191">
        <v>10</v>
      </c>
      <c r="M334" s="191">
        <f t="shared" si="11"/>
        <v>10</v>
      </c>
      <c r="N334" s="9">
        <v>2.3010299956639813</v>
      </c>
    </row>
    <row r="335" spans="1:15">
      <c r="A335" s="191" t="s">
        <v>47</v>
      </c>
      <c r="B335" s="192">
        <v>42207</v>
      </c>
      <c r="C335" s="191" t="s">
        <v>775</v>
      </c>
      <c r="D335" s="176" t="s">
        <v>1</v>
      </c>
      <c r="E335" s="186" t="s">
        <v>2</v>
      </c>
      <c r="F335" s="114" t="s">
        <v>172</v>
      </c>
      <c r="G335" s="114" t="s">
        <v>172</v>
      </c>
      <c r="H335" s="114" t="s">
        <v>172</v>
      </c>
      <c r="I335" s="191">
        <v>2</v>
      </c>
      <c r="J335" s="191">
        <v>10</v>
      </c>
      <c r="K335" s="191">
        <v>10</v>
      </c>
      <c r="L335" s="191">
        <v>10</v>
      </c>
      <c r="M335" s="191">
        <f t="shared" si="11"/>
        <v>10</v>
      </c>
      <c r="N335" s="9">
        <v>2.3010299956639813</v>
      </c>
    </row>
    <row r="336" spans="1:15">
      <c r="A336" s="191" t="s">
        <v>48</v>
      </c>
      <c r="B336" s="192">
        <v>42207</v>
      </c>
      <c r="C336" s="191" t="s">
        <v>781</v>
      </c>
      <c r="D336" s="176" t="s">
        <v>1</v>
      </c>
      <c r="E336" s="186" t="s">
        <v>2</v>
      </c>
      <c r="F336" s="114" t="s">
        <v>172</v>
      </c>
      <c r="G336" s="114" t="s">
        <v>172</v>
      </c>
      <c r="H336" s="114" t="s">
        <v>172</v>
      </c>
      <c r="I336" s="191">
        <v>2</v>
      </c>
      <c r="J336" s="191">
        <v>10</v>
      </c>
      <c r="K336" s="191">
        <v>250</v>
      </c>
      <c r="L336" s="191">
        <v>250</v>
      </c>
      <c r="M336" s="191">
        <f t="shared" si="11"/>
        <v>250</v>
      </c>
      <c r="N336" s="9">
        <v>3.6989700043360187</v>
      </c>
    </row>
    <row r="337" spans="1:14">
      <c r="A337" s="191" t="s">
        <v>49</v>
      </c>
      <c r="B337" s="192">
        <v>42207</v>
      </c>
      <c r="C337" s="191" t="s">
        <v>776</v>
      </c>
      <c r="D337" s="176" t="s">
        <v>1</v>
      </c>
      <c r="E337" s="186" t="s">
        <v>2</v>
      </c>
      <c r="F337" s="114" t="s">
        <v>172</v>
      </c>
      <c r="G337" s="114" t="s">
        <v>172</v>
      </c>
      <c r="H337" s="114" t="s">
        <v>172</v>
      </c>
      <c r="I337" s="191">
        <v>2</v>
      </c>
      <c r="J337" s="191">
        <v>10</v>
      </c>
      <c r="K337" s="191">
        <v>250</v>
      </c>
      <c r="L337" s="191">
        <v>250</v>
      </c>
      <c r="M337" s="191">
        <f t="shared" si="11"/>
        <v>250</v>
      </c>
      <c r="N337" s="9">
        <v>3.6989700043360187</v>
      </c>
    </row>
    <row r="338" spans="1:14">
      <c r="A338" s="191" t="s">
        <v>50</v>
      </c>
      <c r="B338" s="192">
        <v>42207</v>
      </c>
      <c r="C338" s="191" t="s">
        <v>782</v>
      </c>
      <c r="D338" s="176" t="s">
        <v>1</v>
      </c>
      <c r="E338" s="186" t="s">
        <v>2</v>
      </c>
      <c r="F338" s="114" t="s">
        <v>172</v>
      </c>
      <c r="G338" s="114" t="s">
        <v>172</v>
      </c>
      <c r="H338" s="114" t="s">
        <v>172</v>
      </c>
      <c r="I338" s="191">
        <v>2</v>
      </c>
      <c r="J338" s="191">
        <v>10</v>
      </c>
      <c r="K338" s="191">
        <v>250</v>
      </c>
      <c r="L338" s="191">
        <v>250</v>
      </c>
      <c r="M338" s="191">
        <f t="shared" si="11"/>
        <v>250</v>
      </c>
      <c r="N338" s="9">
        <v>3.6989700043360187</v>
      </c>
    </row>
    <row r="339" spans="1:14">
      <c r="A339" s="191" t="s">
        <v>50</v>
      </c>
      <c r="B339" s="192">
        <v>42207</v>
      </c>
      <c r="C339" s="191" t="s">
        <v>782</v>
      </c>
      <c r="D339" s="176" t="s">
        <v>1</v>
      </c>
      <c r="E339" s="186" t="s">
        <v>2</v>
      </c>
      <c r="F339" s="114" t="s">
        <v>172</v>
      </c>
      <c r="G339" s="114" t="s">
        <v>172</v>
      </c>
      <c r="H339" s="114" t="s">
        <v>172</v>
      </c>
      <c r="I339" s="191">
        <v>2</v>
      </c>
      <c r="J339" s="191">
        <v>10</v>
      </c>
      <c r="K339" s="191">
        <v>250</v>
      </c>
      <c r="L339" s="191">
        <v>250</v>
      </c>
      <c r="M339" s="191">
        <f t="shared" si="11"/>
        <v>250</v>
      </c>
      <c r="N339" s="9">
        <v>3.6989700043360187</v>
      </c>
    </row>
    <row r="340" spans="1:14">
      <c r="A340" s="190" t="s">
        <v>6</v>
      </c>
      <c r="B340" s="192">
        <v>42207</v>
      </c>
      <c r="C340" s="190" t="s">
        <v>6</v>
      </c>
      <c r="D340" s="189" t="s">
        <v>4</v>
      </c>
      <c r="E340" s="189" t="s">
        <v>5</v>
      </c>
      <c r="F340" s="189" t="s">
        <v>172</v>
      </c>
      <c r="G340" s="189" t="s">
        <v>172</v>
      </c>
      <c r="H340" s="189" t="s">
        <v>172</v>
      </c>
      <c r="I340" s="190">
        <v>2</v>
      </c>
      <c r="J340" s="190">
        <v>10</v>
      </c>
      <c r="K340" s="190">
        <v>50</v>
      </c>
      <c r="L340" s="190">
        <v>50</v>
      </c>
      <c r="M340" s="190">
        <f t="shared" si="11"/>
        <v>50</v>
      </c>
      <c r="N340" s="9">
        <v>3</v>
      </c>
    </row>
    <row r="343" spans="1:14">
      <c r="C343" s="176" t="s">
        <v>0</v>
      </c>
      <c r="D343" s="2" t="s">
        <v>113</v>
      </c>
    </row>
    <row r="345" spans="1:14">
      <c r="C345" s="186" t="s">
        <v>3</v>
      </c>
      <c r="D345" s="189" t="s">
        <v>38</v>
      </c>
    </row>
  </sheetData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Samples</vt:lpstr>
      <vt:lpstr>Spin Plates </vt:lpstr>
      <vt:lpstr>Dilution Plate 1</vt:lpstr>
      <vt:lpstr>Dilution Plate 2</vt:lpstr>
      <vt:lpstr>Results</vt:lpstr>
      <vt:lpstr>data collection sheets</vt:lpstr>
      <vt:lpstr>to metadata</vt:lpstr>
    </vt:vector>
  </TitlesOfParts>
  <Company>UMich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Jhansi Leslie</dc:creator>
  <cp:lastModifiedBy>Alyx Schubert</cp:lastModifiedBy>
  <cp:lastPrinted>2015-06-30T16:30:05Z</cp:lastPrinted>
  <dcterms:created xsi:type="dcterms:W3CDTF">2015-06-09T17:52:39Z</dcterms:created>
  <dcterms:modified xsi:type="dcterms:W3CDTF">2015-07-27T16:15:36Z</dcterms:modified>
</cp:coreProperties>
</file>