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hidePivotFieldList="1" defaultThemeVersion="166925"/>
  <xr:revisionPtr revIDLastSave="0" documentId="13_ncr:1_{561E26F1-32C5-48B6-81C9-9124BDA8B96E}" xr6:coauthVersionLast="47" xr6:coauthVersionMax="47" xr10:uidLastSave="{00000000-0000-0000-0000-000000000000}"/>
  <bookViews>
    <workbookView xWindow="-108" yWindow="-108" windowWidth="23256" windowHeight="12456" activeTab="2" xr2:uid="{E123DFDF-41E7-4503-B4AC-A725FA0C5974}"/>
  </bookViews>
  <sheets>
    <sheet name="anagrafica_aziendale" sheetId="1" r:id="rId1"/>
    <sheet name="Foglio1" sheetId="2" r:id="rId2"/>
    <sheet name="dashboard " sheetId="3" r:id="rId3"/>
  </sheets>
  <definedNames>
    <definedName name="_xlchart.v6.0" hidden="1">'dashboard '!$Y$21</definedName>
    <definedName name="_xlchart.v6.1" hidden="1">'dashboard '!$Y$22:$Y$25</definedName>
    <definedName name="_xlchart.v6.10" hidden="1">'dashboard '!$Z$26</definedName>
    <definedName name="_xlchart.v6.11" hidden="1">'dashboard '!$Z$27:$Z$29</definedName>
    <definedName name="_xlchart.v6.2" hidden="1">'dashboard '!$Z$21</definedName>
    <definedName name="_xlchart.v6.3" hidden="1">'dashboard '!$Z$22:$Z$25</definedName>
    <definedName name="_xlchart.v6.4" hidden="1">'dashboard '!$Y$21</definedName>
    <definedName name="_xlchart.v6.5" hidden="1">'dashboard '!$Y$22:$Y$25</definedName>
    <definedName name="_xlchart.v6.6" hidden="1">'dashboard '!$Z$21</definedName>
    <definedName name="_xlchart.v6.7" hidden="1">'dashboard '!$Z$22:$Z$25</definedName>
    <definedName name="_xlchart.v6.8" hidden="1">'dashboard '!$Y$26</definedName>
    <definedName name="_xlchart.v6.9" hidden="1">'dashboard '!$Y$27:$Y$29</definedName>
    <definedName name="_xlcn.WorksheetConnection_dashboardY27Z291" hidden="1">'dashboard '!$Y$27:$Z$29</definedName>
    <definedName name="FiltroDati_Anz_lavoro">#N/A</definedName>
    <definedName name="FiltroDati_Anz_lavoro1">#N/A</definedName>
    <definedName name="FiltroDati_Cognome">#N/A</definedName>
    <definedName name="FiltroDati_Età">#N/A</definedName>
    <definedName name="FiltroDati_Età1">#N/A</definedName>
    <definedName name="FiltroDati_Età2">#N/A</definedName>
    <definedName name="FiltroDati_Settore">#N/A</definedName>
    <definedName name="FiltroDati_Settore1">#N/A</definedName>
  </definedNames>
  <calcPr calcId="191029"/>
  <pivotCaches>
    <pivotCache cacheId="1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lo" name="Intervallo" connection="WorksheetConnection_dashboard !$Y$27:$Z$2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2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2" i="1"/>
  <c r="M2" i="1" s="1"/>
  <c r="K2" i="1"/>
  <c r="H3" i="1" s="1"/>
  <c r="G29" i="1"/>
  <c r="F29" i="1"/>
  <c r="G14" i="1"/>
  <c r="F14" i="1"/>
  <c r="G21" i="1"/>
  <c r="F21" i="1"/>
  <c r="G3" i="1"/>
  <c r="F3" i="1"/>
  <c r="G19" i="1"/>
  <c r="G5" i="1"/>
  <c r="F19" i="1"/>
  <c r="F5" i="1"/>
  <c r="G25" i="1"/>
  <c r="G15" i="1"/>
  <c r="G17" i="1"/>
  <c r="G9" i="1"/>
  <c r="G6" i="1"/>
  <c r="G12" i="1"/>
  <c r="G7" i="1"/>
  <c r="G11" i="1"/>
  <c r="G16" i="1"/>
  <c r="G2" i="1"/>
  <c r="G26" i="1"/>
  <c r="G27" i="1"/>
  <c r="G28" i="1"/>
  <c r="G10" i="1"/>
  <c r="G13" i="1"/>
  <c r="G18" i="1"/>
  <c r="G23" i="1"/>
  <c r="G8" i="1"/>
  <c r="G24" i="1"/>
  <c r="G22" i="1"/>
  <c r="G20" i="1"/>
  <c r="G4" i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  <c r="H24" i="1" l="1"/>
  <c r="H25" i="1"/>
  <c r="H18" i="1"/>
  <c r="H17" i="1"/>
  <c r="H16" i="1"/>
  <c r="H10" i="1"/>
  <c r="H9" i="1"/>
  <c r="H26" i="1"/>
  <c r="H8" i="1"/>
  <c r="H7" i="1"/>
  <c r="J28" i="1"/>
  <c r="H22" i="1"/>
  <c r="H14" i="1"/>
  <c r="H6" i="1"/>
  <c r="H15" i="1"/>
  <c r="H29" i="1"/>
  <c r="H21" i="1"/>
  <c r="H13" i="1"/>
  <c r="H5" i="1"/>
  <c r="H23" i="1"/>
  <c r="H28" i="1"/>
  <c r="H20" i="1"/>
  <c r="H12" i="1"/>
  <c r="H4" i="1"/>
  <c r="H27" i="1"/>
  <c r="H19" i="1"/>
  <c r="H11" i="1"/>
  <c r="J27" i="1"/>
  <c r="J20" i="1"/>
  <c r="J12" i="1"/>
  <c r="J11" i="1"/>
  <c r="J4" i="1"/>
  <c r="J26" i="1"/>
  <c r="J10" i="1"/>
  <c r="J25" i="1"/>
  <c r="J9" i="1"/>
  <c r="J19" i="1"/>
  <c r="J3" i="1"/>
  <c r="J18" i="1"/>
  <c r="J17" i="1"/>
  <c r="J24" i="1"/>
  <c r="J16" i="1"/>
  <c r="J8" i="1"/>
  <c r="J23" i="1"/>
  <c r="J15" i="1"/>
  <c r="J7" i="1"/>
  <c r="J22" i="1"/>
  <c r="J14" i="1"/>
  <c r="J6" i="1"/>
  <c r="J29" i="1"/>
  <c r="J21" i="1"/>
  <c r="J13" i="1"/>
  <c r="J5" i="1"/>
  <c r="J2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tc={682E2662-0425-4985-A1CC-3AC1CBF179AF}</author>
    <author>tc={2EB12775-2860-4C93-B296-61945D76C824}</author>
    <author>tc={17F599BF-9D6D-4089-9469-72BCF299897C}</author>
    <author>tc={0919F2D3-4750-464A-B8E3-25FD7DB3D09B}</author>
    <author>tc={9ECA4017-CAF1-4FE7-AD6F-E0A529062F45}</author>
    <author>tc={58E7B4F5-E28E-46F2-B559-9AEB47AE7980}</author>
  </authors>
  <commentList>
    <comment ref="H1" authorId="0" shapeId="0" xr:uid="{682E2662-0425-4985-A1CC-3AC1CBF179AF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Anni, mesi</t>
      </text>
    </comment>
    <comment ref="J1" authorId="1" shapeId="0" xr:uid="{2EB12775-2860-4C93-B296-61945D76C824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Anni,mesi</t>
      </text>
    </comment>
    <comment ref="L1" authorId="2" shapeId="0" xr:uid="{17F599BF-9D6D-4089-9469-72BCF299897C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FRAZIONE.ANNO e OGGI()</t>
      </text>
    </comment>
    <comment ref="M1" authorId="3" shapeId="0" xr:uid="{0919F2D3-4750-464A-B8E3-25FD7DB3D09B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INT</t>
      </text>
    </comment>
    <comment ref="N1" authorId="4" shapeId="0" xr:uid="{9ECA4017-CAF1-4FE7-AD6F-E0A529062F45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GIORNI - OGGI</t>
      </text>
    </comment>
    <comment ref="I2" authorId="5" shapeId="0" xr:uid="{58E7B4F5-E28E-46F2-B559-9AEB47AE798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Usando la formula senza riferimento cella non posso utilizzare il trascina per il calcolo degli altri dipendenti.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0566D3-7A9C-48E1-A157-F56294FECA85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C56490F-3EC3-4817-9697-9FBE9077953C}" name="WorksheetConnection_dashboard !$Y$27:$Z$29" type="102" refreshedVersion="8" minRefreshableVersion="5">
    <extLst>
      <ext xmlns:x15="http://schemas.microsoft.com/office/spreadsheetml/2010/11/main" uri="{DE250136-89BD-433C-8126-D09CA5730AF9}">
        <x15:connection id="Intervallo">
          <x15:rangePr sourceName="_xlcn.WorksheetConnection_dashboardY27Z291"/>
        </x15:connection>
      </ext>
    </extLst>
  </connection>
</connections>
</file>

<file path=xl/sharedStrings.xml><?xml version="1.0" encoding="utf-8"?>
<sst xmlns="http://schemas.openxmlformats.org/spreadsheetml/2006/main" count="161" uniqueCount="71">
  <si>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</si>
  <si>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</si>
  <si>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</si>
  <si>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</si>
  <si>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</si>
  <si>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</si>
  <si>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</si>
  <si>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</si>
  <si>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</si>
  <si>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</si>
  <si>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</si>
  <si>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</si>
  <si>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</si>
  <si>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</si>
  <si>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</si>
  <si>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</si>
  <si>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</si>
  <si>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</si>
  <si>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</si>
  <si>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</si>
  <si>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</si>
  <si>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</si>
  <si>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</si>
  <si>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</si>
  <si>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</si>
  <si>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</si>
  <si>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</si>
  <si>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</si>
  <si>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</si>
  <si>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</si>
  <si>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</si>
  <si>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</si>
  <si>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</si>
  <si>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</si>
  <si>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</si>
  <si>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</si>
  <si>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</si>
  <si>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</si>
  <si>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</si>
  <si>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Età formule</t>
  </si>
  <si>
    <t>Anz_lavoro formule</t>
  </si>
  <si>
    <t>Oggi</t>
  </si>
  <si>
    <t>Età funzione</t>
  </si>
  <si>
    <t>Somma di Stipendio</t>
  </si>
  <si>
    <t>Etichette di riga</t>
  </si>
  <si>
    <t>Totale complessivo</t>
  </si>
  <si>
    <t>Etichette di colonna</t>
  </si>
  <si>
    <t>22-26</t>
  </si>
  <si>
    <t>27-31</t>
  </si>
  <si>
    <t>32-36</t>
  </si>
  <si>
    <t>37-41</t>
  </si>
  <si>
    <t>42-46</t>
  </si>
  <si>
    <t>52-56</t>
  </si>
  <si>
    <t>62-66</t>
  </si>
  <si>
    <t>l'età incide nella retribuzione? Si può individuare un settore dove è più marcata la differenza?</t>
  </si>
  <si>
    <t>Media di Stipendio</t>
  </si>
  <si>
    <t>Media retributiva per settore - età</t>
  </si>
  <si>
    <t>Incrociamo età lavorativa con anzianità lavorativa</t>
  </si>
  <si>
    <t>TOP 10</t>
  </si>
  <si>
    <t>2-4</t>
  </si>
  <si>
    <t>5-7</t>
  </si>
  <si>
    <t>8-10</t>
  </si>
  <si>
    <t>11-13</t>
  </si>
  <si>
    <t>14-16</t>
  </si>
  <si>
    <t>20-22</t>
  </si>
  <si>
    <t>23-25</t>
  </si>
  <si>
    <t>26-28</t>
  </si>
  <si>
    <t>32-35</t>
  </si>
  <si>
    <t>anzianità lavorativa e stipendio MEDIO e classi di età</t>
  </si>
  <si>
    <r>
      <rPr>
        <b/>
        <sz val="25"/>
        <color theme="0"/>
        <rFont val="Calibri"/>
        <family val="2"/>
        <scheme val="minor"/>
      </rPr>
      <t>Analisi anagrafica aziendale</t>
    </r>
    <r>
      <rPr>
        <b/>
        <sz val="22"/>
        <color theme="0"/>
        <rFont val="Calibri"/>
        <family val="2"/>
        <scheme val="minor"/>
      </rPr>
      <t xml:space="preserve">
</t>
    </r>
    <r>
      <rPr>
        <b/>
        <i/>
        <sz val="18"/>
        <color theme="0"/>
        <rFont val="Calibri"/>
        <family val="2"/>
        <scheme val="minor"/>
      </rPr>
      <t>Ricerca connessione stipendio-età-anzianità lavorativa</t>
    </r>
  </si>
  <si>
    <t>Conteggio di Cognome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</si>
</sst>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_-[$€-2]\ * #,##0.00_-;\-[$€-2]\ * #,##0.00_-;_-[$€-2]\ * &quot;-&quot;??_-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5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0" fontId="3" fillId="0" borderId="1" xfId="0" applyFont="1" applyFill="1" applyBorder="1"/>
    <xf numFmtId="14" fontId="0" fillId="0" borderId="1" xfId="0" applyNumberFormat="1" applyFont="1" applyBorder="1"/>
    <xf numFmtId="164" fontId="3" fillId="0" borderId="1" xfId="1" applyFont="1" applyFill="1" applyBorder="1"/>
    <xf numFmtId="0" fontId="0" fillId="0" borderId="1" xfId="0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0" fillId="0" borderId="1" xfId="0" applyNumberFormat="1" applyFont="1" applyBorder="1"/>
    <xf numFmtId="2" fontId="0" fillId="0" borderId="1" xfId="0" applyNumberFormat="1" applyFont="1" applyBorder="1"/>
    <xf numFmtId="165" fontId="0" fillId="0" borderId="1" xfId="0" applyNumberFormat="1" applyFont="1" applyBorder="1"/>
    <xf numFmtId="14" fontId="0" fillId="0" borderId="1" xfId="0" applyNumberFormat="1" applyFont="1" applyFill="1" applyBorder="1"/>
    <xf numFmtId="0" fontId="1" fillId="3" borderId="1" xfId="0" applyFont="1" applyFill="1" applyBorder="1"/>
    <xf numFmtId="0" fontId="1" fillId="3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1" fillId="4" borderId="0" xfId="0" applyFont="1" applyFill="1" applyAlignment="1">
      <alignment horizontal="center" vertical="center"/>
    </xf>
    <xf numFmtId="0" fontId="0" fillId="5" borderId="0" xfId="0" applyFill="1"/>
    <xf numFmtId="2" fontId="0" fillId="0" borderId="0" xfId="0" applyNumberFormat="1"/>
    <xf numFmtId="0" fontId="5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0" fillId="5" borderId="6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</cellXfs>
  <cellStyles count="2">
    <cellStyle name="Euro" xfId="1" xr:uid="{05E7F11F-6F36-4D5E-B619-68835A6DDD65}"/>
    <cellStyle name="Normale" xfId="0" builtinId="0"/>
  </cellStyles>
  <dxfs count="16">
    <dxf>
      <numFmt numFmtId="34" formatCode="_-* #,##0.00\ &quot;€&quot;_-;\-* #,##0.00\ &quot;€&quot;_-;_-* &quot;-&quot;??\ &quot;€&quot;_-;_-@_-"/>
    </dxf>
    <dxf>
      <numFmt numFmtId="2" formatCode="0.00"/>
    </dxf>
    <dxf>
      <numFmt numFmtId="34" formatCode="_-* #,##0.00\ &quot;€&quot;_-;\-* #,##0.00\ &quot;€&quot;_-;_-* &quot;-&quot;??\ &quot;€&quot;_-;_-@_-"/>
    </dxf>
    <dxf>
      <numFmt numFmtId="2" formatCode="0.00"/>
    </dxf>
    <dxf>
      <numFmt numFmtId="34" formatCode="_-* #,##0.00\ &quot;€&quot;_-;\-* #,##0.00\ &quot;€&quot;_-;_-* &quot;-&quot;??\ &quot;€&quot;_-;_-@_-"/>
    </dxf>
    <dxf>
      <numFmt numFmtId="2" formatCode="0.00"/>
    </dxf>
    <dxf>
      <numFmt numFmtId="2" formatCode="0.00"/>
    </dxf>
    <dxf>
      <numFmt numFmtId="34" formatCode="_-* #,##0.00\ &quot;€&quot;_-;\-* #,##0.00\ &quot;€&quot;_-;_-* &quot;-&quot;??\ &quot;€&quot;_-;_-@_-"/>
    </dxf>
    <dxf>
      <numFmt numFmtId="2" formatCode="0.00"/>
    </dxf>
    <dxf>
      <numFmt numFmtId="34" formatCode="_-* #,##0.00\ &quot;€&quot;_-;\-* #,##0.00\ &quot;€&quot;_-;_-* &quot;-&quot;??\ &quot;€&quot;_-;_-@_-"/>
    </dxf>
    <dxf>
      <numFmt numFmtId="2" formatCode="0.00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ill>
        <patternFill>
          <bgColor rgb="FF92D050"/>
        </patternFill>
      </fill>
    </dxf>
  </dxfs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tyles" Target="styles.xml"/><Relationship Id="rId10" Type="http://schemas.microsoft.com/office/2007/relationships/slicerCache" Target="slicerCaches/slicerCache6.xml"/><Relationship Id="rId19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 Mario.xlsx]Foglio1!Tabella pivot1</c:name>
    <c:fmtId val="1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Foglio1!$B$3:$B$4</c:f>
              <c:strCache>
                <c:ptCount val="1"/>
                <c:pt idx="0">
                  <c:v>22-26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10</c:v>
                </c:pt>
                <c:pt idx="2">
                  <c:v>Dipendende 12</c:v>
                </c:pt>
                <c:pt idx="3">
                  <c:v>Dipendende 15</c:v>
                </c:pt>
                <c:pt idx="4">
                  <c:v>Dipendende 17</c:v>
                </c:pt>
                <c:pt idx="5">
                  <c:v>Dipendende 25</c:v>
                </c:pt>
                <c:pt idx="6">
                  <c:v>Dipendende 26</c:v>
                </c:pt>
                <c:pt idx="7">
                  <c:v>Dipendende 27</c:v>
                </c:pt>
                <c:pt idx="8">
                  <c:v>Dipendende 6</c:v>
                </c:pt>
                <c:pt idx="9">
                  <c:v>Dipendende 9</c:v>
                </c:pt>
              </c:strCache>
            </c:strRef>
          </c:cat>
          <c:val>
            <c:numRef>
              <c:f>Foglio1!$B$5:$B$15</c:f>
              <c:numCache>
                <c:formatCode>_("€"* #,##0.00_);_("€"* \(#,##0.00\);_("€"* "-"??_);_(@_)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9B1C-41F7-8038-9AEDCC445F69}"/>
            </c:ext>
          </c:extLst>
        </c:ser>
        <c:ser>
          <c:idx val="1"/>
          <c:order val="1"/>
          <c:tx>
            <c:strRef>
              <c:f>Foglio1!$C$3:$C$4</c:f>
              <c:strCache>
                <c:ptCount val="1"/>
                <c:pt idx="0">
                  <c:v>27-31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10</c:v>
                </c:pt>
                <c:pt idx="2">
                  <c:v>Dipendende 12</c:v>
                </c:pt>
                <c:pt idx="3">
                  <c:v>Dipendende 15</c:v>
                </c:pt>
                <c:pt idx="4">
                  <c:v>Dipendende 17</c:v>
                </c:pt>
                <c:pt idx="5">
                  <c:v>Dipendende 25</c:v>
                </c:pt>
                <c:pt idx="6">
                  <c:v>Dipendende 26</c:v>
                </c:pt>
                <c:pt idx="7">
                  <c:v>Dipendende 27</c:v>
                </c:pt>
                <c:pt idx="8">
                  <c:v>Dipendende 6</c:v>
                </c:pt>
                <c:pt idx="9">
                  <c:v>Dipendende 9</c:v>
                </c:pt>
              </c:strCache>
            </c:strRef>
          </c:cat>
          <c:val>
            <c:numRef>
              <c:f>Foglio1!$C$5:$C$15</c:f>
              <c:numCache>
                <c:formatCode>_("€"* #,##0.00_);_("€"* \(#,##0.00\);_("€"* "-"??_);_(@_)</c:formatCode>
                <c:ptCount val="10"/>
                <c:pt idx="3">
                  <c:v>1414</c:v>
                </c:pt>
                <c:pt idx="6">
                  <c:v>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C-41F7-8038-9AEDCC445F69}"/>
            </c:ext>
          </c:extLst>
        </c:ser>
        <c:ser>
          <c:idx val="2"/>
          <c:order val="2"/>
          <c:tx>
            <c:strRef>
              <c:f>Foglio1!$D$3:$D$4</c:f>
              <c:strCache>
                <c:ptCount val="1"/>
                <c:pt idx="0">
                  <c:v>32-36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10</c:v>
                </c:pt>
                <c:pt idx="2">
                  <c:v>Dipendende 12</c:v>
                </c:pt>
                <c:pt idx="3">
                  <c:v>Dipendende 15</c:v>
                </c:pt>
                <c:pt idx="4">
                  <c:v>Dipendende 17</c:v>
                </c:pt>
                <c:pt idx="5">
                  <c:v>Dipendende 25</c:v>
                </c:pt>
                <c:pt idx="6">
                  <c:v>Dipendende 26</c:v>
                </c:pt>
                <c:pt idx="7">
                  <c:v>Dipendende 27</c:v>
                </c:pt>
                <c:pt idx="8">
                  <c:v>Dipendende 6</c:v>
                </c:pt>
                <c:pt idx="9">
                  <c:v>Dipendende 9</c:v>
                </c:pt>
              </c:strCache>
            </c:strRef>
          </c:cat>
          <c:val>
            <c:numRef>
              <c:f>Foglio1!$D$5:$D$15</c:f>
              <c:numCache>
                <c:formatCode>_("€"* #,##0.00_);_("€"* \(#,##0.00\);_("€"* "-"??_);_(@_)</c:formatCode>
                <c:ptCount val="10"/>
                <c:pt idx="1">
                  <c:v>1476</c:v>
                </c:pt>
                <c:pt idx="5">
                  <c:v>1414</c:v>
                </c:pt>
                <c:pt idx="7">
                  <c:v>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B1C-41F7-8038-9AEDCC445F69}"/>
            </c:ext>
          </c:extLst>
        </c:ser>
        <c:ser>
          <c:idx val="3"/>
          <c:order val="3"/>
          <c:tx>
            <c:strRef>
              <c:f>Foglio1!$E$3:$E$4</c:f>
              <c:strCache>
                <c:ptCount val="1"/>
                <c:pt idx="0">
                  <c:v>37-41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10</c:v>
                </c:pt>
                <c:pt idx="2">
                  <c:v>Dipendende 12</c:v>
                </c:pt>
                <c:pt idx="3">
                  <c:v>Dipendende 15</c:v>
                </c:pt>
                <c:pt idx="4">
                  <c:v>Dipendende 17</c:v>
                </c:pt>
                <c:pt idx="5">
                  <c:v>Dipendende 25</c:v>
                </c:pt>
                <c:pt idx="6">
                  <c:v>Dipendende 26</c:v>
                </c:pt>
                <c:pt idx="7">
                  <c:v>Dipendende 27</c:v>
                </c:pt>
                <c:pt idx="8">
                  <c:v>Dipendende 6</c:v>
                </c:pt>
                <c:pt idx="9">
                  <c:v>Dipendende 9</c:v>
                </c:pt>
              </c:strCache>
            </c:strRef>
          </c:cat>
          <c:val>
            <c:numRef>
              <c:f>Foglio1!$E$5:$E$15</c:f>
              <c:numCache>
                <c:formatCode>_("€"* #,##0.00_);_("€"* \(#,##0.00\);_("€"* "-"??_);_(@_)</c:formatCode>
                <c:ptCount val="10"/>
                <c:pt idx="0">
                  <c:v>1676</c:v>
                </c:pt>
                <c:pt idx="8">
                  <c:v>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B1C-41F7-8038-9AEDCC445F69}"/>
            </c:ext>
          </c:extLst>
        </c:ser>
        <c:ser>
          <c:idx val="4"/>
          <c:order val="4"/>
          <c:tx>
            <c:strRef>
              <c:f>Foglio1!$F$3:$F$4</c:f>
              <c:strCache>
                <c:ptCount val="1"/>
                <c:pt idx="0">
                  <c:v>42-46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10</c:v>
                </c:pt>
                <c:pt idx="2">
                  <c:v>Dipendende 12</c:v>
                </c:pt>
                <c:pt idx="3">
                  <c:v>Dipendende 15</c:v>
                </c:pt>
                <c:pt idx="4">
                  <c:v>Dipendende 17</c:v>
                </c:pt>
                <c:pt idx="5">
                  <c:v>Dipendende 25</c:v>
                </c:pt>
                <c:pt idx="6">
                  <c:v>Dipendende 26</c:v>
                </c:pt>
                <c:pt idx="7">
                  <c:v>Dipendende 27</c:v>
                </c:pt>
                <c:pt idx="8">
                  <c:v>Dipendende 6</c:v>
                </c:pt>
                <c:pt idx="9">
                  <c:v>Dipendende 9</c:v>
                </c:pt>
              </c:strCache>
            </c:strRef>
          </c:cat>
          <c:val>
            <c:numRef>
              <c:f>Foglio1!$F$5:$F$15</c:f>
              <c:numCache>
                <c:formatCode>_("€"* #,##0.00_);_("€"* \(#,##0.00\);_("€"* "-"??_);_(@_)</c:formatCode>
                <c:ptCount val="10"/>
                <c:pt idx="4">
                  <c:v>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B1C-41F7-8038-9AEDCC445F69}"/>
            </c:ext>
          </c:extLst>
        </c:ser>
        <c:ser>
          <c:idx val="5"/>
          <c:order val="5"/>
          <c:tx>
            <c:strRef>
              <c:f>Foglio1!$G$3:$G$4</c:f>
              <c:strCache>
                <c:ptCount val="1"/>
                <c:pt idx="0">
                  <c:v>52-56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10</c:v>
                </c:pt>
                <c:pt idx="2">
                  <c:v>Dipendende 12</c:v>
                </c:pt>
                <c:pt idx="3">
                  <c:v>Dipendende 15</c:v>
                </c:pt>
                <c:pt idx="4">
                  <c:v>Dipendende 17</c:v>
                </c:pt>
                <c:pt idx="5">
                  <c:v>Dipendende 25</c:v>
                </c:pt>
                <c:pt idx="6">
                  <c:v>Dipendende 26</c:v>
                </c:pt>
                <c:pt idx="7">
                  <c:v>Dipendende 27</c:v>
                </c:pt>
                <c:pt idx="8">
                  <c:v>Dipendende 6</c:v>
                </c:pt>
                <c:pt idx="9">
                  <c:v>Dipendende 9</c:v>
                </c:pt>
              </c:strCache>
            </c:strRef>
          </c:cat>
          <c:val>
            <c:numRef>
              <c:f>Foglio1!$G$5:$G$15</c:f>
              <c:numCache>
                <c:formatCode>_("€"* #,##0.00_);_("€"* \(#,##0.00\);_("€"* "-"??_);_(@_)</c:formatCode>
                <c:ptCount val="10"/>
                <c:pt idx="2">
                  <c:v>1670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B1C-41F7-8038-9AEDCC445F69}"/>
            </c:ext>
          </c:extLst>
        </c:ser>
        <c:ser>
          <c:idx val="6"/>
          <c:order val="6"/>
          <c:tx>
            <c:strRef>
              <c:f>Foglio1!$H$3:$H$4</c:f>
              <c:strCache>
                <c:ptCount val="1"/>
                <c:pt idx="0">
                  <c:v>62-66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10</c:v>
                </c:pt>
                <c:pt idx="2">
                  <c:v>Dipendende 12</c:v>
                </c:pt>
                <c:pt idx="3">
                  <c:v>Dipendende 15</c:v>
                </c:pt>
                <c:pt idx="4">
                  <c:v>Dipendende 17</c:v>
                </c:pt>
                <c:pt idx="5">
                  <c:v>Dipendende 25</c:v>
                </c:pt>
                <c:pt idx="6">
                  <c:v>Dipendende 26</c:v>
                </c:pt>
                <c:pt idx="7">
                  <c:v>Dipendende 27</c:v>
                </c:pt>
                <c:pt idx="8">
                  <c:v>Dipendende 6</c:v>
                </c:pt>
                <c:pt idx="9">
                  <c:v>Dipendende 9</c:v>
                </c:pt>
              </c:strCache>
            </c:strRef>
          </c:cat>
          <c:val>
            <c:numRef>
              <c:f>Foglio1!$H$5:$H$15</c:f>
              <c:numCache>
                <c:formatCode>_("€"* #,##0.00_);_("€"* \(#,##0.00\);_("€"* "-"??_);_(@_)</c:formatCode>
                <c:ptCount val="10"/>
                <c:pt idx="9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B1C-41F7-8038-9AEDCC44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9219216"/>
        <c:axId val="689220856"/>
      </c:barChart>
      <c:catAx>
        <c:axId val="6892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9220856"/>
        <c:crosses val="autoZero"/>
        <c:auto val="1"/>
        <c:lblAlgn val="ctr"/>
        <c:lblOffset val="100"/>
        <c:noMultiLvlLbl val="0"/>
      </c:catAx>
      <c:valAx>
        <c:axId val="68922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92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 Mario.xlsx]Foglio1!Tabella pivot6</c:name>
    <c:fmtId val="2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3902230971128612E-2"/>
              <c:y val="-0.1897666467687198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D37FDFE-B5B0-4D2B-B089-8BA18F32C8B2}" type="VALU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[VALORE]</a:t>
                </a:fld>
                <a:endParaRPr lang="it-IT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E09734F-6D1A-42D8-AE7B-DBD2398FE97F}" type="VALU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[VALORE]</a:t>
                </a:fld>
                <a:endParaRPr lang="it-IT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0976F95-FF89-47E8-80ED-0D841EB48A05}" type="VALUE">
                  <a:rPr lang="en-US" sz="1000"/>
                  <a:pPr>
                    <a:defRPr/>
                  </a:pPr>
                  <a:t>[VALORE]</a:t>
                </a:fld>
                <a:endParaRPr lang="it-IT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9EEB4C4-9D94-4B26-8929-636150CF7207}" type="VALUE">
                  <a:rPr lang="en-US" sz="1000"/>
                  <a:pPr>
                    <a:defRPr/>
                  </a:pPr>
                  <a:t>[VALORE]</a:t>
                </a:fld>
                <a:endParaRPr lang="it-IT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Foglio1!$B$105:$B$106</c:f>
              <c:strCache>
                <c:ptCount val="1"/>
                <c:pt idx="0">
                  <c:v>Produzione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9B-4F27-8995-522260D850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9B-4F27-8995-522260D850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9B-4F27-8995-522260D850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9B-4F27-8995-522260D850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9B-4F27-8995-522260D850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49B-4F27-8995-522260D850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49B-4F27-8995-522260D850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49B-4F27-8995-522260D850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Foglio1!$A$107:$A$114</c:f>
              <c:strCache>
                <c:ptCount val="7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52-56</c:v>
                </c:pt>
                <c:pt idx="6">
                  <c:v>62-66</c:v>
                </c:pt>
              </c:strCache>
            </c:strRef>
          </c:cat>
          <c:val>
            <c:numRef>
              <c:f>Foglio1!$B$107:$B$114</c:f>
              <c:numCache>
                <c:formatCode>0.00</c:formatCode>
                <c:ptCount val="7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49B-4F27-8995-522260D8509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 Mario.xlsx]Foglio1!Tabella pivot4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Foglio1!$B$59:$B$60</c:f>
              <c:strCache>
                <c:ptCount val="1"/>
                <c:pt idx="0">
                  <c:v>32-36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Foglio1!$A$61:$A$65</c:f>
              <c:strCache>
                <c:ptCount val="4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</c:strCache>
            </c:strRef>
          </c:cat>
          <c:val>
            <c:numRef>
              <c:f>Foglio1!$B$61:$B$65</c:f>
              <c:numCache>
                <c:formatCode>_("€"* #,##0.00_);_("€"* \(#,##0.00\);_("€"* "-"??_);_(@_)</c:formatCode>
                <c:ptCount val="4"/>
                <c:pt idx="0">
                  <c:v>2560</c:v>
                </c:pt>
                <c:pt idx="1">
                  <c:v>1340</c:v>
                </c:pt>
                <c:pt idx="2">
                  <c:v>2890</c:v>
                </c:pt>
                <c:pt idx="3">
                  <c:v>3013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2-4186-B7A5-A923DB31C77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 Mario.xlsx]Foglio1!Tabella pivot3</c:name>
    <c:fmtId val="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Foglio1!$B$38:$B$39</c:f>
              <c:strCache>
                <c:ptCount val="1"/>
                <c:pt idx="0">
                  <c:v>Amministrazione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Foglio1!$A$40:$A$47</c:f>
              <c:strCache>
                <c:ptCount val="7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52-56</c:v>
                </c:pt>
                <c:pt idx="6">
                  <c:v>62-66</c:v>
                </c:pt>
              </c:strCache>
            </c:strRef>
          </c:cat>
          <c:val>
            <c:numRef>
              <c:f>Foglio1!$B$40:$B$47</c:f>
              <c:numCache>
                <c:formatCode>_("€"* #,##0.00_);_("€"* \(#,##0.00\);_("€"* "-"??_);_(@_)</c:formatCode>
                <c:ptCount val="7"/>
                <c:pt idx="1">
                  <c:v>1322.5</c:v>
                </c:pt>
                <c:pt idx="2">
                  <c:v>1537</c:v>
                </c:pt>
                <c:pt idx="3">
                  <c:v>1650</c:v>
                </c:pt>
                <c:pt idx="4">
                  <c:v>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70-A039-75CF2C7543F8}"/>
            </c:ext>
          </c:extLst>
        </c:ser>
        <c:ser>
          <c:idx val="1"/>
          <c:order val="1"/>
          <c:tx>
            <c:strRef>
              <c:f>Foglio1!$C$38:$C$39</c:f>
              <c:strCache>
                <c:ptCount val="1"/>
                <c:pt idx="0">
                  <c:v>Commerciale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Foglio1!$A$40:$A$47</c:f>
              <c:strCache>
                <c:ptCount val="7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52-56</c:v>
                </c:pt>
                <c:pt idx="6">
                  <c:v>62-66</c:v>
                </c:pt>
              </c:strCache>
            </c:strRef>
          </c:cat>
          <c:val>
            <c:numRef>
              <c:f>Foglio1!$C$40:$C$47</c:f>
              <c:numCache>
                <c:formatCode>_("€"* #,##0.00_);_("€"* \(#,##0.00\);_("€"* "-"??_);_(@_)</c:formatCode>
                <c:ptCount val="7"/>
                <c:pt idx="1">
                  <c:v>2584</c:v>
                </c:pt>
                <c:pt idx="3">
                  <c:v>2521.5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C-4C70-A039-75CF2C7543F8}"/>
            </c:ext>
          </c:extLst>
        </c:ser>
        <c:ser>
          <c:idx val="2"/>
          <c:order val="2"/>
          <c:tx>
            <c:strRef>
              <c:f>Foglio1!$D$38:$D$39</c:f>
              <c:strCache>
                <c:ptCount val="1"/>
                <c:pt idx="0">
                  <c:v>Direzione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Foglio1!$A$40:$A$47</c:f>
              <c:strCache>
                <c:ptCount val="7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52-56</c:v>
                </c:pt>
                <c:pt idx="6">
                  <c:v>62-66</c:v>
                </c:pt>
              </c:strCache>
            </c:strRef>
          </c:cat>
          <c:val>
            <c:numRef>
              <c:f>Foglio1!$D$40:$D$47</c:f>
              <c:numCache>
                <c:formatCode>_("€"* #,##0.00_);_("€"* \(#,##0.00\);_("€"* "-"??_);_(@_)</c:formatCode>
                <c:ptCount val="7"/>
                <c:pt idx="5">
                  <c:v>3277</c:v>
                </c:pt>
                <c:pt idx="6">
                  <c:v>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C-4C70-A039-75CF2C7543F8}"/>
            </c:ext>
          </c:extLst>
        </c:ser>
        <c:ser>
          <c:idx val="3"/>
          <c:order val="3"/>
          <c:tx>
            <c:strRef>
              <c:f>Foglio1!$E$38:$E$39</c:f>
              <c:strCache>
                <c:ptCount val="1"/>
                <c:pt idx="0">
                  <c:v>Produzione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Foglio1!$A$40:$A$47</c:f>
              <c:strCache>
                <c:ptCount val="7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52-56</c:v>
                </c:pt>
                <c:pt idx="6">
                  <c:v>62-66</c:v>
                </c:pt>
              </c:strCache>
            </c:strRef>
          </c:cat>
          <c:val>
            <c:numRef>
              <c:f>Foglio1!$E$40:$E$47</c:f>
              <c:numCache>
                <c:formatCode>_("€"* #,##0.00_);_("€"* \(#,##0.00\);_("€"* "-"??_);_(@_)</c:formatCode>
                <c:ptCount val="7"/>
                <c:pt idx="0">
                  <c:v>1241</c:v>
                </c:pt>
                <c:pt idx="1">
                  <c:v>1343.6</c:v>
                </c:pt>
                <c:pt idx="2">
                  <c:v>1377.6666666666667</c:v>
                </c:pt>
                <c:pt idx="3">
                  <c:v>1649.5</c:v>
                </c:pt>
                <c:pt idx="4">
                  <c:v>2152</c:v>
                </c:pt>
                <c:pt idx="5">
                  <c:v>1670</c:v>
                </c:pt>
                <c:pt idx="6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C-4C70-A039-75CF2C754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18953328"/>
        <c:axId val="818951688"/>
      </c:barChart>
      <c:catAx>
        <c:axId val="81895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8951688"/>
        <c:crosses val="autoZero"/>
        <c:auto val="1"/>
        <c:lblAlgn val="ctr"/>
        <c:lblOffset val="100"/>
        <c:noMultiLvlLbl val="0"/>
      </c:catAx>
      <c:valAx>
        <c:axId val="81895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89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 Mario.xlsx]Foglio1!Tabella pivot5</c:name>
    <c:fmtId val="58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Foglio1!$B$86:$B$87</c:f>
              <c:strCache>
                <c:ptCount val="1"/>
                <c:pt idx="0">
                  <c:v>22-26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Foglio1!$B$88:$B$97</c:f>
              <c:numCache>
                <c:formatCode>_("€"* #,##0.00_);_("€"* \(#,##0.00\);_("€"* "-"??_);_(@_)</c:formatCode>
                <c:ptCount val="9"/>
                <c:pt idx="0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3-40E3-9B91-D9F02DC38A52}"/>
            </c:ext>
          </c:extLst>
        </c:ser>
        <c:ser>
          <c:idx val="1"/>
          <c:order val="1"/>
          <c:tx>
            <c:strRef>
              <c:f>Foglio1!$C$86:$C$87</c:f>
              <c:strCache>
                <c:ptCount val="1"/>
                <c:pt idx="0">
                  <c:v>27-31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Foglio1!$C$88:$C$97</c:f>
              <c:numCache>
                <c:formatCode>_("€"* #,##0.00_);_("€"* \(#,##0.00\);_("€"* "-"??_);_(@_)</c:formatCode>
                <c:ptCount val="9"/>
                <c:pt idx="0">
                  <c:v>1260</c:v>
                </c:pt>
                <c:pt idx="1">
                  <c:v>1357.25</c:v>
                </c:pt>
                <c:pt idx="2">
                  <c:v>1414</c:v>
                </c:pt>
                <c:pt idx="3">
                  <c:v>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3-40E3-9B91-D9F02DC38A52}"/>
            </c:ext>
          </c:extLst>
        </c:ser>
        <c:ser>
          <c:idx val="2"/>
          <c:order val="2"/>
          <c:tx>
            <c:strRef>
              <c:f>Foglio1!$D$86:$D$87</c:f>
              <c:strCache>
                <c:ptCount val="1"/>
                <c:pt idx="0">
                  <c:v>32-36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Foglio1!$D$88:$D$97</c:f>
              <c:numCache>
                <c:formatCode>_("€"* #,##0.00_);_("€"* \(#,##0.00\);_("€"* "-"??_);_(@_)</c:formatCode>
                <c:ptCount val="9"/>
                <c:pt idx="0">
                  <c:v>1280</c:v>
                </c:pt>
                <c:pt idx="1">
                  <c:v>1340</c:v>
                </c:pt>
                <c:pt idx="2">
                  <c:v>1445</c:v>
                </c:pt>
                <c:pt idx="3">
                  <c:v>1506.5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3-40E3-9B91-D9F02DC38A52}"/>
            </c:ext>
          </c:extLst>
        </c:ser>
        <c:ser>
          <c:idx val="3"/>
          <c:order val="3"/>
          <c:tx>
            <c:strRef>
              <c:f>Foglio1!$E$86:$E$87</c:f>
              <c:strCache>
                <c:ptCount val="1"/>
                <c:pt idx="0">
                  <c:v>37-41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Foglio1!$E$88:$E$97</c:f>
              <c:numCache>
                <c:formatCode>_("€"* #,##0.00_);_("€"* \(#,##0.00\);_("€"* "-"??_);_(@_)</c:formatCode>
                <c:ptCount val="9"/>
                <c:pt idx="2">
                  <c:v>1676</c:v>
                </c:pt>
                <c:pt idx="3">
                  <c:v>1623</c:v>
                </c:pt>
                <c:pt idx="4">
                  <c:v>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3-40E3-9B91-D9F02DC38A52}"/>
            </c:ext>
          </c:extLst>
        </c:ser>
        <c:ser>
          <c:idx val="4"/>
          <c:order val="4"/>
          <c:tx>
            <c:strRef>
              <c:f>Foglio1!$F$86:$F$87</c:f>
              <c:strCache>
                <c:ptCount val="1"/>
                <c:pt idx="0">
                  <c:v>42-46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Foglio1!$F$88:$F$97</c:f>
              <c:numCache>
                <c:formatCode>_("€"* #,##0.00_);_("€"* \(#,##0.00\);_("€"* "-"??_);_(@_)</c:formatCode>
                <c:ptCount val="9"/>
                <c:pt idx="5">
                  <c:v>1875.5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3-40E3-9B91-D9F02DC38A52}"/>
            </c:ext>
          </c:extLst>
        </c:ser>
        <c:ser>
          <c:idx val="5"/>
          <c:order val="5"/>
          <c:tx>
            <c:strRef>
              <c:f>Foglio1!$G$86:$G$87</c:f>
              <c:strCache>
                <c:ptCount val="1"/>
                <c:pt idx="0">
                  <c:v>52-56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Foglio1!$G$88:$G$97</c:f>
              <c:numCache>
                <c:formatCode>_("€"* #,##0.00_);_("€"* \(#,##0.00\);_("€"* "-"??_);_(@_)</c:formatCode>
                <c:ptCount val="9"/>
                <c:pt idx="6">
                  <c:v>1670</c:v>
                </c:pt>
                <c:pt idx="8">
                  <c:v>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3-40E3-9B91-D9F02DC38A52}"/>
            </c:ext>
          </c:extLst>
        </c:ser>
        <c:ser>
          <c:idx val="6"/>
          <c:order val="6"/>
          <c:tx>
            <c:strRef>
              <c:f>Foglio1!$H$86:$H$87</c:f>
              <c:strCache>
                <c:ptCount val="1"/>
                <c:pt idx="0">
                  <c:v>62-66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Foglio1!$H$88:$H$97</c:f>
              <c:numCache>
                <c:formatCode>_("€"* #,##0.00_);_("€"* \(#,##0.00\);_("€"* "-"??_);_(@_)</c:formatCode>
                <c:ptCount val="9"/>
                <c:pt idx="7">
                  <c:v>1750</c:v>
                </c:pt>
                <c:pt idx="8">
                  <c:v>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3-40E3-9B91-D9F02DC38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6366728"/>
        <c:axId val="856367712"/>
        <c:axId val="0"/>
      </c:bar3DChart>
      <c:catAx>
        <c:axId val="85636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6367712"/>
        <c:crosses val="autoZero"/>
        <c:auto val="1"/>
        <c:lblAlgn val="ctr"/>
        <c:lblOffset val="100"/>
        <c:noMultiLvlLbl val="0"/>
      </c:catAx>
      <c:valAx>
        <c:axId val="8563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636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 Mario.xlsx]Foglio1!Tabella pivot6</c:name>
    <c:fmtId val="2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Foglio1!$B$105:$B$106</c:f>
              <c:strCache>
                <c:ptCount val="1"/>
                <c:pt idx="0">
                  <c:v>Produzione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Foglio1!$A$107:$A$114</c:f>
              <c:strCache>
                <c:ptCount val="7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52-56</c:v>
                </c:pt>
                <c:pt idx="6">
                  <c:v>62-66</c:v>
                </c:pt>
              </c:strCache>
            </c:strRef>
          </c:cat>
          <c:val>
            <c:numRef>
              <c:f>Foglio1!$B$107:$B$114</c:f>
              <c:numCache>
                <c:formatCode>0.00</c:formatCode>
                <c:ptCount val="7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0-40FC-9C39-DB7E1BD814A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 Mario.xlsx]Foglio1!Tabella pivot1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ysClr val="windowText" lastClr="000000"/>
                </a:solidFill>
              </a:rPr>
              <a:t>Età-settore-stipendio- TOP10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Foglio1!$B$3:$B$4</c:f>
              <c:strCache>
                <c:ptCount val="1"/>
                <c:pt idx="0">
                  <c:v>22-26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10</c:v>
                </c:pt>
                <c:pt idx="2">
                  <c:v>Dipendende 12</c:v>
                </c:pt>
                <c:pt idx="3">
                  <c:v>Dipendende 15</c:v>
                </c:pt>
                <c:pt idx="4">
                  <c:v>Dipendende 17</c:v>
                </c:pt>
                <c:pt idx="5">
                  <c:v>Dipendende 25</c:v>
                </c:pt>
                <c:pt idx="6">
                  <c:v>Dipendende 26</c:v>
                </c:pt>
                <c:pt idx="7">
                  <c:v>Dipendende 27</c:v>
                </c:pt>
                <c:pt idx="8">
                  <c:v>Dipendende 6</c:v>
                </c:pt>
                <c:pt idx="9">
                  <c:v>Dipendende 9</c:v>
                </c:pt>
              </c:strCache>
            </c:strRef>
          </c:cat>
          <c:val>
            <c:numRef>
              <c:f>Foglio1!$B$5:$B$15</c:f>
              <c:numCache>
                <c:formatCode>_("€"* #,##0.00_);_("€"* \(#,##0.00\);_("€"* "-"??_);_(@_)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D60-4752-85AF-33F620314F0D}"/>
            </c:ext>
          </c:extLst>
        </c:ser>
        <c:ser>
          <c:idx val="1"/>
          <c:order val="1"/>
          <c:tx>
            <c:strRef>
              <c:f>Foglio1!$C$3:$C$4</c:f>
              <c:strCache>
                <c:ptCount val="1"/>
                <c:pt idx="0">
                  <c:v>27-31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10</c:v>
                </c:pt>
                <c:pt idx="2">
                  <c:v>Dipendende 12</c:v>
                </c:pt>
                <c:pt idx="3">
                  <c:v>Dipendende 15</c:v>
                </c:pt>
                <c:pt idx="4">
                  <c:v>Dipendende 17</c:v>
                </c:pt>
                <c:pt idx="5">
                  <c:v>Dipendende 25</c:v>
                </c:pt>
                <c:pt idx="6">
                  <c:v>Dipendende 26</c:v>
                </c:pt>
                <c:pt idx="7">
                  <c:v>Dipendende 27</c:v>
                </c:pt>
                <c:pt idx="8">
                  <c:v>Dipendende 6</c:v>
                </c:pt>
                <c:pt idx="9">
                  <c:v>Dipendende 9</c:v>
                </c:pt>
              </c:strCache>
            </c:strRef>
          </c:cat>
          <c:val>
            <c:numRef>
              <c:f>Foglio1!$C$5:$C$15</c:f>
              <c:numCache>
                <c:formatCode>_("€"* #,##0.00_);_("€"* \(#,##0.00\);_("€"* "-"??_);_(@_)</c:formatCode>
                <c:ptCount val="10"/>
                <c:pt idx="3">
                  <c:v>1414</c:v>
                </c:pt>
                <c:pt idx="6">
                  <c:v>1414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60-4752-85AF-33F620314F0D}"/>
            </c:ext>
          </c:extLst>
        </c:ser>
        <c:ser>
          <c:idx val="2"/>
          <c:order val="2"/>
          <c:tx>
            <c:strRef>
              <c:f>Foglio1!$D$3:$D$4</c:f>
              <c:strCache>
                <c:ptCount val="1"/>
                <c:pt idx="0">
                  <c:v>32-36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10</c:v>
                </c:pt>
                <c:pt idx="2">
                  <c:v>Dipendende 12</c:v>
                </c:pt>
                <c:pt idx="3">
                  <c:v>Dipendende 15</c:v>
                </c:pt>
                <c:pt idx="4">
                  <c:v>Dipendende 17</c:v>
                </c:pt>
                <c:pt idx="5">
                  <c:v>Dipendende 25</c:v>
                </c:pt>
                <c:pt idx="6">
                  <c:v>Dipendende 26</c:v>
                </c:pt>
                <c:pt idx="7">
                  <c:v>Dipendende 27</c:v>
                </c:pt>
                <c:pt idx="8">
                  <c:v>Dipendende 6</c:v>
                </c:pt>
                <c:pt idx="9">
                  <c:v>Dipendende 9</c:v>
                </c:pt>
              </c:strCache>
            </c:strRef>
          </c:cat>
          <c:val>
            <c:numRef>
              <c:f>Foglio1!$D$5:$D$15</c:f>
              <c:numCache>
                <c:formatCode>_("€"* #,##0.00_);_("€"* \(#,##0.00\);_("€"* "-"??_);_(@_)</c:formatCode>
                <c:ptCount val="10"/>
                <c:pt idx="1">
                  <c:v>1476</c:v>
                </c:pt>
                <c:pt idx="5">
                  <c:v>1414</c:v>
                </c:pt>
                <c:pt idx="7">
                  <c:v>1476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D60-4752-85AF-33F620314F0D}"/>
            </c:ext>
          </c:extLst>
        </c:ser>
        <c:ser>
          <c:idx val="3"/>
          <c:order val="3"/>
          <c:tx>
            <c:strRef>
              <c:f>Foglio1!$E$3:$E$4</c:f>
              <c:strCache>
                <c:ptCount val="1"/>
                <c:pt idx="0">
                  <c:v>37-41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10</c:v>
                </c:pt>
                <c:pt idx="2">
                  <c:v>Dipendende 12</c:v>
                </c:pt>
                <c:pt idx="3">
                  <c:v>Dipendende 15</c:v>
                </c:pt>
                <c:pt idx="4">
                  <c:v>Dipendende 17</c:v>
                </c:pt>
                <c:pt idx="5">
                  <c:v>Dipendende 25</c:v>
                </c:pt>
                <c:pt idx="6">
                  <c:v>Dipendende 26</c:v>
                </c:pt>
                <c:pt idx="7">
                  <c:v>Dipendende 27</c:v>
                </c:pt>
                <c:pt idx="8">
                  <c:v>Dipendende 6</c:v>
                </c:pt>
                <c:pt idx="9">
                  <c:v>Dipendende 9</c:v>
                </c:pt>
              </c:strCache>
            </c:strRef>
          </c:cat>
          <c:val>
            <c:numRef>
              <c:f>Foglio1!$E$5:$E$15</c:f>
              <c:numCache>
                <c:formatCode>_("€"* #,##0.00_);_("€"* \(#,##0.00\);_("€"* "-"??_);_(@_)</c:formatCode>
                <c:ptCount val="10"/>
                <c:pt idx="0">
                  <c:v>1676</c:v>
                </c:pt>
                <c:pt idx="8">
                  <c:v>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D60-4752-85AF-33F620314F0D}"/>
            </c:ext>
          </c:extLst>
        </c:ser>
        <c:ser>
          <c:idx val="4"/>
          <c:order val="4"/>
          <c:tx>
            <c:strRef>
              <c:f>Foglio1!$F$3:$F$4</c:f>
              <c:strCache>
                <c:ptCount val="1"/>
                <c:pt idx="0">
                  <c:v>42-46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10</c:v>
                </c:pt>
                <c:pt idx="2">
                  <c:v>Dipendende 12</c:v>
                </c:pt>
                <c:pt idx="3">
                  <c:v>Dipendende 15</c:v>
                </c:pt>
                <c:pt idx="4">
                  <c:v>Dipendende 17</c:v>
                </c:pt>
                <c:pt idx="5">
                  <c:v>Dipendende 25</c:v>
                </c:pt>
                <c:pt idx="6">
                  <c:v>Dipendende 26</c:v>
                </c:pt>
                <c:pt idx="7">
                  <c:v>Dipendende 27</c:v>
                </c:pt>
                <c:pt idx="8">
                  <c:v>Dipendende 6</c:v>
                </c:pt>
                <c:pt idx="9">
                  <c:v>Dipendende 9</c:v>
                </c:pt>
              </c:strCache>
            </c:strRef>
          </c:cat>
          <c:val>
            <c:numRef>
              <c:f>Foglio1!$F$5:$F$15</c:f>
              <c:numCache>
                <c:formatCode>_("€"* #,##0.00_);_("€"* \(#,##0.00\);_("€"* "-"??_);_(@_)</c:formatCode>
                <c:ptCount val="10"/>
                <c:pt idx="4">
                  <c:v>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D60-4752-85AF-33F620314F0D}"/>
            </c:ext>
          </c:extLst>
        </c:ser>
        <c:ser>
          <c:idx val="5"/>
          <c:order val="5"/>
          <c:tx>
            <c:strRef>
              <c:f>Foglio1!$G$3:$G$4</c:f>
              <c:strCache>
                <c:ptCount val="1"/>
                <c:pt idx="0">
                  <c:v>52-56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10</c:v>
                </c:pt>
                <c:pt idx="2">
                  <c:v>Dipendende 12</c:v>
                </c:pt>
                <c:pt idx="3">
                  <c:v>Dipendende 15</c:v>
                </c:pt>
                <c:pt idx="4">
                  <c:v>Dipendende 17</c:v>
                </c:pt>
                <c:pt idx="5">
                  <c:v>Dipendende 25</c:v>
                </c:pt>
                <c:pt idx="6">
                  <c:v>Dipendende 26</c:v>
                </c:pt>
                <c:pt idx="7">
                  <c:v>Dipendende 27</c:v>
                </c:pt>
                <c:pt idx="8">
                  <c:v>Dipendende 6</c:v>
                </c:pt>
                <c:pt idx="9">
                  <c:v>Dipendende 9</c:v>
                </c:pt>
              </c:strCache>
            </c:strRef>
          </c:cat>
          <c:val>
            <c:numRef>
              <c:f>Foglio1!$G$5:$G$15</c:f>
              <c:numCache>
                <c:formatCode>_("€"* #,##0.00_);_("€"* \(#,##0.00\);_("€"* "-"??_);_(@_)</c:formatCode>
                <c:ptCount val="10"/>
                <c:pt idx="2">
                  <c:v>1670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D60-4752-85AF-33F620314F0D}"/>
            </c:ext>
          </c:extLst>
        </c:ser>
        <c:ser>
          <c:idx val="6"/>
          <c:order val="6"/>
          <c:tx>
            <c:strRef>
              <c:f>Foglio1!$H$3:$H$4</c:f>
              <c:strCache>
                <c:ptCount val="1"/>
                <c:pt idx="0">
                  <c:v>62-66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Foglio1!$A$5:$A$15</c:f>
              <c:strCache>
                <c:ptCount val="10"/>
                <c:pt idx="0">
                  <c:v>Dipendende 1</c:v>
                </c:pt>
                <c:pt idx="1">
                  <c:v>Dipendende 10</c:v>
                </c:pt>
                <c:pt idx="2">
                  <c:v>Dipendende 12</c:v>
                </c:pt>
                <c:pt idx="3">
                  <c:v>Dipendende 15</c:v>
                </c:pt>
                <c:pt idx="4">
                  <c:v>Dipendende 17</c:v>
                </c:pt>
                <c:pt idx="5">
                  <c:v>Dipendende 25</c:v>
                </c:pt>
                <c:pt idx="6">
                  <c:v>Dipendende 26</c:v>
                </c:pt>
                <c:pt idx="7">
                  <c:v>Dipendende 27</c:v>
                </c:pt>
                <c:pt idx="8">
                  <c:v>Dipendende 6</c:v>
                </c:pt>
                <c:pt idx="9">
                  <c:v>Dipendende 9</c:v>
                </c:pt>
              </c:strCache>
            </c:strRef>
          </c:cat>
          <c:val>
            <c:numRef>
              <c:f>Foglio1!$H$5:$H$15</c:f>
              <c:numCache>
                <c:formatCode>_("€"* #,##0.00_);_("€"* \(#,##0.00\);_("€"* "-"??_);_(@_)</c:formatCode>
                <c:ptCount val="10"/>
                <c:pt idx="9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D60-4752-85AF-33F620314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9219216"/>
        <c:axId val="689220856"/>
      </c:barChart>
      <c:catAx>
        <c:axId val="6892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9220856"/>
        <c:crosses val="autoZero"/>
        <c:auto val="1"/>
        <c:lblAlgn val="ctr"/>
        <c:lblOffset val="100"/>
        <c:noMultiLvlLbl val="0"/>
      </c:catAx>
      <c:valAx>
        <c:axId val="68922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92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 Mario.xlsx]Foglio1!Tabella pivot3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Età-settore-media stipendio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Foglio1!$B$38:$B$39</c:f>
              <c:strCache>
                <c:ptCount val="1"/>
                <c:pt idx="0">
                  <c:v>Amministrazione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Foglio1!$A$40:$A$47</c:f>
              <c:strCache>
                <c:ptCount val="7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52-56</c:v>
                </c:pt>
                <c:pt idx="6">
                  <c:v>62-66</c:v>
                </c:pt>
              </c:strCache>
            </c:strRef>
          </c:cat>
          <c:val>
            <c:numRef>
              <c:f>Foglio1!$B$40:$B$47</c:f>
              <c:numCache>
                <c:formatCode>_("€"* #,##0.00_);_("€"* \(#,##0.00\);_("€"* "-"??_);_(@_)</c:formatCode>
                <c:ptCount val="7"/>
                <c:pt idx="1">
                  <c:v>1322.5</c:v>
                </c:pt>
                <c:pt idx="2">
                  <c:v>1537</c:v>
                </c:pt>
                <c:pt idx="3">
                  <c:v>1650</c:v>
                </c:pt>
                <c:pt idx="4">
                  <c:v>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C-4D2E-B0D3-19D946C6FC10}"/>
            </c:ext>
          </c:extLst>
        </c:ser>
        <c:ser>
          <c:idx val="1"/>
          <c:order val="1"/>
          <c:tx>
            <c:strRef>
              <c:f>Foglio1!$C$38:$C$39</c:f>
              <c:strCache>
                <c:ptCount val="1"/>
                <c:pt idx="0">
                  <c:v>Commerciale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Foglio1!$A$40:$A$47</c:f>
              <c:strCache>
                <c:ptCount val="7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52-56</c:v>
                </c:pt>
                <c:pt idx="6">
                  <c:v>62-66</c:v>
                </c:pt>
              </c:strCache>
            </c:strRef>
          </c:cat>
          <c:val>
            <c:numRef>
              <c:f>Foglio1!$C$40:$C$47</c:f>
              <c:numCache>
                <c:formatCode>_("€"* #,##0.00_);_("€"* \(#,##0.00\);_("€"* "-"??_);_(@_)</c:formatCode>
                <c:ptCount val="7"/>
                <c:pt idx="1">
                  <c:v>2584</c:v>
                </c:pt>
                <c:pt idx="3">
                  <c:v>2521.5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C-4D2E-B0D3-19D946C6FC10}"/>
            </c:ext>
          </c:extLst>
        </c:ser>
        <c:ser>
          <c:idx val="2"/>
          <c:order val="2"/>
          <c:tx>
            <c:strRef>
              <c:f>Foglio1!$D$38:$D$39</c:f>
              <c:strCache>
                <c:ptCount val="1"/>
                <c:pt idx="0">
                  <c:v>Direzione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Foglio1!$A$40:$A$47</c:f>
              <c:strCache>
                <c:ptCount val="7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52-56</c:v>
                </c:pt>
                <c:pt idx="6">
                  <c:v>62-66</c:v>
                </c:pt>
              </c:strCache>
            </c:strRef>
          </c:cat>
          <c:val>
            <c:numRef>
              <c:f>Foglio1!$D$40:$D$47</c:f>
              <c:numCache>
                <c:formatCode>_("€"* #,##0.00_);_("€"* \(#,##0.00\);_("€"* "-"??_);_(@_)</c:formatCode>
                <c:ptCount val="7"/>
                <c:pt idx="5">
                  <c:v>3277</c:v>
                </c:pt>
                <c:pt idx="6">
                  <c:v>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0C-4D2E-B0D3-19D946C6FC10}"/>
            </c:ext>
          </c:extLst>
        </c:ser>
        <c:ser>
          <c:idx val="3"/>
          <c:order val="3"/>
          <c:tx>
            <c:strRef>
              <c:f>Foglio1!$E$38:$E$39</c:f>
              <c:strCache>
                <c:ptCount val="1"/>
                <c:pt idx="0">
                  <c:v>Produzione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Foglio1!$A$40:$A$47</c:f>
              <c:strCache>
                <c:ptCount val="7"/>
                <c:pt idx="0">
                  <c:v>22-26</c:v>
                </c:pt>
                <c:pt idx="1">
                  <c:v>27-31</c:v>
                </c:pt>
                <c:pt idx="2">
                  <c:v>32-36</c:v>
                </c:pt>
                <c:pt idx="3">
                  <c:v>37-41</c:v>
                </c:pt>
                <c:pt idx="4">
                  <c:v>42-46</c:v>
                </c:pt>
                <c:pt idx="5">
                  <c:v>52-56</c:v>
                </c:pt>
                <c:pt idx="6">
                  <c:v>62-66</c:v>
                </c:pt>
              </c:strCache>
            </c:strRef>
          </c:cat>
          <c:val>
            <c:numRef>
              <c:f>Foglio1!$E$40:$E$47</c:f>
              <c:numCache>
                <c:formatCode>_("€"* #,##0.00_);_("€"* \(#,##0.00\);_("€"* "-"??_);_(@_)</c:formatCode>
                <c:ptCount val="7"/>
                <c:pt idx="0">
                  <c:v>1241</c:v>
                </c:pt>
                <c:pt idx="1">
                  <c:v>1343.6</c:v>
                </c:pt>
                <c:pt idx="2">
                  <c:v>1377.6666666666667</c:v>
                </c:pt>
                <c:pt idx="3">
                  <c:v>1649.5</c:v>
                </c:pt>
                <c:pt idx="4">
                  <c:v>2152</c:v>
                </c:pt>
                <c:pt idx="5">
                  <c:v>1670</c:v>
                </c:pt>
                <c:pt idx="6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0C-4D2E-B0D3-19D946C6FC1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18953328"/>
        <c:axId val="818951688"/>
      </c:barChart>
      <c:catAx>
        <c:axId val="81895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8951688"/>
        <c:crosses val="autoZero"/>
        <c:auto val="1"/>
        <c:lblAlgn val="ctr"/>
        <c:lblOffset val="100"/>
        <c:noMultiLvlLbl val="0"/>
      </c:catAx>
      <c:valAx>
        <c:axId val="81895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89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 Mario.xlsx]Foglio1!Tabella pivot4</c:name>
    <c:fmtId val="1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Foglio1!$B$59:$B$60</c:f>
              <c:strCache>
                <c:ptCount val="1"/>
                <c:pt idx="0">
                  <c:v>32-36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9E-4915-B19C-0FA1060FEA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9E-4915-B19C-0FA1060FEAE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9E-4915-B19C-0FA1060FEA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9E-4915-B19C-0FA1060FEAE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9E-4915-B19C-0FA1060FEAE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9E-4915-B19C-0FA1060FEAE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9E-4915-B19C-0FA1060FEAE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9E-4915-B19C-0FA1060FEAE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9E-4915-B19C-0FA1060FEA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Foglio1!$A$61:$A$65</c:f>
              <c:strCache>
                <c:ptCount val="4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</c:strCache>
            </c:strRef>
          </c:cat>
          <c:val>
            <c:numRef>
              <c:f>Foglio1!$B$61:$B$65</c:f>
              <c:numCache>
                <c:formatCode>_("€"* #,##0.00_);_("€"* \(#,##0.00\);_("€"* "-"??_);_(@_)</c:formatCode>
                <c:ptCount val="4"/>
                <c:pt idx="0">
                  <c:v>2560</c:v>
                </c:pt>
                <c:pt idx="1">
                  <c:v>1340</c:v>
                </c:pt>
                <c:pt idx="2">
                  <c:v>2890</c:v>
                </c:pt>
                <c:pt idx="3">
                  <c:v>3013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29E-4915-B19C-0FA1060FEAE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[progetto finale 1 Mario.xlsx]Foglio1!Tabella pivot5</c:name>
    <c:fmtId val="6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Età-az.lavorativa-stipendio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Foglio1!$B$86:$B$87</c:f>
              <c:strCache>
                <c:ptCount val="1"/>
                <c:pt idx="0">
                  <c:v>22-26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Foglio1!$B$88:$B$97</c:f>
              <c:numCache>
                <c:formatCode>_("€"* #,##0.00_);_("€"* \(#,##0.00\);_("€"* "-"??_);_(@_)</c:formatCode>
                <c:ptCount val="9"/>
                <c:pt idx="0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8-41B1-99DB-C15C1966370F}"/>
            </c:ext>
          </c:extLst>
        </c:ser>
        <c:ser>
          <c:idx val="1"/>
          <c:order val="1"/>
          <c:tx>
            <c:strRef>
              <c:f>Foglio1!$C$86:$C$87</c:f>
              <c:strCache>
                <c:ptCount val="1"/>
                <c:pt idx="0">
                  <c:v>27-31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Foglio1!$C$88:$C$97</c:f>
              <c:numCache>
                <c:formatCode>_("€"* #,##0.00_);_("€"* \(#,##0.00\);_("€"* "-"??_);_(@_)</c:formatCode>
                <c:ptCount val="9"/>
                <c:pt idx="0">
                  <c:v>1260</c:v>
                </c:pt>
                <c:pt idx="1">
                  <c:v>1357.25</c:v>
                </c:pt>
                <c:pt idx="2">
                  <c:v>1414</c:v>
                </c:pt>
                <c:pt idx="3">
                  <c:v>2584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78-41B1-99DB-C15C1966370F}"/>
            </c:ext>
          </c:extLst>
        </c:ser>
        <c:ser>
          <c:idx val="2"/>
          <c:order val="2"/>
          <c:tx>
            <c:strRef>
              <c:f>Foglio1!$D$86:$D$87</c:f>
              <c:strCache>
                <c:ptCount val="1"/>
                <c:pt idx="0">
                  <c:v>32-36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Foglio1!$D$88:$D$97</c:f>
              <c:numCache>
                <c:formatCode>_("€"* #,##0.00_);_("€"* \(#,##0.00\);_("€"* "-"??_);_(@_)</c:formatCode>
                <c:ptCount val="9"/>
                <c:pt idx="0">
                  <c:v>1280</c:v>
                </c:pt>
                <c:pt idx="1">
                  <c:v>1340</c:v>
                </c:pt>
                <c:pt idx="2">
                  <c:v>1445</c:v>
                </c:pt>
                <c:pt idx="3">
                  <c:v>1506.5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78-41B1-99DB-C15C1966370F}"/>
            </c:ext>
          </c:extLst>
        </c:ser>
        <c:ser>
          <c:idx val="3"/>
          <c:order val="3"/>
          <c:tx>
            <c:strRef>
              <c:f>Foglio1!$E$86:$E$87</c:f>
              <c:strCache>
                <c:ptCount val="1"/>
                <c:pt idx="0">
                  <c:v>37-41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Foglio1!$E$88:$E$97</c:f>
              <c:numCache>
                <c:formatCode>_("€"* #,##0.00_);_("€"* \(#,##0.00\);_("€"* "-"??_);_(@_)</c:formatCode>
                <c:ptCount val="9"/>
                <c:pt idx="2">
                  <c:v>1676</c:v>
                </c:pt>
                <c:pt idx="3">
                  <c:v>1623</c:v>
                </c:pt>
                <c:pt idx="4">
                  <c:v>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78-41B1-99DB-C15C1966370F}"/>
            </c:ext>
          </c:extLst>
        </c:ser>
        <c:ser>
          <c:idx val="4"/>
          <c:order val="4"/>
          <c:tx>
            <c:strRef>
              <c:f>Foglio1!$F$86:$F$87</c:f>
              <c:strCache>
                <c:ptCount val="1"/>
                <c:pt idx="0">
                  <c:v>42-46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Foglio1!$F$88:$F$97</c:f>
              <c:numCache>
                <c:formatCode>_("€"* #,##0.00_);_("€"* \(#,##0.00\);_("€"* "-"??_);_(@_)</c:formatCode>
                <c:ptCount val="9"/>
                <c:pt idx="5">
                  <c:v>1875.5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78-41B1-99DB-C15C1966370F}"/>
            </c:ext>
          </c:extLst>
        </c:ser>
        <c:ser>
          <c:idx val="5"/>
          <c:order val="5"/>
          <c:tx>
            <c:strRef>
              <c:f>Foglio1!$G$86:$G$87</c:f>
              <c:strCache>
                <c:ptCount val="1"/>
                <c:pt idx="0">
                  <c:v>52-56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Foglio1!$G$88:$G$97</c:f>
              <c:numCache>
                <c:formatCode>_("€"* #,##0.00_);_("€"* \(#,##0.00\);_("€"* "-"??_);_(@_)</c:formatCode>
                <c:ptCount val="9"/>
                <c:pt idx="6">
                  <c:v>1670</c:v>
                </c:pt>
                <c:pt idx="8">
                  <c:v>3277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78-41B1-99DB-C15C1966370F}"/>
            </c:ext>
          </c:extLst>
        </c:ser>
        <c:ser>
          <c:idx val="6"/>
          <c:order val="6"/>
          <c:tx>
            <c:strRef>
              <c:f>Foglio1!$H$86:$H$87</c:f>
              <c:strCache>
                <c:ptCount val="1"/>
                <c:pt idx="0">
                  <c:v>62-66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Foglio1!$A$88:$A$97</c:f>
              <c:strCache>
                <c:ptCount val="9"/>
                <c:pt idx="0">
                  <c:v>2-4</c:v>
                </c:pt>
                <c:pt idx="1">
                  <c:v>5-7</c:v>
                </c:pt>
                <c:pt idx="2">
                  <c:v>8-10</c:v>
                </c:pt>
                <c:pt idx="3">
                  <c:v>11-13</c:v>
                </c:pt>
                <c:pt idx="4">
                  <c:v>14-16</c:v>
                </c:pt>
                <c:pt idx="5">
                  <c:v>20-22</c:v>
                </c:pt>
                <c:pt idx="6">
                  <c:v>23-25</c:v>
                </c:pt>
                <c:pt idx="7">
                  <c:v>26-28</c:v>
                </c:pt>
                <c:pt idx="8">
                  <c:v>32-35</c:v>
                </c:pt>
              </c:strCache>
            </c:strRef>
          </c:cat>
          <c:val>
            <c:numRef>
              <c:f>Foglio1!$H$88:$H$97</c:f>
              <c:numCache>
                <c:formatCode>_("€"* #,##0.00_);_("€"* \(#,##0.00\);_("€"* "-"??_);_(@_)</c:formatCode>
                <c:ptCount val="9"/>
                <c:pt idx="7">
                  <c:v>1750</c:v>
                </c:pt>
                <c:pt idx="8">
                  <c:v>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78-41B1-99DB-C15C19663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6366728"/>
        <c:axId val="856367712"/>
        <c:axId val="0"/>
      </c:bar3DChart>
      <c:catAx>
        <c:axId val="85636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6367712"/>
        <c:crosses val="autoZero"/>
        <c:auto val="1"/>
        <c:lblAlgn val="ctr"/>
        <c:lblOffset val="100"/>
        <c:noMultiLvlLbl val="0"/>
      </c:catAx>
      <c:valAx>
        <c:axId val="8563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636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444500</xdr:colOff>
      <xdr:row>2</xdr:row>
      <xdr:rowOff>37465</xdr:rowOff>
    </xdr:from>
    <xdr:to>
      <xdr:col>18</xdr:col>
      <xdr:colOff>568325</xdr:colOff>
      <xdr:row>7</xdr:row>
      <xdr:rowOff>37465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2400280" y="403225"/>
          <a:ext cx="2623185" cy="9144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2</xdr:row>
      <xdr:rowOff>76200</xdr:rowOff>
    </xdr:from>
    <xdr:to>
      <xdr:col>20</xdr:col>
      <xdr:colOff>885825</xdr:colOff>
      <xdr:row>17</xdr:row>
      <xdr:rowOff>104775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A144E0E-E2A3-0CA6-9CFF-848C6F44B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381001</xdr:colOff>
      <xdr:row>57</xdr:row>
      <xdr:rowOff>142875</xdr:rowOff>
    </xdr:from>
    <xdr:to>
      <xdr:col>14</xdr:col>
      <xdr:colOff>504825</xdr:colOff>
      <xdr:row>72</xdr:row>
      <xdr:rowOff>85725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C775991-C039-4428-0801-A1B1F2817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37</xdr:row>
      <xdr:rowOff>142875</xdr:rowOff>
    </xdr:from>
    <xdr:to>
      <xdr:col>14</xdr:col>
      <xdr:colOff>228600</xdr:colOff>
      <xdr:row>53</xdr:row>
      <xdr:rowOff>66675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3333460-6C13-84F9-9B87-116FB461C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223838</xdr:colOff>
      <xdr:row>82</xdr:row>
      <xdr:rowOff>66675</xdr:rowOff>
    </xdr:from>
    <xdr:to>
      <xdr:col>15</xdr:col>
      <xdr:colOff>338138</xdr:colOff>
      <xdr:row>97</xdr:row>
      <xdr:rowOff>95250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A4C9C203-17F8-96B6-6275-BD166B514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471488</xdr:colOff>
      <xdr:row>101</xdr:row>
      <xdr:rowOff>95250</xdr:rowOff>
    </xdr:from>
    <xdr:to>
      <xdr:col>11</xdr:col>
      <xdr:colOff>566738</xdr:colOff>
      <xdr:row>116</xdr:row>
      <xdr:rowOff>123825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66256356-41AB-157D-2A8D-5E44145E3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6</xdr:row>
      <xdr:rowOff>38100</xdr:rowOff>
    </xdr:from>
    <xdr:to>
      <xdr:col>14</xdr:col>
      <xdr:colOff>513451</xdr:colOff>
      <xdr:row>20</xdr:row>
      <xdr:rowOff>24450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650518C-89F8-4ABE-AAF9-7380F73C2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</xdr:row>
      <xdr:rowOff>41909</xdr:rowOff>
    </xdr:from>
    <xdr:to>
      <xdr:col>2</xdr:col>
      <xdr:colOff>580800</xdr:colOff>
      <xdr:row>20</xdr:row>
      <xdr:rowOff>28259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ognome">
              <a:extLst>
                <a:ext uri="{FF2B5EF4-FFF2-40B4-BE49-F238E27FC236}">
                  <a16:creationId xmlns:a16="http://schemas.microsoft.com/office/drawing/2014/main" id="{8F9C0A83-07EC-B1C8-E855-D419F848D2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22564"/>
              <a:ext cx="1800000" cy="25078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600075</xdr:colOff>
      <xdr:row>6</xdr:row>
      <xdr:rowOff>55244</xdr:rowOff>
    </xdr:from>
    <xdr:to>
      <xdr:col>17</xdr:col>
      <xdr:colOff>571275</xdr:colOff>
      <xdr:row>20</xdr:row>
      <xdr:rowOff>41594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ettore">
              <a:extLst>
                <a:ext uri="{FF2B5EF4-FFF2-40B4-BE49-F238E27FC236}">
                  <a16:creationId xmlns:a16="http://schemas.microsoft.com/office/drawing/2014/main" id="{6EE5297B-D4BD-0552-0EFA-190B70B35B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34475" y="1135899"/>
              <a:ext cx="1800000" cy="25078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0</xdr:col>
      <xdr:colOff>38100</xdr:colOff>
      <xdr:row>20</xdr:row>
      <xdr:rowOff>85725</xdr:rowOff>
    </xdr:from>
    <xdr:to>
      <xdr:col>11</xdr:col>
      <xdr:colOff>590550</xdr:colOff>
      <xdr:row>36</xdr:row>
      <xdr:rowOff>9525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FFD02B6-FC1A-4B27-804B-85AFDB0C5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596265</xdr:colOff>
      <xdr:row>20</xdr:row>
      <xdr:rowOff>73915</xdr:rowOff>
    </xdr:from>
    <xdr:to>
      <xdr:col>14</xdr:col>
      <xdr:colOff>567465</xdr:colOff>
      <xdr:row>35</xdr:row>
      <xdr:rowOff>142939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ettore 1">
              <a:extLst>
                <a:ext uri="{FF2B5EF4-FFF2-40B4-BE49-F238E27FC236}">
                  <a16:creationId xmlns:a16="http://schemas.microsoft.com/office/drawing/2014/main" id="{624B0CFA-E246-CDD0-4D4C-C922A7070B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tor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1865" y="3676097"/>
              <a:ext cx="1800000" cy="2770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590550</xdr:colOff>
      <xdr:row>20</xdr:row>
      <xdr:rowOff>77725</xdr:rowOff>
    </xdr:from>
    <xdr:to>
      <xdr:col>17</xdr:col>
      <xdr:colOff>561750</xdr:colOff>
      <xdr:row>35</xdr:row>
      <xdr:rowOff>146749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tà">
              <a:extLst>
                <a:ext uri="{FF2B5EF4-FFF2-40B4-BE49-F238E27FC236}">
                  <a16:creationId xmlns:a16="http://schemas.microsoft.com/office/drawing/2014/main" id="{E5EADD7B-44D7-DE67-AA40-7A8BF8576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à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4950" y="3679907"/>
              <a:ext cx="1800000" cy="2770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6</xdr:col>
      <xdr:colOff>88900</xdr:colOff>
      <xdr:row>36</xdr:row>
      <xdr:rowOff>85725</xdr:rowOff>
    </xdr:from>
    <xdr:to>
      <xdr:col>11</xdr:col>
      <xdr:colOff>571500</xdr:colOff>
      <xdr:row>50</xdr:row>
      <xdr:rowOff>63500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92FF9A3-EA41-4C53-9E91-BEFF3CDE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316593</xdr:colOff>
      <xdr:row>50</xdr:row>
      <xdr:rowOff>83456</xdr:rowOff>
    </xdr:from>
    <xdr:to>
      <xdr:col>17</xdr:col>
      <xdr:colOff>563880</xdr:colOff>
      <xdr:row>65</xdr:row>
      <xdr:rowOff>139700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AF0A1EF5-8A05-4D7C-8C7A-66B07BE02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10044</xdr:colOff>
      <xdr:row>36</xdr:row>
      <xdr:rowOff>91093</xdr:rowOff>
    </xdr:from>
    <xdr:to>
      <xdr:col>15</xdr:col>
      <xdr:colOff>10044</xdr:colOff>
      <xdr:row>50</xdr:row>
      <xdr:rowOff>24418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Età 1">
              <a:extLst>
                <a:ext uri="{FF2B5EF4-FFF2-40B4-BE49-F238E27FC236}">
                  <a16:creationId xmlns:a16="http://schemas.microsoft.com/office/drawing/2014/main" id="{9B915B97-4D9D-E5FC-BFD8-9F15FF5403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à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5244" y="6575020"/>
              <a:ext cx="1828800" cy="24548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32904</xdr:colOff>
      <xdr:row>36</xdr:row>
      <xdr:rowOff>82203</xdr:rowOff>
    </xdr:from>
    <xdr:to>
      <xdr:col>17</xdr:col>
      <xdr:colOff>595745</xdr:colOff>
      <xdr:row>50</xdr:row>
      <xdr:rowOff>15528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Anz_lavoro">
              <a:extLst>
                <a:ext uri="{FF2B5EF4-FFF2-40B4-BE49-F238E27FC236}">
                  <a16:creationId xmlns:a16="http://schemas.microsoft.com/office/drawing/2014/main" id="{3BB4650D-BC70-DFDC-9582-CBD360EF9A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z_lavor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6904" y="6566130"/>
              <a:ext cx="1782041" cy="24548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126365</xdr:colOff>
      <xdr:row>36</xdr:row>
      <xdr:rowOff>107950</xdr:rowOff>
    </xdr:from>
    <xdr:to>
      <xdr:col>6</xdr:col>
      <xdr:colOff>126365</xdr:colOff>
      <xdr:row>50</xdr:row>
      <xdr:rowOff>44450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Età 2">
              <a:extLst>
                <a:ext uri="{FF2B5EF4-FFF2-40B4-BE49-F238E27FC236}">
                  <a16:creationId xmlns:a16="http://schemas.microsoft.com/office/drawing/2014/main" id="{D35B9B9C-B15C-8175-8C32-001402040A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à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5165" y="6591877"/>
              <a:ext cx="1828800" cy="24580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73025</xdr:colOff>
      <xdr:row>36</xdr:row>
      <xdr:rowOff>89535</xdr:rowOff>
    </xdr:from>
    <xdr:to>
      <xdr:col>3</xdr:col>
      <xdr:colOff>73025</xdr:colOff>
      <xdr:row>50</xdr:row>
      <xdr:rowOff>26035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Anz_lavoro 1">
              <a:extLst>
                <a:ext uri="{FF2B5EF4-FFF2-40B4-BE49-F238E27FC236}">
                  <a16:creationId xmlns:a16="http://schemas.microsoft.com/office/drawing/2014/main" id="{1DD2EF2A-9E25-CD47-B5CE-4478E99B8F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z_lavor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25" y="6573462"/>
              <a:ext cx="1828800" cy="24580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0</xdr:col>
      <xdr:colOff>32823</xdr:colOff>
      <xdr:row>50</xdr:row>
      <xdr:rowOff>88902</xdr:rowOff>
    </xdr:from>
    <xdr:to>
      <xdr:col>7</xdr:col>
      <xdr:colOff>337623</xdr:colOff>
      <xdr:row>65</xdr:row>
      <xdr:rowOff>99060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2FACE78A-67F2-4D79-8E62-707F3403F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4855.418097453701" createdVersion="8" refreshedVersion="8" minRefreshableVersion="3" recordCount="28" xr:uid="{54D5439F-6934-492A-9312-E23F67A8231A}">
  <cacheSource type="worksheet">
    <worksheetSource ref="A1:G29" sheet="anagrafica_aziendale"/>
  </cacheSource>
  <cacheFields count="7">
    <cacheField name="Cognome" numFmtId="0">
      <sharedItems count="28">
        <s v="Dipendende 1"/>
        <s v="Dipendende 2"/>
        <s v="Dipendende 3"/>
        <s v="Dipendende 4"/>
        <s v="Dipendende 5"/>
        <s v="Dipendende 6"/>
        <s v="Dipendende 7"/>
        <s v="Dipendende 8"/>
        <s v="Dipendende 9"/>
        <s v="Dipendende 10"/>
        <s v="Dipendende 11"/>
        <s v="Dipendende 12"/>
        <s v="Dipendende 13"/>
        <s v="Dipendende 14"/>
        <s v="Dipendende 15"/>
        <s v="Dipendende 16"/>
        <s v="Dipendende 17"/>
        <s v="Dipendende 18"/>
        <s v="Dipendende 19"/>
        <s v="Dipendende 20"/>
        <s v="Dipendende 21"/>
        <s v="Dipendende 22"/>
        <s v="Dipendende 23"/>
        <s v="Dipendende 24"/>
        <s v="Dipendende 25"/>
        <s v="Dipendende 26"/>
        <s v="Dipendende 27"/>
        <s v="Dipendende 28"/>
      </sharedItems>
    </cacheField>
    <cacheField name="Dt_nascita" numFmtId="14">
      <sharedItems containsSemiMixedTypes="0" containsNonDate="0" containsDate="1" containsString="0" minDate="1956-06-05T00:00:00" maxDate="2000-01-16T00:00:00"/>
    </cacheField>
    <cacheField name="Dt_assunzione" numFmtId="14">
      <sharedItems containsSemiMixedTypes="0" containsNonDate="0" containsDate="1" containsString="0" minDate="1987-04-05T00:00:00" maxDate="2020-09-13T00:00:00" count="24">
        <d v="2014-06-06T00:00:00"/>
        <d v="2019-01-01T00:00:00"/>
        <d v="2008-01-06T00:00:00"/>
        <d v="2020-01-01T00:00:00"/>
        <d v="1987-04-05T00:00:00"/>
        <d v="2010-05-05T00:00:00"/>
        <d v="2011-01-05T00:00:00"/>
        <d v="2017-10-14T00:00:00"/>
        <d v="1996-09-05T00:00:00"/>
        <d v="2013-01-05T00:00:00"/>
        <d v="1990-05-06T00:00:00"/>
        <d v="1999-01-05T00:00:00"/>
        <d v="2017-05-01T00:00:00"/>
        <d v="2000-01-06T00:00:00"/>
        <d v="2016-01-05T00:00:00"/>
        <d v="2002-01-05T00:00:00"/>
        <d v="2017-04-01T00:00:00"/>
        <d v="2018-06-01T00:00:00"/>
        <d v="2020-09-12T00:00:00"/>
        <d v="2007-01-05T00:00:00"/>
        <d v="2017-01-05T00:00:00"/>
        <d v="2014-06-05T00:00:00"/>
        <d v="2011-09-06T00:00:00"/>
        <d v="2018-02-01T00:00:00"/>
      </sharedItems>
    </cacheField>
    <cacheField name="Settore" numFmtId="0">
      <sharedItems count="4">
        <s v="Produzione"/>
        <s v="Amministrazione"/>
        <s v="Direzione"/>
        <s v="Commerciale"/>
      </sharedItems>
    </cacheField>
    <cacheField name="Stipendio" numFmtId="164">
      <sharedItems containsSemiMixedTypes="0" containsString="0" containsNumber="1" containsInteger="1" minValue="1230" maxValue="3680"/>
    </cacheField>
    <cacheField name="Età" numFmtId="0">
      <sharedItems containsSemiMixedTypes="0" containsString="0" containsNumber="1" containsInteger="1" minValue="22" maxValue="66" count="19">
        <n v="37"/>
        <n v="24"/>
        <n v="38"/>
        <n v="32"/>
        <n v="66"/>
        <n v="30"/>
        <n v="28"/>
        <n v="62"/>
        <n v="53"/>
        <n v="55"/>
        <n v="45"/>
        <n v="27"/>
        <n v="35"/>
        <n v="43"/>
        <n v="22"/>
        <n v="39"/>
        <n v="36"/>
        <n v="29"/>
        <n v="34"/>
      </sharedItems>
      <fieldGroup base="5">
        <rangePr startNum="22" endNum="66" groupInterval="5"/>
        <groupItems count="11">
          <s v="&lt;22"/>
          <s v="22-26"/>
          <s v="27-31"/>
          <s v="32-36"/>
          <s v="37-41"/>
          <s v="42-46"/>
          <s v="47-51"/>
          <s v="52-56"/>
          <s v="57-61"/>
          <s v="62-66"/>
          <s v="&gt;67"/>
        </groupItems>
      </fieldGroup>
    </cacheField>
    <cacheField name="Anz_lavoro" numFmtId="0">
      <sharedItems containsSemiMixedTypes="0" containsString="0" containsNumber="1" containsInteger="1" minValue="2" maxValue="35" count="17">
        <n v="8"/>
        <n v="3"/>
        <n v="14"/>
        <n v="2"/>
        <n v="35"/>
        <n v="12"/>
        <n v="11"/>
        <n v="5"/>
        <n v="26"/>
        <n v="9"/>
        <n v="32"/>
        <n v="23"/>
        <n v="22"/>
        <n v="6"/>
        <n v="20"/>
        <n v="4"/>
        <n v="15"/>
      </sharedItems>
      <fieldGroup base="6">
        <rangePr startNum="2" endNum="35" groupInterval="3"/>
        <groupItems count="13">
          <s v="&lt;2"/>
          <s v="2-4"/>
          <s v="5-7"/>
          <s v="8-10"/>
          <s v="11-13"/>
          <s v="14-16"/>
          <s v="17-19"/>
          <s v="20-22"/>
          <s v="23-25"/>
          <s v="26-28"/>
          <s v="29-31"/>
          <s v="32-35"/>
          <s v="&gt;35"/>
        </groupItems>
      </fieldGroup>
    </cacheField>
  </cacheFields>
  <extLst>
    <ext xmlns:x14="http://schemas.microsoft.com/office/spreadsheetml/2009/9/main" uri="{725AE2AE-9491-48be-B2B4-4EB974FC3084}">
      <x14:pivotCacheDefinition pivotCacheId="7659860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d v="1985-05-04T00:00:00"/>
    <x v="0"/>
    <x v="0"/>
    <n v="1676"/>
    <x v="0"/>
    <x v="0"/>
  </r>
  <r>
    <x v="1"/>
    <d v="1997-12-12T00:00:00"/>
    <x v="1"/>
    <x v="0"/>
    <n v="1252"/>
    <x v="1"/>
    <x v="1"/>
  </r>
  <r>
    <x v="2"/>
    <d v="1983-12-24T00:00:00"/>
    <x v="2"/>
    <x v="1"/>
    <n v="1650"/>
    <x v="2"/>
    <x v="2"/>
  </r>
  <r>
    <x v="3"/>
    <d v="1990-02-02T00:00:00"/>
    <x v="3"/>
    <x v="0"/>
    <n v="1250"/>
    <x v="3"/>
    <x v="3"/>
  </r>
  <r>
    <x v="4"/>
    <d v="1956-06-05T00:00:00"/>
    <x v="4"/>
    <x v="2"/>
    <n v="3680"/>
    <x v="4"/>
    <x v="4"/>
  </r>
  <r>
    <x v="5"/>
    <d v="1985-01-06T00:00:00"/>
    <x v="5"/>
    <x v="0"/>
    <n v="1623"/>
    <x v="0"/>
    <x v="5"/>
  </r>
  <r>
    <x v="6"/>
    <d v="1992-02-23T00:00:00"/>
    <x v="6"/>
    <x v="3"/>
    <n v="2584"/>
    <x v="5"/>
    <x v="6"/>
  </r>
  <r>
    <x v="7"/>
    <d v="1994-03-06T00:00:00"/>
    <x v="7"/>
    <x v="1"/>
    <n v="1280"/>
    <x v="6"/>
    <x v="7"/>
  </r>
  <r>
    <x v="8"/>
    <d v="1960-10-18T00:00:00"/>
    <x v="8"/>
    <x v="0"/>
    <n v="1750"/>
    <x v="7"/>
    <x v="8"/>
  </r>
  <r>
    <x v="9"/>
    <d v="1989-12-26T00:00:00"/>
    <x v="9"/>
    <x v="0"/>
    <n v="1476"/>
    <x v="3"/>
    <x v="9"/>
  </r>
  <r>
    <x v="10"/>
    <d v="1969-03-02T00:00:00"/>
    <x v="10"/>
    <x v="2"/>
    <n v="3277"/>
    <x v="8"/>
    <x v="10"/>
  </r>
  <r>
    <x v="11"/>
    <d v="1967-04-21T00:00:00"/>
    <x v="11"/>
    <x v="0"/>
    <n v="1670"/>
    <x v="9"/>
    <x v="11"/>
  </r>
  <r>
    <x v="12"/>
    <d v="1990-01-21T00:00:00"/>
    <x v="12"/>
    <x v="0"/>
    <n v="1340"/>
    <x v="3"/>
    <x v="7"/>
  </r>
  <r>
    <x v="13"/>
    <d v="1976-11-25T00:00:00"/>
    <x v="13"/>
    <x v="1"/>
    <n v="1599"/>
    <x v="10"/>
    <x v="12"/>
  </r>
  <r>
    <x v="14"/>
    <d v="1995-08-19T00:00:00"/>
    <x v="14"/>
    <x v="0"/>
    <n v="1414"/>
    <x v="11"/>
    <x v="13"/>
  </r>
  <r>
    <x v="15"/>
    <d v="1986-11-20T00:00:00"/>
    <x v="6"/>
    <x v="1"/>
    <n v="1537"/>
    <x v="12"/>
    <x v="6"/>
  </r>
  <r>
    <x v="16"/>
    <d v="1979-09-08T00:00:00"/>
    <x v="15"/>
    <x v="0"/>
    <n v="2152"/>
    <x v="13"/>
    <x v="14"/>
  </r>
  <r>
    <x v="17"/>
    <d v="1994-04-07T00:00:00"/>
    <x v="3"/>
    <x v="0"/>
    <n v="1250"/>
    <x v="6"/>
    <x v="3"/>
  </r>
  <r>
    <x v="18"/>
    <d v="1992-02-20T00:00:00"/>
    <x v="16"/>
    <x v="0"/>
    <n v="1370"/>
    <x v="5"/>
    <x v="7"/>
  </r>
  <r>
    <x v="19"/>
    <d v="1990-05-03T00:00:00"/>
    <x v="17"/>
    <x v="0"/>
    <n v="1310"/>
    <x v="3"/>
    <x v="15"/>
  </r>
  <r>
    <x v="20"/>
    <d v="2000-01-15T00:00:00"/>
    <x v="18"/>
    <x v="0"/>
    <n v="1230"/>
    <x v="14"/>
    <x v="3"/>
  </r>
  <r>
    <x v="21"/>
    <d v="1983-04-09T00:00:00"/>
    <x v="2"/>
    <x v="3"/>
    <n v="2768"/>
    <x v="15"/>
    <x v="2"/>
  </r>
  <r>
    <x v="22"/>
    <d v="1984-06-29T00:00:00"/>
    <x v="19"/>
    <x v="3"/>
    <n v="2275"/>
    <x v="2"/>
    <x v="16"/>
  </r>
  <r>
    <x v="23"/>
    <d v="1994-01-28T00:00:00"/>
    <x v="20"/>
    <x v="1"/>
    <n v="1365"/>
    <x v="6"/>
    <x v="7"/>
  </r>
  <r>
    <x v="24"/>
    <d v="1986-01-06T00:00:00"/>
    <x v="9"/>
    <x v="0"/>
    <n v="1414"/>
    <x v="16"/>
    <x v="9"/>
  </r>
  <r>
    <x v="25"/>
    <d v="1993-03-05T00:00:00"/>
    <x v="21"/>
    <x v="0"/>
    <n v="1414"/>
    <x v="17"/>
    <x v="0"/>
  </r>
  <r>
    <x v="26"/>
    <d v="1988-08-04T00:00:00"/>
    <x v="22"/>
    <x v="0"/>
    <n v="1476"/>
    <x v="18"/>
    <x v="6"/>
  </r>
  <r>
    <x v="27"/>
    <d v="1995-08-24T00:00:00"/>
    <x v="23"/>
    <x v="0"/>
    <n v="1270"/>
    <x v="11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97EBA-D38A-4329-B0C3-8B25ED8F0E1D}" name="Tabella pivot6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8">
  <location ref="A105:C114" firstHeaderRow="1" firstDataRow="2" firstDataCol="1"/>
  <pivotFields count="7">
    <pivotField dataField="1" showAll="0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>
      <items count="25">
        <item x="4"/>
        <item x="10"/>
        <item x="8"/>
        <item x="11"/>
        <item x="13"/>
        <item x="15"/>
        <item x="19"/>
        <item x="2"/>
        <item x="5"/>
        <item x="6"/>
        <item x="22"/>
        <item x="9"/>
        <item x="21"/>
        <item x="0"/>
        <item x="14"/>
        <item x="20"/>
        <item x="16"/>
        <item x="12"/>
        <item x="7"/>
        <item x="23"/>
        <item x="17"/>
        <item x="1"/>
        <item x="3"/>
        <item x="18"/>
        <item t="default"/>
      </items>
    </pivotField>
    <pivotField axis="axisCol" multipleItemSelectionAllowed="1" showAll="0">
      <items count="5">
        <item h="1" x="1"/>
        <item h="1" x="3"/>
        <item h="1" x="2"/>
        <item x="0"/>
        <item t="default"/>
      </items>
    </pivotField>
    <pivotField numFmtId="164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5"/>
  </rowFields>
  <rowItems count="8">
    <i>
      <x v="1"/>
    </i>
    <i>
      <x v="2"/>
    </i>
    <i>
      <x v="3"/>
    </i>
    <i>
      <x v="4"/>
    </i>
    <i>
      <x v="5"/>
    </i>
    <i>
      <x v="7"/>
    </i>
    <i>
      <x v="9"/>
    </i>
    <i t="grand">
      <x/>
    </i>
  </rowItems>
  <colFields count="1">
    <field x="3"/>
  </colFields>
  <colItems count="2">
    <i>
      <x v="3"/>
    </i>
    <i t="grand">
      <x/>
    </i>
  </colItems>
  <dataFields count="1">
    <dataField name="Conteggio di Cognome" fld="0" subtotal="count" baseField="5" baseItem="1" numFmtId="2"/>
  </dataFields>
  <formats count="1">
    <format dxfId="10">
      <pivotArea outline="0" collapsedLevelsAreSubtotals="1" fieldPosition="0"/>
    </format>
  </formats>
  <chartFormats count="36"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6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6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chartFormat>
    <chartFormat chart="26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26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3"/>
          </reference>
        </references>
      </pivotArea>
    </chartFormat>
    <chartFormat chart="26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4"/>
          </reference>
        </references>
      </pivotArea>
    </chartFormat>
    <chartFormat chart="26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5"/>
          </reference>
        </references>
      </pivotArea>
    </chartFormat>
    <chartFormat chart="26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7"/>
          </reference>
        </references>
      </pivotArea>
    </chartFormat>
    <chartFormat chart="26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9"/>
          </reference>
        </references>
      </pivotArea>
    </chartFormat>
    <chartFormat chart="26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6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chartFormat>
    <chartFormat chart="26" format="4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26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3"/>
          </reference>
        </references>
      </pivotArea>
    </chartFormat>
    <chartFormat chart="26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4"/>
          </reference>
        </references>
      </pivotArea>
    </chartFormat>
    <chartFormat chart="26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5"/>
          </reference>
        </references>
      </pivotArea>
    </chartFormat>
    <chartFormat chart="26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7"/>
          </reference>
        </references>
      </pivotArea>
    </chartFormat>
    <chartFormat chart="26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9"/>
          </reference>
        </references>
      </pivotArea>
    </chartFormat>
    <chartFormat chart="26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6" format="5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</references>
      </pivotArea>
    </chartFormat>
    <chartFormat chart="26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</references>
      </pivotArea>
    </chartFormat>
    <chartFormat chart="26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3"/>
          </reference>
        </references>
      </pivotArea>
    </chartFormat>
    <chartFormat chart="26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4"/>
          </reference>
        </references>
      </pivotArea>
    </chartFormat>
    <chartFormat chart="26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5"/>
          </reference>
        </references>
      </pivotArea>
    </chartFormat>
    <chartFormat chart="26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7"/>
          </reference>
        </references>
      </pivotArea>
    </chartFormat>
    <chartFormat chart="26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9"/>
          </reference>
        </references>
      </pivotArea>
    </chartFormat>
    <chartFormat chart="26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6" format="6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1"/>
          </reference>
        </references>
      </pivotArea>
    </chartFormat>
    <chartFormat chart="26" format="62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2"/>
          </reference>
        </references>
      </pivotArea>
    </chartFormat>
    <chartFormat chart="26" format="63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3"/>
          </reference>
        </references>
      </pivotArea>
    </chartFormat>
    <chartFormat chart="26" format="64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4"/>
          </reference>
        </references>
      </pivotArea>
    </chartFormat>
    <chartFormat chart="26" format="65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5"/>
          </reference>
        </references>
      </pivotArea>
    </chartFormat>
    <chartFormat chart="26" format="6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7"/>
          </reference>
        </references>
      </pivotArea>
    </chartFormat>
    <chartFormat chart="26" format="67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7B973-85A8-4D40-81E1-2D4ED7E440CF}" name="Tabella pivot5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61">
  <location ref="A86:I97" firstHeaderRow="1" firstDataRow="2" firstDataCol="1"/>
  <pivotFields count="7">
    <pivotField showAll="0" measureFilter="1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>
      <items count="25">
        <item x="4"/>
        <item x="10"/>
        <item x="8"/>
        <item x="11"/>
        <item x="13"/>
        <item x="15"/>
        <item x="19"/>
        <item x="2"/>
        <item x="5"/>
        <item x="6"/>
        <item x="22"/>
        <item x="9"/>
        <item x="21"/>
        <item x="0"/>
        <item x="14"/>
        <item x="20"/>
        <item x="16"/>
        <item x="12"/>
        <item x="7"/>
        <item x="23"/>
        <item x="17"/>
        <item x="1"/>
        <item x="3"/>
        <item x="18"/>
        <item t="default"/>
      </items>
    </pivotField>
    <pivotField multipleItemSelectionAllowed="1" showAll="0">
      <items count="5">
        <item x="1"/>
        <item x="3"/>
        <item x="2"/>
        <item x="0"/>
        <item t="default"/>
      </items>
    </pivotField>
    <pivotField dataField="1" numFmtId="164"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6"/>
  </rowFields>
  <rowItems count="10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1"/>
    </i>
    <i t="grand">
      <x/>
    </i>
  </rowItems>
  <colFields count="1">
    <field x="5"/>
  </colFields>
  <colItems count="8">
    <i>
      <x v="1"/>
    </i>
    <i>
      <x v="2"/>
    </i>
    <i>
      <x v="3"/>
    </i>
    <i>
      <x v="4"/>
    </i>
    <i>
      <x v="5"/>
    </i>
    <i>
      <x v="7"/>
    </i>
    <i>
      <x v="9"/>
    </i>
    <i t="grand">
      <x/>
    </i>
  </colItems>
  <dataFields count="1">
    <dataField name="Media di Stipendio" fld="4" subtotal="average" baseField="6" baseItem="1" numFmtId="44"/>
  </dataFields>
  <formats count="1">
    <format dxfId="11">
      <pivotArea outline="0" collapsedLevelsAreSubtotals="1" fieldPosition="0"/>
    </format>
  </format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5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8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58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58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6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6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6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6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87B2C-571A-45D3-A11C-C82D16A818A2}" name="Tabella pivot4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0">
  <location ref="A59:C65" firstHeaderRow="1" firstDataRow="2" firstDataCol="1"/>
  <pivotFields count="7">
    <pivotField showAll="0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>
      <items count="25">
        <item x="4"/>
        <item x="10"/>
        <item x="8"/>
        <item x="11"/>
        <item x="13"/>
        <item x="15"/>
        <item x="19"/>
        <item x="2"/>
        <item x="5"/>
        <item x="6"/>
        <item x="22"/>
        <item x="9"/>
        <item x="21"/>
        <item x="0"/>
        <item x="14"/>
        <item x="20"/>
        <item x="16"/>
        <item x="12"/>
        <item x="7"/>
        <item x="23"/>
        <item x="17"/>
        <item x="1"/>
        <item x="3"/>
        <item x="18"/>
        <item t="default"/>
      </items>
    </pivotField>
    <pivotField multipleItemSelectionAllowed="1" showAll="0">
      <items count="5">
        <item x="1"/>
        <item x="3"/>
        <item x="2"/>
        <item x="0"/>
        <item t="default"/>
      </items>
    </pivotField>
    <pivotField dataField="1" numFmtId="164" showAll="0"/>
    <pivotField axis="axisCol" showAll="0">
      <items count="12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6"/>
  </rowFields>
  <rowItems count="5">
    <i>
      <x v="1"/>
    </i>
    <i>
      <x v="2"/>
    </i>
    <i>
      <x v="3"/>
    </i>
    <i>
      <x v="4"/>
    </i>
    <i t="grand">
      <x/>
    </i>
  </rowItems>
  <colFields count="1">
    <field x="5"/>
  </colFields>
  <colItems count="2">
    <i>
      <x v="3"/>
    </i>
    <i t="grand">
      <x/>
    </i>
  </colItems>
  <dataFields count="1">
    <dataField name="Somma di Stipendio" fld="4" baseField="0" baseItem="0" numFmtId="44"/>
  </dataFields>
  <formats count="1">
    <format dxfId="12">
      <pivotArea outline="0" collapsedLevelsAreSubtotals="1" fieldPosition="0"/>
    </format>
  </formats>
  <chartFormats count="9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3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9" format="112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19" format="11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19" format="11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  <chartFormat chart="19" format="115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19" format="116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5"/>
          </reference>
        </references>
      </pivotArea>
    </chartFormat>
    <chartFormat chart="19" format="117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7"/>
          </reference>
        </references>
      </pivotArea>
    </chartFormat>
    <chartFormat chart="19" format="11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8"/>
          </reference>
        </references>
      </pivotArea>
    </chartFormat>
    <chartFormat chart="19" format="119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9"/>
          </reference>
        </references>
      </pivotArea>
    </chartFormat>
    <chartFormat chart="19" format="120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1"/>
          </reference>
        </references>
      </pivotArea>
    </chartFormat>
    <chartFormat chart="19" format="1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9" format="122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19" format="12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19" format="12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19" format="125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19" format="126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5"/>
          </reference>
        </references>
      </pivotArea>
    </chartFormat>
    <chartFormat chart="19" format="127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7"/>
          </reference>
        </references>
      </pivotArea>
    </chartFormat>
    <chartFormat chart="19" format="128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8"/>
          </reference>
        </references>
      </pivotArea>
    </chartFormat>
    <chartFormat chart="19" format="129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9"/>
          </reference>
        </references>
      </pivotArea>
    </chartFormat>
    <chartFormat chart="19" format="130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1"/>
          </reference>
        </references>
      </pivotArea>
    </chartFormat>
    <chartFormat chart="19" format="1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9" format="132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</references>
      </pivotArea>
    </chartFormat>
    <chartFormat chart="19" format="133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</references>
      </pivotArea>
    </chartFormat>
    <chartFormat chart="19" format="134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</references>
      </pivotArea>
    </chartFormat>
    <chartFormat chart="19" format="135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</references>
      </pivotArea>
    </chartFormat>
    <chartFormat chart="19" format="136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5"/>
          </reference>
        </references>
      </pivotArea>
    </chartFormat>
    <chartFormat chart="19" format="137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7"/>
          </reference>
        </references>
      </pivotArea>
    </chartFormat>
    <chartFormat chart="19" format="138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8"/>
          </reference>
        </references>
      </pivotArea>
    </chartFormat>
    <chartFormat chart="19" format="139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9"/>
          </reference>
        </references>
      </pivotArea>
    </chartFormat>
    <chartFormat chart="19" format="140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1"/>
          </reference>
        </references>
      </pivotArea>
    </chartFormat>
    <chartFormat chart="19" format="1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9" format="142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1"/>
          </reference>
        </references>
      </pivotArea>
    </chartFormat>
    <chartFormat chart="19" format="143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2"/>
          </reference>
        </references>
      </pivotArea>
    </chartFormat>
    <chartFormat chart="19" format="144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3"/>
          </reference>
        </references>
      </pivotArea>
    </chartFormat>
    <chartFormat chart="19" format="145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4"/>
          </reference>
        </references>
      </pivotArea>
    </chartFormat>
    <chartFormat chart="19" format="146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5"/>
          </reference>
        </references>
      </pivotArea>
    </chartFormat>
    <chartFormat chart="19" format="147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7"/>
          </reference>
        </references>
      </pivotArea>
    </chartFormat>
    <chartFormat chart="19" format="148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8"/>
          </reference>
        </references>
      </pivotArea>
    </chartFormat>
    <chartFormat chart="19" format="149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9"/>
          </reference>
        </references>
      </pivotArea>
    </chartFormat>
    <chartFormat chart="19" format="150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11"/>
          </reference>
        </references>
      </pivotArea>
    </chartFormat>
    <chartFormat chart="19" format="1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9" format="152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1"/>
          </reference>
        </references>
      </pivotArea>
    </chartFormat>
    <chartFormat chart="19" format="153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2"/>
          </reference>
        </references>
      </pivotArea>
    </chartFormat>
    <chartFormat chart="19" format="154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3"/>
          </reference>
        </references>
      </pivotArea>
    </chartFormat>
    <chartFormat chart="19" format="155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4"/>
          </reference>
        </references>
      </pivotArea>
    </chartFormat>
    <chartFormat chart="19" format="156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5"/>
          </reference>
        </references>
      </pivotArea>
    </chartFormat>
    <chartFormat chart="19" format="157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7"/>
          </reference>
        </references>
      </pivotArea>
    </chartFormat>
    <chartFormat chart="19" format="158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8"/>
          </reference>
        </references>
      </pivotArea>
    </chartFormat>
    <chartFormat chart="19" format="159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9"/>
          </reference>
        </references>
      </pivotArea>
    </chartFormat>
    <chartFormat chart="19" format="160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6" count="1" selected="0">
            <x v="11"/>
          </reference>
        </references>
      </pivotArea>
    </chartFormat>
    <chartFormat chart="19" format="1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9" format="162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1"/>
          </reference>
        </references>
      </pivotArea>
    </chartFormat>
    <chartFormat chart="19" format="163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2"/>
          </reference>
        </references>
      </pivotArea>
    </chartFormat>
    <chartFormat chart="19" format="164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3"/>
          </reference>
        </references>
      </pivotArea>
    </chartFormat>
    <chartFormat chart="19" format="165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4"/>
          </reference>
        </references>
      </pivotArea>
    </chartFormat>
    <chartFormat chart="19" format="166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5"/>
          </reference>
        </references>
      </pivotArea>
    </chartFormat>
    <chartFormat chart="19" format="167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7"/>
          </reference>
        </references>
      </pivotArea>
    </chartFormat>
    <chartFormat chart="19" format="168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8"/>
          </reference>
        </references>
      </pivotArea>
    </chartFormat>
    <chartFormat chart="19" format="169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9"/>
          </reference>
        </references>
      </pivotArea>
    </chartFormat>
    <chartFormat chart="19" format="170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6" count="1" selected="0">
            <x v="11"/>
          </reference>
        </references>
      </pivotArea>
    </chartFormat>
    <chartFormat chart="19" format="17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9" format="172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6" count="1" selected="0">
            <x v="1"/>
          </reference>
        </references>
      </pivotArea>
    </chartFormat>
    <chartFormat chart="19" format="173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6" count="1" selected="0">
            <x v="2"/>
          </reference>
        </references>
      </pivotArea>
    </chartFormat>
    <chartFormat chart="19" format="174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6" count="1" selected="0">
            <x v="3"/>
          </reference>
        </references>
      </pivotArea>
    </chartFormat>
    <chartFormat chart="19" format="175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6" count="1" selected="0">
            <x v="4"/>
          </reference>
        </references>
      </pivotArea>
    </chartFormat>
    <chartFormat chart="19" format="176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6" count="1" selected="0">
            <x v="5"/>
          </reference>
        </references>
      </pivotArea>
    </chartFormat>
    <chartFormat chart="19" format="177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6" count="1" selected="0">
            <x v="7"/>
          </reference>
        </references>
      </pivotArea>
    </chartFormat>
    <chartFormat chart="19" format="178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6" count="1" selected="0">
            <x v="8"/>
          </reference>
        </references>
      </pivotArea>
    </chartFormat>
    <chartFormat chart="19" format="179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6" count="1" selected="0">
            <x v="9"/>
          </reference>
        </references>
      </pivotArea>
    </chartFormat>
    <chartFormat chart="19" format="180">
      <pivotArea type="data" outline="0" fieldPosition="0">
        <references count="3">
          <reference field="4294967294" count="1" selected="0">
            <x v="0"/>
          </reference>
          <reference field="5" count="1" selected="0">
            <x v="9"/>
          </reference>
          <reference field="6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276AD-3D30-41A0-BAF6-969C07845C28}" name="Tabella pivot3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5">
  <location ref="A38:F47" firstHeaderRow="1" firstDataRow="2" firstDataCol="1"/>
  <pivotFields count="7">
    <pivotField showAll="0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>
      <items count="25">
        <item x="4"/>
        <item x="10"/>
        <item x="8"/>
        <item x="11"/>
        <item x="13"/>
        <item x="15"/>
        <item x="19"/>
        <item x="2"/>
        <item x="5"/>
        <item x="6"/>
        <item x="22"/>
        <item x="9"/>
        <item x="21"/>
        <item x="0"/>
        <item x="14"/>
        <item x="20"/>
        <item x="16"/>
        <item x="12"/>
        <item x="7"/>
        <item x="23"/>
        <item x="17"/>
        <item x="1"/>
        <item x="3"/>
        <item x="18"/>
        <item t="default"/>
      </items>
    </pivotField>
    <pivotField axis="axisCol" multipleItemSelectionAllowed="1" showAll="0">
      <items count="5">
        <item x="1"/>
        <item x="3"/>
        <item x="2"/>
        <item x="0"/>
        <item t="default"/>
      </items>
    </pivotField>
    <pivotField dataField="1" numFmtId="164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5"/>
  </rowFields>
  <rowItems count="8">
    <i>
      <x v="1"/>
    </i>
    <i>
      <x v="2"/>
    </i>
    <i>
      <x v="3"/>
    </i>
    <i>
      <x v="4"/>
    </i>
    <i>
      <x v="5"/>
    </i>
    <i>
      <x v="7"/>
    </i>
    <i>
      <x v="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Media di Stipendio" fld="4" subtotal="average" baseField="3" baseItem="0" numFmtId="44"/>
  </dataFields>
  <formats count="1">
    <format dxfId="13">
      <pivotArea outline="0" collapsedLevelsAreSubtotals="1" fieldPosition="0"/>
    </format>
  </format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5A5F8-443C-401A-B6D0-59D917A8766A}" name="Tabella pivot1" cacheId="1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5">
  <location ref="A3:I15" firstHeaderRow="1" firstDataRow="2" firstDataCol="1" rowPageCount="1" colPageCount="1"/>
  <pivotFields count="7">
    <pivotField axis="axisRow" showAll="0" measureFilter="1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numFmtId="14" showAll="0"/>
    <pivotField numFmtId="14" showAll="0">
      <items count="25">
        <item x="4"/>
        <item x="10"/>
        <item x="8"/>
        <item x="11"/>
        <item x="13"/>
        <item x="15"/>
        <item x="19"/>
        <item x="2"/>
        <item x="5"/>
        <item x="6"/>
        <item x="22"/>
        <item x="9"/>
        <item x="21"/>
        <item x="0"/>
        <item x="14"/>
        <item x="20"/>
        <item x="16"/>
        <item x="12"/>
        <item x="7"/>
        <item x="23"/>
        <item x="17"/>
        <item x="1"/>
        <item x="3"/>
        <item x="18"/>
        <item t="default"/>
      </items>
    </pivotField>
    <pivotField axis="axisPage" multipleItemSelectionAllowed="1" showAll="0">
      <items count="5">
        <item h="1" x="1"/>
        <item h="1" x="3"/>
        <item h="1" x="2"/>
        <item x="0"/>
        <item t="default"/>
      </items>
    </pivotField>
    <pivotField dataField="1" numFmtId="164"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0"/>
  </rowFields>
  <rowItems count="11">
    <i>
      <x/>
    </i>
    <i>
      <x v="1"/>
    </i>
    <i>
      <x v="3"/>
    </i>
    <i>
      <x v="6"/>
    </i>
    <i>
      <x v="8"/>
    </i>
    <i>
      <x v="17"/>
    </i>
    <i>
      <x v="18"/>
    </i>
    <i>
      <x v="19"/>
    </i>
    <i>
      <x v="24"/>
    </i>
    <i>
      <x v="27"/>
    </i>
    <i t="grand">
      <x/>
    </i>
  </rowItems>
  <colFields count="1">
    <field x="5"/>
  </colFields>
  <colItems count="8">
    <i>
      <x v="1"/>
    </i>
    <i>
      <x v="2"/>
    </i>
    <i>
      <x v="3"/>
    </i>
    <i>
      <x v="4"/>
    </i>
    <i>
      <x v="5"/>
    </i>
    <i>
      <x v="7"/>
    </i>
    <i>
      <x v="9"/>
    </i>
    <i t="grand">
      <x/>
    </i>
  </colItems>
  <pageFields count="1">
    <pageField fld="3" hier="-1"/>
  </pageFields>
  <dataFields count="1">
    <dataField name="Somma di Stipendio" fld="4" baseField="0" baseItem="0" numFmtId="44"/>
  </dataFields>
  <formats count="1">
    <format dxfId="14">
      <pivotArea outline="0" collapsedLevelsAreSubtotals="1" fieldPosition="0"/>
    </format>
  </formats>
  <chartFormats count="14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4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EA7BDFB2-58B1-44E4-83BC-7637433C53CA}" sourceName="Cognome">
  <pivotTables>
    <pivotTable tabId="2" name="Tabella pivot1"/>
    <pivotTable tabId="2" name="Tabella pivot6"/>
  </pivotTables>
  <data>
    <tabular pivotCacheId="765986032">
      <items count="28">
        <i x="0" s="1"/>
        <i x="9" s="1"/>
        <i x="11" s="1"/>
        <i x="12" s="1"/>
        <i x="14" s="1"/>
        <i x="16" s="1"/>
        <i x="17" s="1"/>
        <i x="18" s="1"/>
        <i x="1" s="1"/>
        <i x="19" s="1"/>
        <i x="20" s="1"/>
        <i x="24" s="1"/>
        <i x="25" s="1"/>
        <i x="26" s="1"/>
        <i x="27" s="1"/>
        <i x="3" s="1"/>
        <i x="5" s="1"/>
        <i x="8" s="1"/>
        <i x="10" s="1" nd="1"/>
        <i x="13" s="1" nd="1"/>
        <i x="15" s="1" nd="1"/>
        <i x="21" s="1" nd="1"/>
        <i x="22" s="1" nd="1"/>
        <i x="23" s="1" nd="1"/>
        <i x="2" s="1" nd="1"/>
        <i x="4" s="1" nd="1"/>
        <i x="6" s="1" nd="1"/>
        <i x="7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" xr10:uid="{57214E8C-6C8E-4895-931F-CE707559174A}" sourceName="Settore">
  <pivotTables>
    <pivotTable tabId="2" name="Tabella pivot1"/>
    <pivotTable tabId="2" name="Tabella pivot6"/>
  </pivotTables>
  <data>
    <tabular pivotCacheId="765986032">
      <items count="4">
        <i x="1"/>
        <i x="3"/>
        <i x="2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ettore1" xr10:uid="{0CA50D79-E025-495D-839F-0570858BD4F0}" sourceName="Settore">
  <pivotTables>
    <pivotTable tabId="2" name="Tabella pivot3"/>
  </pivotTables>
  <data>
    <tabular pivotCacheId="765986032">
      <items count="4">
        <i x="1" s="1"/>
        <i x="3" s="1"/>
        <i x="2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Età" xr10:uid="{AF3615F1-353D-4657-88CC-CBCE6D372139}" sourceName="Età">
  <pivotTables>
    <pivotTable tabId="2" name="Tabella pivot3"/>
  </pivotTables>
  <data>
    <tabular pivotCacheId="765986032">
      <items count="11">
        <i x="1" s="1"/>
        <i x="2" s="1"/>
        <i x="3" s="1"/>
        <i x="4" s="1"/>
        <i x="5" s="1"/>
        <i x="7" s="1"/>
        <i x="9" s="1"/>
        <i x="0" s="1" nd="1"/>
        <i x="10" s="1" nd="1"/>
        <i x="6" s="1" nd="1"/>
        <i x="8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Età1" xr10:uid="{B49394D0-BC6A-47DD-A447-9DC6C3890F68}" sourceName="Età">
  <pivotTables>
    <pivotTable tabId="2" name="Tabella pivot5"/>
  </pivotTables>
  <data>
    <tabular pivotCacheId="765986032">
      <items count="11">
        <i x="1" s="1"/>
        <i x="2" s="1"/>
        <i x="3" s="1"/>
        <i x="4" s="1"/>
        <i x="5" s="1"/>
        <i x="7" s="1"/>
        <i x="9" s="1"/>
        <i x="0" s="1" nd="1"/>
        <i x="10" s="1" nd="1"/>
        <i x="6" s="1" nd="1"/>
        <i x="8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nz_lavoro" xr10:uid="{71B809AF-5106-4F0C-806F-030466A49EFD}" sourceName="Anz_lavoro">
  <pivotTables>
    <pivotTable tabId="2" name="Tabella pivot5"/>
  </pivotTables>
  <data>
    <tabular pivotCacheId="765986032">
      <items count="13">
        <i x="4" s="1"/>
        <i x="5" s="1"/>
        <i x="7" s="1"/>
        <i x="8" s="1"/>
        <i x="1" s="1"/>
        <i x="9" s="1"/>
        <i x="11" s="1"/>
        <i x="2" s="1"/>
        <i x="3" s="1"/>
        <i x="0" s="1" nd="1"/>
        <i x="12" s="1" nd="1"/>
        <i x="6" s="1" nd="1"/>
        <i x="10" s="1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Età2" xr10:uid="{B8B9150B-42D4-4F48-8B19-4FC36DD9F3A8}" sourceName="Età">
  <pivotTables>
    <pivotTable tabId="2" name="Tabella pivot4"/>
  </pivotTables>
  <data>
    <tabular pivotCacheId="765986032">
      <items count="11">
        <i x="1"/>
        <i x="2"/>
        <i x="3" s="1"/>
        <i x="4"/>
        <i x="5"/>
        <i x="7"/>
        <i x="9"/>
        <i x="0" nd="1"/>
        <i x="10" nd="1"/>
        <i x="6" nd="1"/>
        <i x="8" nd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nz_lavoro1" xr10:uid="{4AD1FE46-65C9-4DE7-AF64-A240123E8438}" sourceName="Anz_lavoro">
  <pivotTables>
    <pivotTable tabId="2" name="Tabella pivot4"/>
  </pivotTables>
  <data>
    <tabular pivotCacheId="765986032">
      <items count="13">
        <i x="4" s="1"/>
        <i x="1" s="1"/>
        <i x="2" s="1"/>
        <i x="3" s="1"/>
        <i x="0" s="1" nd="1"/>
        <i x="12" s="1" nd="1"/>
        <i x="5" s="1" nd="1"/>
        <i x="6" s="1" nd="1"/>
        <i x="7" s="1" nd="1"/>
        <i x="8" s="1" nd="1"/>
        <i x="9" s="1" nd="1"/>
        <i x="10" s="1" nd="1"/>
        <i x="1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C0FA5459-2EF6-422E-AB55-A87C992244B6}" cache="FiltroDati_Cognome" caption="Cognome" startItem="7" rowHeight="234950"/>
  <slicer name="Settore" xr10:uid="{746F821D-6A88-4C8F-81C4-D4C786C6B81D}" cache="FiltroDati_Settore" caption="Settore" rowHeight="234950"/>
  <slicer name="Settore 1" xr10:uid="{34271E86-8193-4651-B358-888E1A353C0C}" cache="FiltroDati_Settore1" caption="Settore" rowHeight="234950"/>
  <slicer name="Età" xr10:uid="{CBDBD61A-65AD-44A1-B5F6-BA7CEF3A9B2D}" cache="FiltroDati_Età" caption="Età" rowHeight="234950"/>
  <slicer name="Età 1" xr10:uid="{6185DC01-22A4-4C7F-A894-06218DE494C4}" cache="FiltroDati_Età1" caption="Età" rowHeight="234950"/>
  <slicer name="Anz_lavoro" xr10:uid="{3732A07B-C016-4111-AC8C-AB4EF8054B4A}" cache="FiltroDati_Anz_lavoro" caption="Anz_lavoro" rowHeight="234950"/>
  <slicer name="Età 2" xr10:uid="{8DAFB005-E1B8-4ED0-90C0-1A7181097440}" cache="FiltroDati_Età2" caption="Età" rowHeight="234950"/>
  <slicer name="Anz_lavoro 1" xr10:uid="{840AEB51-E195-4176-9CA6-DD7C8E273A71}" cache="FiltroDati_Anz_lavoro1" caption="Anz_lavoro" rowHeight="234950"/>
</slicer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10-20T12:24:52.15" personId="{00000000-0000-0000-0000-000000000000}" id="{682E2662-0425-4985-A1CC-3AC1CBF179AF}">
    <text>Anni, mesi</text>
  </threadedComment>
  <threadedComment ref="J1" dT="2022-10-20T12:25:06.06" personId="{00000000-0000-0000-0000-000000000000}" id="{2EB12775-2860-4C93-B296-61945D76C824}">
    <text>Anni,mesi</text>
  </threadedComment>
  <threadedComment ref="L1" dT="2022-10-20T12:42:47.12" personId="{00000000-0000-0000-0000-000000000000}" id="{17F599BF-9D6D-4089-9469-72BCF299897C}">
    <text>FRAZIONE.ANNO e OGGI()</text>
  </threadedComment>
  <threadedComment ref="M1" dT="2022-10-20T12:56:22.14" personId="{00000000-0000-0000-0000-000000000000}" id="{0919F2D3-4750-464A-B8E3-25FD7DB3D09B}">
    <text>INT</text>
  </threadedComment>
  <threadedComment ref="N1" dT="2022-10-20T12:56:41.64" personId="{00000000-0000-0000-0000-000000000000}" id="{9ECA4017-CAF1-4FE7-AD6F-E0A529062F45}">
    <text>GIORNI - OGGI</text>
  </threadedComment>
  <threadedComment ref="I2" dT="2022-10-20T13:07:24.66" personId="{00000000-0000-0000-0000-000000000000}" id="{58E7B4F5-E28E-46F2-B559-9AEB47AE7980}">
    <text>Usando la formula senza riferimento cella non posso utilizzare il trascina per il calcolo degli altri dipendenti.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N29"/>
  <sheetViews>
    <sheetView zoomScaleNormal="100" workbookViewId="0">
      <pane ySplit="1" topLeftCell="A2" activePane="bottomLeft" state="frozen"/>
      <selection pane="bottomLeft" activeCell="N2" sqref="N2"/>
    </sheetView>
  </sheetViews>
  <sheetFormatPr defaultColWidth="9.109375" defaultRowHeight="14.4" x14ac:dyDescent="0.3"/>
  <cols>
    <col min="1" max="1" width="14.5546875" style="1" bestFit="1" customWidth="1"/>
    <col min="2" max="2" width="10.77734375" style="1" bestFit="1" customWidth="1"/>
    <col min="3" max="3" width="14" style="1" bestFit="1" customWidth="1"/>
    <col min="4" max="4" width="16.77734375" style="1" bestFit="1" customWidth="1"/>
    <col min="5" max="5" width="14" style="1" customWidth="1"/>
    <col min="6" max="6" width="5.88671875" style="1" customWidth="1"/>
    <col min="7" max="7" width="10.88671875" bestFit="1" customWidth="1"/>
    <col min="8" max="8" width="10.77734375" style="1" bestFit="1" customWidth="1"/>
    <col min="9" max="9" width="10.77734375" style="1" customWidth="1"/>
    <col min="10" max="10" width="18.44140625" style="1" bestFit="1" customWidth="1"/>
    <col min="11" max="11" width="10.5546875" style="1" bestFit="1" customWidth="1"/>
    <col min="12" max="12" width="11.44140625" style="1" bestFit="1" customWidth="1"/>
    <col min="13" max="13" width="11.5546875" style="1" bestFit="1" customWidth="1"/>
    <col min="14" max="14" width="13.88671875" style="1" bestFit="1" customWidth="1"/>
    <col min="15" max="16384" width="9.109375" style="1"/>
  </cols>
  <sheetData>
    <row r="1" spans="1:14" s="14" customFormat="1" x14ac:dyDescent="0.3">
      <c r="A1" s="15" t="s">
        <v>3</v>
      </c>
      <c r="B1" s="15" t="s">
        <v>9</v>
      </c>
      <c r="C1" s="15" t="s">
        <v>8</v>
      </c>
      <c r="D1" s="15" t="s">
        <v>4</v>
      </c>
      <c r="E1" s="15" t="s">
        <v>5</v>
      </c>
      <c r="F1" s="15" t="s">
        <v>6</v>
      </c>
      <c r="G1" s="15" t="s">
        <v>7</v>
      </c>
      <c r="H1" s="16" t="s">
        <v>39</v>
      </c>
      <c r="I1" s="16" t="s">
        <v>39</v>
      </c>
      <c r="J1" s="16" t="s">
        <v>40</v>
      </c>
      <c r="K1" s="21" t="s">
        <v>41</v>
      </c>
      <c r="L1" s="22" t="s">
        <v>42</v>
      </c>
      <c r="M1" s="22" t="s">
        <v>42</v>
      </c>
      <c r="N1" s="22" t="s">
        <v>42</v>
      </c>
    </row>
    <row r="2" spans="1:14" x14ac:dyDescent="0.3">
      <c r="A2" s="10" t="s">
        <v>11</v>
      </c>
      <c r="B2" s="11">
        <v>31171</v>
      </c>
      <c r="C2" s="11">
        <v>41796</v>
      </c>
      <c r="D2" s="10" t="s">
        <v>2</v>
      </c>
      <c r="E2" s="12">
        <v>1676</v>
      </c>
      <c r="F2" s="13">
        <f t="shared" ref="F2:F29" ca="1" si="0">DATEDIF(B2,TODAY(),"y")</f>
        <v>37</v>
      </c>
      <c r="G2" s="13">
        <f t="shared" ref="G2:G29" ca="1" si="1">DATEDIF(C2,TODAY(),"y")</f>
        <v>8</v>
      </c>
      <c r="H2" s="19">
        <f t="shared" ref="H2:H29" ca="1" si="2">($K$2-B2)/365.25</f>
        <v>37.464750171115675</v>
      </c>
      <c r="I2" s="19">
        <f>("20/10/2022" - "04/05/1985")/365</f>
        <v>37.487671232876714</v>
      </c>
      <c r="J2" s="19">
        <f t="shared" ref="J2:J29" ca="1" si="3">($K$2-C2)/365.25</f>
        <v>8.3750855578370977</v>
      </c>
      <c r="K2" s="20">
        <f ca="1">TODAY()</f>
        <v>44855</v>
      </c>
      <c r="L2" s="19">
        <f ca="1">YEARFRAC(B2,TODAY(),3)</f>
        <v>37.490410958904107</v>
      </c>
      <c r="M2" s="17">
        <f ca="1">INT(L2)</f>
        <v>37</v>
      </c>
      <c r="N2" s="18">
        <f ca="1">_xlfn.DAYS(TODAY(),B2)/365.25</f>
        <v>37.464750171115675</v>
      </c>
    </row>
    <row r="3" spans="1:14" x14ac:dyDescent="0.3">
      <c r="A3" s="3" t="s">
        <v>12</v>
      </c>
      <c r="B3" s="7">
        <v>35776</v>
      </c>
      <c r="C3" s="7">
        <v>43466</v>
      </c>
      <c r="D3" s="6" t="s">
        <v>2</v>
      </c>
      <c r="E3" s="8">
        <v>1252</v>
      </c>
      <c r="F3" s="9">
        <f t="shared" ca="1" si="0"/>
        <v>24</v>
      </c>
      <c r="G3" s="9">
        <f t="shared" ca="1" si="1"/>
        <v>3</v>
      </c>
      <c r="H3" s="19">
        <f t="shared" ca="1" si="2"/>
        <v>24.856947296372347</v>
      </c>
      <c r="I3" s="19"/>
      <c r="J3" s="19">
        <f t="shared" ca="1" si="3"/>
        <v>3.8028747433264889</v>
      </c>
      <c r="K3" s="2"/>
      <c r="L3" s="19">
        <f t="shared" ref="L3:L29" ca="1" si="4">YEARFRAC(B3,TODAY(),3)</f>
        <v>24.873972602739727</v>
      </c>
      <c r="M3" s="17">
        <f t="shared" ref="M3:M29" ca="1" si="5">INT(L3)</f>
        <v>24</v>
      </c>
      <c r="N3" s="18">
        <f t="shared" ref="N3:N29" ca="1" si="6">_xlfn.DAYS(TODAY(),B3)/365.25</f>
        <v>24.856947296372347</v>
      </c>
    </row>
    <row r="4" spans="1:14" x14ac:dyDescent="0.3">
      <c r="A4" s="3" t="s">
        <v>13</v>
      </c>
      <c r="B4" s="4">
        <v>30674</v>
      </c>
      <c r="C4" s="4">
        <v>39453</v>
      </c>
      <c r="D4" s="3" t="s">
        <v>0</v>
      </c>
      <c r="E4" s="5">
        <v>1650</v>
      </c>
      <c r="F4" s="2">
        <f t="shared" ca="1" si="0"/>
        <v>38</v>
      </c>
      <c r="G4" s="2">
        <f t="shared" ca="1" si="1"/>
        <v>14</v>
      </c>
      <c r="H4" s="19">
        <f t="shared" ca="1" si="2"/>
        <v>38.82546201232033</v>
      </c>
      <c r="I4" s="19"/>
      <c r="J4" s="19">
        <f t="shared" ca="1" si="3"/>
        <v>14.789869952087612</v>
      </c>
      <c r="K4" s="2"/>
      <c r="L4" s="19">
        <f t="shared" ca="1" si="4"/>
        <v>38.852054794520548</v>
      </c>
      <c r="M4" s="17">
        <f t="shared" ca="1" si="5"/>
        <v>38</v>
      </c>
      <c r="N4" s="18">
        <f t="shared" ca="1" si="6"/>
        <v>38.82546201232033</v>
      </c>
    </row>
    <row r="5" spans="1:14" x14ac:dyDescent="0.3">
      <c r="A5" s="3" t="s">
        <v>14</v>
      </c>
      <c r="B5" s="7">
        <v>32906</v>
      </c>
      <c r="C5" s="7">
        <v>43831</v>
      </c>
      <c r="D5" s="6" t="s">
        <v>2</v>
      </c>
      <c r="E5" s="8">
        <v>1250</v>
      </c>
      <c r="F5" s="2">
        <f t="shared" ca="1" si="0"/>
        <v>32</v>
      </c>
      <c r="G5" s="2">
        <f t="shared" ca="1" si="1"/>
        <v>2</v>
      </c>
      <c r="H5" s="19">
        <f t="shared" ca="1" si="2"/>
        <v>32.714579055441476</v>
      </c>
      <c r="I5" s="19"/>
      <c r="J5" s="19">
        <f t="shared" ca="1" si="3"/>
        <v>2.8035592060232717</v>
      </c>
      <c r="K5" s="2"/>
      <c r="L5" s="19">
        <f t="shared" ca="1" si="4"/>
        <v>32.736986301369861</v>
      </c>
      <c r="M5" s="17">
        <f t="shared" ca="1" si="5"/>
        <v>32</v>
      </c>
      <c r="N5" s="18">
        <f t="shared" ca="1" si="6"/>
        <v>32.714579055441476</v>
      </c>
    </row>
    <row r="6" spans="1:14" x14ac:dyDescent="0.3">
      <c r="A6" s="3" t="s">
        <v>15</v>
      </c>
      <c r="B6" s="4">
        <v>20611</v>
      </c>
      <c r="C6" s="4">
        <v>31872</v>
      </c>
      <c r="D6" s="3" t="s">
        <v>1</v>
      </c>
      <c r="E6" s="5">
        <v>3680</v>
      </c>
      <c r="F6" s="2">
        <f t="shared" ca="1" si="0"/>
        <v>66</v>
      </c>
      <c r="G6" s="2">
        <f t="shared" ca="1" si="1"/>
        <v>35</v>
      </c>
      <c r="H6" s="19">
        <f t="shared" ca="1" si="2"/>
        <v>66.37645448323066</v>
      </c>
      <c r="I6" s="19"/>
      <c r="J6" s="19">
        <f t="shared" ca="1" si="3"/>
        <v>35.545516769336068</v>
      </c>
      <c r="K6" s="2"/>
      <c r="L6" s="19">
        <f t="shared" ca="1" si="4"/>
        <v>66.421917808219177</v>
      </c>
      <c r="M6" s="17">
        <f t="shared" ca="1" si="5"/>
        <v>66</v>
      </c>
      <c r="N6" s="18">
        <f t="shared" ca="1" si="6"/>
        <v>66.37645448323066</v>
      </c>
    </row>
    <row r="7" spans="1:14" x14ac:dyDescent="0.3">
      <c r="A7" s="3" t="s">
        <v>16</v>
      </c>
      <c r="B7" s="4">
        <v>31053</v>
      </c>
      <c r="C7" s="4">
        <v>40303</v>
      </c>
      <c r="D7" s="3" t="s">
        <v>2</v>
      </c>
      <c r="E7" s="5">
        <v>1623</v>
      </c>
      <c r="F7" s="2">
        <f t="shared" ca="1" si="0"/>
        <v>37</v>
      </c>
      <c r="G7" s="2">
        <f t="shared" ca="1" si="1"/>
        <v>12</v>
      </c>
      <c r="H7" s="19">
        <f t="shared" ca="1" si="2"/>
        <v>37.787816563997261</v>
      </c>
      <c r="I7" s="19"/>
      <c r="J7" s="19">
        <f t="shared" ca="1" si="3"/>
        <v>12.462696783025326</v>
      </c>
      <c r="K7" s="2"/>
      <c r="L7" s="19">
        <f t="shared" ca="1" si="4"/>
        <v>37.813698630136983</v>
      </c>
      <c r="M7" s="17">
        <f t="shared" ca="1" si="5"/>
        <v>37</v>
      </c>
      <c r="N7" s="18">
        <f t="shared" ca="1" si="6"/>
        <v>37.787816563997261</v>
      </c>
    </row>
    <row r="8" spans="1:14" x14ac:dyDescent="0.3">
      <c r="A8" s="3" t="s">
        <v>17</v>
      </c>
      <c r="B8" s="4">
        <v>33657</v>
      </c>
      <c r="C8" s="4">
        <v>40548</v>
      </c>
      <c r="D8" s="3" t="s">
        <v>10</v>
      </c>
      <c r="E8" s="5">
        <v>2584</v>
      </c>
      <c r="F8" s="2">
        <f t="shared" ca="1" si="0"/>
        <v>30</v>
      </c>
      <c r="G8" s="2">
        <f t="shared" ca="1" si="1"/>
        <v>11</v>
      </c>
      <c r="H8" s="19">
        <f t="shared" ca="1" si="2"/>
        <v>30.658453114305271</v>
      </c>
      <c r="I8" s="19"/>
      <c r="J8" s="19">
        <f t="shared" ca="1" si="3"/>
        <v>11.791923340177961</v>
      </c>
      <c r="K8" s="2"/>
      <c r="L8" s="19">
        <f t="shared" ca="1" si="4"/>
        <v>30.67945205479452</v>
      </c>
      <c r="M8" s="17">
        <f t="shared" ca="1" si="5"/>
        <v>30</v>
      </c>
      <c r="N8" s="18">
        <f t="shared" ca="1" si="6"/>
        <v>30.658453114305271</v>
      </c>
    </row>
    <row r="9" spans="1:14" x14ac:dyDescent="0.3">
      <c r="A9" s="3" t="s">
        <v>18</v>
      </c>
      <c r="B9" s="4">
        <v>34399</v>
      </c>
      <c r="C9" s="4">
        <v>43022</v>
      </c>
      <c r="D9" s="3" t="s">
        <v>0</v>
      </c>
      <c r="E9" s="5">
        <v>1280</v>
      </c>
      <c r="F9" s="2">
        <f t="shared" ca="1" si="0"/>
        <v>28</v>
      </c>
      <c r="G9" s="2">
        <f t="shared" ca="1" si="1"/>
        <v>5</v>
      </c>
      <c r="H9" s="19">
        <f t="shared" ca="1" si="2"/>
        <v>28.62696783025325</v>
      </c>
      <c r="I9" s="19"/>
      <c r="J9" s="19">
        <f t="shared" ca="1" si="3"/>
        <v>5.0184804928131417</v>
      </c>
      <c r="K9" s="2"/>
      <c r="L9" s="19">
        <f t="shared" ca="1" si="4"/>
        <v>28.646575342465752</v>
      </c>
      <c r="M9" s="17">
        <f t="shared" ca="1" si="5"/>
        <v>28</v>
      </c>
      <c r="N9" s="18">
        <f t="shared" ca="1" si="6"/>
        <v>28.62696783025325</v>
      </c>
    </row>
    <row r="10" spans="1:14" x14ac:dyDescent="0.3">
      <c r="A10" s="3" t="s">
        <v>19</v>
      </c>
      <c r="B10" s="4">
        <v>22207</v>
      </c>
      <c r="C10" s="4">
        <v>35313</v>
      </c>
      <c r="D10" s="3" t="s">
        <v>2</v>
      </c>
      <c r="E10" s="5">
        <v>1750</v>
      </c>
      <c r="F10" s="2">
        <f t="shared" ca="1" si="0"/>
        <v>62</v>
      </c>
      <c r="G10" s="2">
        <f t="shared" ca="1" si="1"/>
        <v>26</v>
      </c>
      <c r="H10" s="19">
        <f t="shared" ca="1" si="2"/>
        <v>62.006844626967833</v>
      </c>
      <c r="I10" s="19"/>
      <c r="J10" s="19">
        <f t="shared" ca="1" si="3"/>
        <v>26.12457221081451</v>
      </c>
      <c r="K10" s="2"/>
      <c r="L10" s="19">
        <f t="shared" ca="1" si="4"/>
        <v>62.049315068493151</v>
      </c>
      <c r="M10" s="17">
        <f t="shared" ca="1" si="5"/>
        <v>62</v>
      </c>
      <c r="N10" s="18">
        <f t="shared" ca="1" si="6"/>
        <v>62.006844626967833</v>
      </c>
    </row>
    <row r="11" spans="1:14" x14ac:dyDescent="0.3">
      <c r="A11" s="3" t="s">
        <v>20</v>
      </c>
      <c r="B11" s="4">
        <v>32868</v>
      </c>
      <c r="C11" s="4">
        <v>41279</v>
      </c>
      <c r="D11" s="3" t="s">
        <v>2</v>
      </c>
      <c r="E11" s="5">
        <v>1476</v>
      </c>
      <c r="F11" s="2">
        <f t="shared" ca="1" si="0"/>
        <v>32</v>
      </c>
      <c r="G11" s="2">
        <f t="shared" ca="1" si="1"/>
        <v>9</v>
      </c>
      <c r="H11" s="19">
        <f t="shared" ca="1" si="2"/>
        <v>32.818617385352496</v>
      </c>
      <c r="I11" s="19"/>
      <c r="J11" s="19">
        <f t="shared" ca="1" si="3"/>
        <v>9.7905544147843937</v>
      </c>
      <c r="K11" s="2"/>
      <c r="L11" s="19">
        <f t="shared" ca="1" si="4"/>
        <v>32.841095890410962</v>
      </c>
      <c r="M11" s="17">
        <f t="shared" ca="1" si="5"/>
        <v>32</v>
      </c>
      <c r="N11" s="18">
        <f t="shared" ca="1" si="6"/>
        <v>32.818617385352496</v>
      </c>
    </row>
    <row r="12" spans="1:14" x14ac:dyDescent="0.3">
      <c r="A12" s="3" t="s">
        <v>21</v>
      </c>
      <c r="B12" s="4">
        <v>25264</v>
      </c>
      <c r="C12" s="4">
        <v>32999</v>
      </c>
      <c r="D12" s="3" t="s">
        <v>1</v>
      </c>
      <c r="E12" s="5">
        <v>3277</v>
      </c>
      <c r="F12" s="2">
        <f t="shared" ca="1" si="0"/>
        <v>53</v>
      </c>
      <c r="G12" s="2">
        <f t="shared" ca="1" si="1"/>
        <v>32</v>
      </c>
      <c r="H12" s="19">
        <f t="shared" ca="1" si="2"/>
        <v>53.637234770705</v>
      </c>
      <c r="I12" s="19"/>
      <c r="J12" s="19">
        <f t="shared" ca="1" si="3"/>
        <v>32.459958932238195</v>
      </c>
      <c r="K12" s="2"/>
      <c r="L12" s="19">
        <f t="shared" ca="1" si="4"/>
        <v>53.673972602739724</v>
      </c>
      <c r="M12" s="17">
        <f t="shared" ca="1" si="5"/>
        <v>53</v>
      </c>
      <c r="N12" s="18">
        <f t="shared" ca="1" si="6"/>
        <v>53.637234770705</v>
      </c>
    </row>
    <row r="13" spans="1:14" x14ac:dyDescent="0.3">
      <c r="A13" s="3" t="s">
        <v>22</v>
      </c>
      <c r="B13" s="4">
        <v>24583</v>
      </c>
      <c r="C13" s="4">
        <v>36165</v>
      </c>
      <c r="D13" s="3" t="s">
        <v>2</v>
      </c>
      <c r="E13" s="5">
        <v>1670</v>
      </c>
      <c r="F13" s="2">
        <f t="shared" ca="1" si="0"/>
        <v>55</v>
      </c>
      <c r="G13" s="2">
        <f t="shared" ca="1" si="1"/>
        <v>23</v>
      </c>
      <c r="H13" s="19">
        <f t="shared" ca="1" si="2"/>
        <v>55.501711156741955</v>
      </c>
      <c r="I13" s="19"/>
      <c r="J13" s="19">
        <f t="shared" ca="1" si="3"/>
        <v>23.791923340177959</v>
      </c>
      <c r="K13" s="2"/>
      <c r="L13" s="19">
        <f t="shared" ca="1" si="4"/>
        <v>55.539726027397258</v>
      </c>
      <c r="M13" s="17">
        <f t="shared" ca="1" si="5"/>
        <v>55</v>
      </c>
      <c r="N13" s="18">
        <f t="shared" ca="1" si="6"/>
        <v>55.501711156741955</v>
      </c>
    </row>
    <row r="14" spans="1:14" x14ac:dyDescent="0.3">
      <c r="A14" s="3" t="s">
        <v>23</v>
      </c>
      <c r="B14" s="7">
        <v>32894</v>
      </c>
      <c r="C14" s="7">
        <v>42856</v>
      </c>
      <c r="D14" s="6" t="s">
        <v>2</v>
      </c>
      <c r="E14" s="8">
        <v>1340</v>
      </c>
      <c r="F14" s="9">
        <f t="shared" ca="1" si="0"/>
        <v>32</v>
      </c>
      <c r="G14" s="9">
        <f t="shared" ca="1" si="1"/>
        <v>5</v>
      </c>
      <c r="H14" s="19">
        <f t="shared" ca="1" si="2"/>
        <v>32.747433264887064</v>
      </c>
      <c r="I14" s="19"/>
      <c r="J14" s="19">
        <f t="shared" ca="1" si="3"/>
        <v>5.4729637234770703</v>
      </c>
      <c r="K14" s="2"/>
      <c r="L14" s="19">
        <f t="shared" ca="1" si="4"/>
        <v>32.769863013698632</v>
      </c>
      <c r="M14" s="17">
        <f t="shared" ca="1" si="5"/>
        <v>32</v>
      </c>
      <c r="N14" s="18">
        <f t="shared" ca="1" si="6"/>
        <v>32.747433264887064</v>
      </c>
    </row>
    <row r="15" spans="1:14" x14ac:dyDescent="0.3">
      <c r="A15" s="3" t="s">
        <v>24</v>
      </c>
      <c r="B15" s="4">
        <v>28089</v>
      </c>
      <c r="C15" s="4">
        <v>36531</v>
      </c>
      <c r="D15" s="3" t="s">
        <v>0</v>
      </c>
      <c r="E15" s="5">
        <v>1599</v>
      </c>
      <c r="F15" s="2">
        <f t="shared" ca="1" si="0"/>
        <v>45</v>
      </c>
      <c r="G15" s="2">
        <f t="shared" ca="1" si="1"/>
        <v>22</v>
      </c>
      <c r="H15" s="19">
        <f t="shared" ca="1" si="2"/>
        <v>45.902806297056813</v>
      </c>
      <c r="I15" s="19"/>
      <c r="J15" s="19">
        <f t="shared" ca="1" si="3"/>
        <v>22.78986995208761</v>
      </c>
      <c r="K15" s="2"/>
      <c r="L15" s="19">
        <f t="shared" ca="1" si="4"/>
        <v>45.934246575342463</v>
      </c>
      <c r="M15" s="17">
        <f t="shared" ca="1" si="5"/>
        <v>45</v>
      </c>
      <c r="N15" s="18">
        <f t="shared" ca="1" si="6"/>
        <v>45.902806297056813</v>
      </c>
    </row>
    <row r="16" spans="1:14" x14ac:dyDescent="0.3">
      <c r="A16" s="3" t="s">
        <v>25</v>
      </c>
      <c r="B16" s="4">
        <v>34930</v>
      </c>
      <c r="C16" s="4">
        <v>42374</v>
      </c>
      <c r="D16" s="3" t="s">
        <v>2</v>
      </c>
      <c r="E16" s="5">
        <v>1414</v>
      </c>
      <c r="F16" s="2">
        <f t="shared" ca="1" si="0"/>
        <v>27</v>
      </c>
      <c r="G16" s="2">
        <f t="shared" ca="1" si="1"/>
        <v>6</v>
      </c>
      <c r="H16" s="19">
        <f t="shared" ca="1" si="2"/>
        <v>27.173169062286107</v>
      </c>
      <c r="I16" s="19"/>
      <c r="J16" s="19">
        <f t="shared" ca="1" si="3"/>
        <v>6.792607802874743</v>
      </c>
      <c r="K16" s="2"/>
      <c r="L16" s="19">
        <f t="shared" ca="1" si="4"/>
        <v>27.19178082191781</v>
      </c>
      <c r="M16" s="17">
        <f t="shared" ca="1" si="5"/>
        <v>27</v>
      </c>
      <c r="N16" s="18">
        <f t="shared" ca="1" si="6"/>
        <v>27.173169062286107</v>
      </c>
    </row>
    <row r="17" spans="1:14" x14ac:dyDescent="0.3">
      <c r="A17" s="3" t="s">
        <v>26</v>
      </c>
      <c r="B17" s="4">
        <v>31736</v>
      </c>
      <c r="C17" s="4">
        <v>40548</v>
      </c>
      <c r="D17" s="3" t="s">
        <v>0</v>
      </c>
      <c r="E17" s="5">
        <v>1537</v>
      </c>
      <c r="F17" s="2">
        <f t="shared" ca="1" si="0"/>
        <v>35</v>
      </c>
      <c r="G17" s="2">
        <f t="shared" ca="1" si="1"/>
        <v>11</v>
      </c>
      <c r="H17" s="19">
        <f t="shared" ca="1" si="2"/>
        <v>35.917864476386036</v>
      </c>
      <c r="I17" s="19"/>
      <c r="J17" s="19">
        <f t="shared" ca="1" si="3"/>
        <v>11.791923340177961</v>
      </c>
      <c r="K17" s="2"/>
      <c r="L17" s="19">
        <f t="shared" ca="1" si="4"/>
        <v>35.942465753424656</v>
      </c>
      <c r="M17" s="17">
        <f t="shared" ca="1" si="5"/>
        <v>35</v>
      </c>
      <c r="N17" s="18">
        <f t="shared" ca="1" si="6"/>
        <v>35.917864476386036</v>
      </c>
    </row>
    <row r="18" spans="1:14" x14ac:dyDescent="0.3">
      <c r="A18" s="3" t="s">
        <v>27</v>
      </c>
      <c r="B18" s="4">
        <v>29106</v>
      </c>
      <c r="C18" s="4">
        <v>37261</v>
      </c>
      <c r="D18" s="3" t="s">
        <v>2</v>
      </c>
      <c r="E18" s="5">
        <v>2152</v>
      </c>
      <c r="F18" s="2">
        <f t="shared" ca="1" si="0"/>
        <v>43</v>
      </c>
      <c r="G18" s="2">
        <f t="shared" ca="1" si="1"/>
        <v>20</v>
      </c>
      <c r="H18" s="19">
        <f t="shared" ca="1" si="2"/>
        <v>43.118412046543462</v>
      </c>
      <c r="I18" s="19"/>
      <c r="J18" s="19">
        <f t="shared" ca="1" si="3"/>
        <v>20.791238877481177</v>
      </c>
      <c r="K18" s="2"/>
      <c r="L18" s="19">
        <f t="shared" ca="1" si="4"/>
        <v>43.147945205479452</v>
      </c>
      <c r="M18" s="17">
        <f t="shared" ca="1" si="5"/>
        <v>43</v>
      </c>
      <c r="N18" s="18">
        <f t="shared" ca="1" si="6"/>
        <v>43.118412046543462</v>
      </c>
    </row>
    <row r="19" spans="1:14" x14ac:dyDescent="0.3">
      <c r="A19" s="3" t="s">
        <v>28</v>
      </c>
      <c r="B19" s="7">
        <v>34431</v>
      </c>
      <c r="C19" s="7">
        <v>43831</v>
      </c>
      <c r="D19" s="6" t="s">
        <v>2</v>
      </c>
      <c r="E19" s="8">
        <v>1250</v>
      </c>
      <c r="F19" s="9">
        <f t="shared" ca="1" si="0"/>
        <v>28</v>
      </c>
      <c r="G19" s="2">
        <f t="shared" ca="1" si="1"/>
        <v>2</v>
      </c>
      <c r="H19" s="19">
        <f t="shared" ca="1" si="2"/>
        <v>28.539356605065024</v>
      </c>
      <c r="I19" s="19"/>
      <c r="J19" s="19">
        <f t="shared" ca="1" si="3"/>
        <v>2.8035592060232717</v>
      </c>
      <c r="K19" s="2"/>
      <c r="L19" s="19">
        <f t="shared" ca="1" si="4"/>
        <v>28.55890410958904</v>
      </c>
      <c r="M19" s="17">
        <f t="shared" ca="1" si="5"/>
        <v>28</v>
      </c>
      <c r="N19" s="18">
        <f t="shared" ca="1" si="6"/>
        <v>28.539356605065024</v>
      </c>
    </row>
    <row r="20" spans="1:14" x14ac:dyDescent="0.3">
      <c r="A20" s="3" t="s">
        <v>29</v>
      </c>
      <c r="B20" s="7">
        <v>33654</v>
      </c>
      <c r="C20" s="7">
        <v>42826</v>
      </c>
      <c r="D20" s="6" t="s">
        <v>2</v>
      </c>
      <c r="E20" s="8">
        <v>1370</v>
      </c>
      <c r="F20" s="2">
        <f t="shared" ca="1" si="0"/>
        <v>30</v>
      </c>
      <c r="G20" s="2">
        <f t="shared" ca="1" si="1"/>
        <v>5</v>
      </c>
      <c r="H20" s="19">
        <f t="shared" ca="1" si="2"/>
        <v>30.666666666666668</v>
      </c>
      <c r="I20" s="19"/>
      <c r="J20" s="19">
        <f t="shared" ca="1" si="3"/>
        <v>5.5550992470910332</v>
      </c>
      <c r="K20" s="2"/>
      <c r="L20" s="19">
        <f t="shared" ca="1" si="4"/>
        <v>30.687671232876713</v>
      </c>
      <c r="M20" s="17">
        <f t="shared" ca="1" si="5"/>
        <v>30</v>
      </c>
      <c r="N20" s="18">
        <f t="shared" ca="1" si="6"/>
        <v>30.666666666666668</v>
      </c>
    </row>
    <row r="21" spans="1:14" x14ac:dyDescent="0.3">
      <c r="A21" s="3" t="s">
        <v>30</v>
      </c>
      <c r="B21" s="7">
        <v>32996</v>
      </c>
      <c r="C21" s="7">
        <v>43252</v>
      </c>
      <c r="D21" s="6" t="s">
        <v>2</v>
      </c>
      <c r="E21" s="8">
        <v>1310</v>
      </c>
      <c r="F21" s="9">
        <f t="shared" ca="1" si="0"/>
        <v>32</v>
      </c>
      <c r="G21" s="9">
        <f t="shared" ca="1" si="1"/>
        <v>4</v>
      </c>
      <c r="H21" s="19">
        <f t="shared" ca="1" si="2"/>
        <v>32.468172484599592</v>
      </c>
      <c r="I21" s="19"/>
      <c r="J21" s="19">
        <f t="shared" ca="1" si="3"/>
        <v>4.3887748117727581</v>
      </c>
      <c r="K21" s="2"/>
      <c r="L21" s="19">
        <f t="shared" ca="1" si="4"/>
        <v>32.490410958904107</v>
      </c>
      <c r="M21" s="17">
        <f t="shared" ca="1" si="5"/>
        <v>32</v>
      </c>
      <c r="N21" s="18">
        <f t="shared" ca="1" si="6"/>
        <v>32.468172484599592</v>
      </c>
    </row>
    <row r="22" spans="1:14" x14ac:dyDescent="0.3">
      <c r="A22" s="3" t="s">
        <v>31</v>
      </c>
      <c r="B22" s="7">
        <v>36540</v>
      </c>
      <c r="C22" s="7">
        <v>44086</v>
      </c>
      <c r="D22" s="6" t="s">
        <v>2</v>
      </c>
      <c r="E22" s="8">
        <v>1230</v>
      </c>
      <c r="F22" s="2">
        <f t="shared" ca="1" si="0"/>
        <v>22</v>
      </c>
      <c r="G22" s="2">
        <f t="shared" ca="1" si="1"/>
        <v>2</v>
      </c>
      <c r="H22" s="19">
        <f t="shared" ca="1" si="2"/>
        <v>22.765229295003422</v>
      </c>
      <c r="I22" s="19"/>
      <c r="J22" s="19">
        <f t="shared" ca="1" si="3"/>
        <v>2.1054072553045859</v>
      </c>
      <c r="K22" s="2"/>
      <c r="L22" s="19">
        <f t="shared" ca="1" si="4"/>
        <v>22.780821917808218</v>
      </c>
      <c r="M22" s="17">
        <f t="shared" ca="1" si="5"/>
        <v>22</v>
      </c>
      <c r="N22" s="18">
        <f t="shared" ca="1" si="6"/>
        <v>22.765229295003422</v>
      </c>
    </row>
    <row r="23" spans="1:14" x14ac:dyDescent="0.3">
      <c r="A23" s="3" t="s">
        <v>32</v>
      </c>
      <c r="B23" s="4">
        <v>30415</v>
      </c>
      <c r="C23" s="4">
        <v>39453</v>
      </c>
      <c r="D23" s="3" t="s">
        <v>10</v>
      </c>
      <c r="E23" s="5">
        <v>2768</v>
      </c>
      <c r="F23" s="2">
        <f t="shared" ca="1" si="0"/>
        <v>39</v>
      </c>
      <c r="G23" s="2">
        <f t="shared" ca="1" si="1"/>
        <v>14</v>
      </c>
      <c r="H23" s="19">
        <f t="shared" ca="1" si="2"/>
        <v>39.534565366187543</v>
      </c>
      <c r="I23" s="19"/>
      <c r="J23" s="19">
        <f t="shared" ca="1" si="3"/>
        <v>14.789869952087612</v>
      </c>
      <c r="K23" s="2"/>
      <c r="L23" s="19">
        <f t="shared" ca="1" si="4"/>
        <v>39.561643835616437</v>
      </c>
      <c r="M23" s="17">
        <f t="shared" ca="1" si="5"/>
        <v>39</v>
      </c>
      <c r="N23" s="18">
        <f t="shared" ca="1" si="6"/>
        <v>39.534565366187543</v>
      </c>
    </row>
    <row r="24" spans="1:14" x14ac:dyDescent="0.3">
      <c r="A24" s="3" t="s">
        <v>33</v>
      </c>
      <c r="B24" s="4">
        <v>30862</v>
      </c>
      <c r="C24" s="4">
        <v>39087</v>
      </c>
      <c r="D24" s="3" t="s">
        <v>10</v>
      </c>
      <c r="E24" s="5">
        <v>2275</v>
      </c>
      <c r="F24" s="2">
        <f t="shared" ca="1" si="0"/>
        <v>38</v>
      </c>
      <c r="G24" s="2">
        <f t="shared" ca="1" si="1"/>
        <v>15</v>
      </c>
      <c r="H24" s="19">
        <f t="shared" ca="1" si="2"/>
        <v>38.31074606433949</v>
      </c>
      <c r="I24" s="19"/>
      <c r="J24" s="19">
        <f t="shared" ca="1" si="3"/>
        <v>15.791923340177961</v>
      </c>
      <c r="K24" s="2"/>
      <c r="L24" s="19">
        <f t="shared" ca="1" si="4"/>
        <v>38.336986301369862</v>
      </c>
      <c r="M24" s="17">
        <f t="shared" ca="1" si="5"/>
        <v>38</v>
      </c>
      <c r="N24" s="18">
        <f t="shared" ca="1" si="6"/>
        <v>38.31074606433949</v>
      </c>
    </row>
    <row r="25" spans="1:14" x14ac:dyDescent="0.3">
      <c r="A25" s="3" t="s">
        <v>34</v>
      </c>
      <c r="B25" s="4">
        <v>34362</v>
      </c>
      <c r="C25" s="4">
        <v>42740</v>
      </c>
      <c r="D25" s="3" t="s">
        <v>0</v>
      </c>
      <c r="E25" s="5">
        <v>1365</v>
      </c>
      <c r="F25" s="2">
        <f t="shared" ca="1" si="0"/>
        <v>28</v>
      </c>
      <c r="G25" s="2">
        <f t="shared" ca="1" si="1"/>
        <v>5</v>
      </c>
      <c r="H25" s="19">
        <f t="shared" ca="1" si="2"/>
        <v>28.728268309377139</v>
      </c>
      <c r="I25" s="19"/>
      <c r="J25" s="19">
        <f t="shared" ca="1" si="3"/>
        <v>5.7905544147843946</v>
      </c>
      <c r="K25" s="2"/>
      <c r="L25" s="19">
        <f t="shared" ca="1" si="4"/>
        <v>28.747945205479454</v>
      </c>
      <c r="M25" s="17">
        <f t="shared" ca="1" si="5"/>
        <v>28</v>
      </c>
      <c r="N25" s="18">
        <f t="shared" ca="1" si="6"/>
        <v>28.728268309377139</v>
      </c>
    </row>
    <row r="26" spans="1:14" x14ac:dyDescent="0.3">
      <c r="A26" s="3" t="s">
        <v>35</v>
      </c>
      <c r="B26" s="4">
        <v>31418</v>
      </c>
      <c r="C26" s="4">
        <v>41279</v>
      </c>
      <c r="D26" s="3" t="s">
        <v>2</v>
      </c>
      <c r="E26" s="5">
        <v>1414</v>
      </c>
      <c r="F26" s="2">
        <f t="shared" ca="1" si="0"/>
        <v>36</v>
      </c>
      <c r="G26" s="2">
        <f t="shared" ca="1" si="1"/>
        <v>9</v>
      </c>
      <c r="H26" s="19">
        <f t="shared" ca="1" si="2"/>
        <v>36.788501026694043</v>
      </c>
      <c r="I26" s="19"/>
      <c r="J26" s="19">
        <f t="shared" ca="1" si="3"/>
        <v>9.7905544147843937</v>
      </c>
      <c r="K26" s="2"/>
      <c r="L26" s="19">
        <f t="shared" ca="1" si="4"/>
        <v>36.813698630136983</v>
      </c>
      <c r="M26" s="17">
        <f t="shared" ca="1" si="5"/>
        <v>36</v>
      </c>
      <c r="N26" s="18">
        <f t="shared" ca="1" si="6"/>
        <v>36.788501026694043</v>
      </c>
    </row>
    <row r="27" spans="1:14" x14ac:dyDescent="0.3">
      <c r="A27" s="3" t="s">
        <v>36</v>
      </c>
      <c r="B27" s="4">
        <v>34033</v>
      </c>
      <c r="C27" s="4">
        <v>41795</v>
      </c>
      <c r="D27" s="3" t="s">
        <v>2</v>
      </c>
      <c r="E27" s="5">
        <v>1414</v>
      </c>
      <c r="F27" s="2">
        <f t="shared" ca="1" si="0"/>
        <v>29</v>
      </c>
      <c r="G27" s="2">
        <f t="shared" ca="1" si="1"/>
        <v>8</v>
      </c>
      <c r="H27" s="19">
        <f t="shared" ca="1" si="2"/>
        <v>29.629021218343599</v>
      </c>
      <c r="I27" s="19"/>
      <c r="J27" s="19">
        <f t="shared" ca="1" si="3"/>
        <v>8.3778234086242307</v>
      </c>
      <c r="K27" s="2"/>
      <c r="L27" s="19">
        <f t="shared" ca="1" si="4"/>
        <v>29.649315068493152</v>
      </c>
      <c r="M27" s="17">
        <f t="shared" ca="1" si="5"/>
        <v>29</v>
      </c>
      <c r="N27" s="18">
        <f t="shared" ca="1" si="6"/>
        <v>29.629021218343599</v>
      </c>
    </row>
    <row r="28" spans="1:14" x14ac:dyDescent="0.3">
      <c r="A28" s="3" t="s">
        <v>37</v>
      </c>
      <c r="B28" s="4">
        <v>32359</v>
      </c>
      <c r="C28" s="4">
        <v>40792</v>
      </c>
      <c r="D28" s="3" t="s">
        <v>2</v>
      </c>
      <c r="E28" s="5">
        <v>1476</v>
      </c>
      <c r="F28" s="2">
        <f t="shared" ca="1" si="0"/>
        <v>34</v>
      </c>
      <c r="G28" s="2">
        <f t="shared" ca="1" si="1"/>
        <v>11</v>
      </c>
      <c r="H28" s="19">
        <f t="shared" ca="1" si="2"/>
        <v>34.212183436002739</v>
      </c>
      <c r="I28" s="19"/>
      <c r="J28" s="19">
        <f t="shared" ca="1" si="3"/>
        <v>11.123887748117728</v>
      </c>
      <c r="K28" s="2"/>
      <c r="L28" s="19">
        <f t="shared" ca="1" si="4"/>
        <v>34.235616438356168</v>
      </c>
      <c r="M28" s="17">
        <f t="shared" ca="1" si="5"/>
        <v>34</v>
      </c>
      <c r="N28" s="18">
        <f t="shared" ca="1" si="6"/>
        <v>34.212183436002739</v>
      </c>
    </row>
    <row r="29" spans="1:14" x14ac:dyDescent="0.3">
      <c r="A29" s="3" t="s">
        <v>38</v>
      </c>
      <c r="B29" s="7">
        <v>34935</v>
      </c>
      <c r="C29" s="7">
        <v>43132</v>
      </c>
      <c r="D29" s="6" t="s">
        <v>2</v>
      </c>
      <c r="E29" s="8">
        <v>1270</v>
      </c>
      <c r="F29" s="9">
        <f t="shared" ca="1" si="0"/>
        <v>27</v>
      </c>
      <c r="G29" s="9">
        <f t="shared" ca="1" si="1"/>
        <v>4</v>
      </c>
      <c r="H29" s="19">
        <f t="shared" ca="1" si="2"/>
        <v>27.159479808350444</v>
      </c>
      <c r="I29" s="19"/>
      <c r="J29" s="19">
        <f t="shared" ca="1" si="3"/>
        <v>4.7173169062286107</v>
      </c>
      <c r="K29" s="2"/>
      <c r="L29" s="19">
        <f t="shared" ca="1" si="4"/>
        <v>27.17808219178082</v>
      </c>
      <c r="M29" s="17">
        <f t="shared" ca="1" si="5"/>
        <v>27</v>
      </c>
      <c r="N29" s="18">
        <f t="shared" ca="1" si="6"/>
        <v>27.159479808350444</v>
      </c>
    </row>
  </sheetData>
  <sortState xmlns:xlrd2="http://schemas.microsoft.com/office/spreadsheetml/2017/richdata2" ref="A2:G29">
    <sortCondition ref="A5:A29"/>
  </sortState>
  <phoneticPr fontId="4" type="noConversion"/>
  <conditionalFormatting sqref="G1:G29">
    <cfRule type="cellIs" dxfId="15" priority="1" operator="lessThan">
      <formula>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B5752-1441-47EA-A811-6115122547DB}">
  <dimension ref="A1:J114"/>
  <sheetViews>
    <sheetView topLeftCell="A97" zoomScale="80" zoomScaleNormal="80" workbookViewId="0">
      <selection activeCell="B111" sqref="B111"/>
    </sheetView>
  </sheetViews>
  <sheetFormatPr defaultRowHeight="14.4" x14ac:dyDescent="0.3"/>
  <cols>
    <col min="1" max="1" width="20.77734375" bestFit="1" customWidth="1"/>
    <col min="2" max="2" width="21.109375" bestFit="1" customWidth="1"/>
    <col min="3" max="3" width="17.77734375" bestFit="1" customWidth="1"/>
    <col min="4" max="8" width="10.77734375" bestFit="1" customWidth="1"/>
    <col min="9" max="9" width="17.77734375" bestFit="1" customWidth="1"/>
    <col min="10" max="10" width="11.33203125" bestFit="1" customWidth="1"/>
    <col min="11" max="11" width="15.77734375" bestFit="1" customWidth="1"/>
    <col min="12" max="12" width="12.33203125" bestFit="1" customWidth="1"/>
    <col min="13" max="13" width="10.77734375" bestFit="1" customWidth="1"/>
    <col min="14" max="14" width="11.33203125" bestFit="1" customWidth="1"/>
    <col min="15" max="15" width="15.77734375" bestFit="1" customWidth="1"/>
    <col min="16" max="16" width="10.77734375" bestFit="1" customWidth="1"/>
    <col min="17" max="17" width="11.33203125" bestFit="1" customWidth="1"/>
    <col min="18" max="18" width="9.33203125" bestFit="1" customWidth="1"/>
    <col min="19" max="19" width="10.77734375" bestFit="1" customWidth="1"/>
    <col min="20" max="20" width="11.33203125" bestFit="1" customWidth="1"/>
    <col min="21" max="21" width="9.33203125" bestFit="1" customWidth="1"/>
    <col min="22" max="22" width="10.77734375" bestFit="1" customWidth="1"/>
    <col min="23" max="23" width="11.33203125" bestFit="1" customWidth="1"/>
    <col min="24" max="24" width="17.77734375" bestFit="1" customWidth="1"/>
    <col min="25" max="41" width="10.77734375" bestFit="1" customWidth="1"/>
    <col min="42" max="42" width="17.77734375" bestFit="1" customWidth="1"/>
  </cols>
  <sheetData>
    <row r="1" spans="1:10" x14ac:dyDescent="0.3">
      <c r="A1" s="23" t="s">
        <v>4</v>
      </c>
      <c r="B1" t="s">
        <v>2</v>
      </c>
      <c r="D1" s="26" t="s">
        <v>54</v>
      </c>
      <c r="E1" s="26"/>
      <c r="F1" s="26"/>
      <c r="G1" s="26"/>
      <c r="H1" s="26"/>
      <c r="I1" s="26"/>
      <c r="J1" t="s">
        <v>58</v>
      </c>
    </row>
    <row r="3" spans="1:10" x14ac:dyDescent="0.3">
      <c r="A3" s="23" t="s">
        <v>43</v>
      </c>
      <c r="B3" s="23" t="s">
        <v>46</v>
      </c>
    </row>
    <row r="4" spans="1:10" x14ac:dyDescent="0.3">
      <c r="A4" s="23" t="s">
        <v>44</v>
      </c>
      <c r="B4" t="s">
        <v>47</v>
      </c>
      <c r="C4" t="s">
        <v>48</v>
      </c>
      <c r="D4" t="s">
        <v>49</v>
      </c>
      <c r="E4" t="s">
        <v>50</v>
      </c>
      <c r="F4" t="s">
        <v>51</v>
      </c>
      <c r="G4" t="s">
        <v>52</v>
      </c>
      <c r="H4" t="s">
        <v>53</v>
      </c>
      <c r="I4" t="s">
        <v>45</v>
      </c>
    </row>
    <row r="5" spans="1:10" x14ac:dyDescent="0.3">
      <c r="A5" s="24" t="s">
        <v>11</v>
      </c>
      <c r="B5" s="25"/>
      <c r="C5" s="25"/>
      <c r="D5" s="25"/>
      <c r="E5" s="25">
        <v>1676</v>
      </c>
      <c r="F5" s="25"/>
      <c r="G5" s="25"/>
      <c r="H5" s="25"/>
      <c r="I5" s="25">
        <v>1676</v>
      </c>
    </row>
    <row r="6" spans="1:10" x14ac:dyDescent="0.3">
      <c r="A6" s="24" t="s">
        <v>20</v>
      </c>
      <c r="B6" s="25"/>
      <c r="C6" s="25"/>
      <c r="D6" s="25">
        <v>1476</v>
      </c>
      <c r="E6" s="25"/>
      <c r="F6" s="25"/>
      <c r="G6" s="25"/>
      <c r="H6" s="25"/>
      <c r="I6" s="25">
        <v>1476</v>
      </c>
    </row>
    <row r="7" spans="1:10" x14ac:dyDescent="0.3">
      <c r="A7" s="24" t="s">
        <v>22</v>
      </c>
      <c r="B7" s="25"/>
      <c r="C7" s="25"/>
      <c r="D7" s="25"/>
      <c r="E7" s="25"/>
      <c r="F7" s="25"/>
      <c r="G7" s="25">
        <v>1670</v>
      </c>
      <c r="H7" s="25"/>
      <c r="I7" s="25">
        <v>1670</v>
      </c>
    </row>
    <row r="8" spans="1:10" x14ac:dyDescent="0.3">
      <c r="A8" s="24" t="s">
        <v>25</v>
      </c>
      <c r="B8" s="25"/>
      <c r="C8" s="25">
        <v>1414</v>
      </c>
      <c r="D8" s="25"/>
      <c r="E8" s="25"/>
      <c r="F8" s="25"/>
      <c r="G8" s="25"/>
      <c r="H8" s="25"/>
      <c r="I8" s="25">
        <v>1414</v>
      </c>
    </row>
    <row r="9" spans="1:10" x14ac:dyDescent="0.3">
      <c r="A9" s="24" t="s">
        <v>27</v>
      </c>
      <c r="B9" s="25"/>
      <c r="C9" s="25"/>
      <c r="D9" s="25"/>
      <c r="E9" s="25"/>
      <c r="F9" s="25">
        <v>2152</v>
      </c>
      <c r="G9" s="25"/>
      <c r="H9" s="25"/>
      <c r="I9" s="25">
        <v>2152</v>
      </c>
    </row>
    <row r="10" spans="1:10" x14ac:dyDescent="0.3">
      <c r="A10" s="24" t="s">
        <v>35</v>
      </c>
      <c r="B10" s="25"/>
      <c r="C10" s="25"/>
      <c r="D10" s="25">
        <v>1414</v>
      </c>
      <c r="E10" s="25"/>
      <c r="F10" s="25"/>
      <c r="G10" s="25"/>
      <c r="H10" s="25"/>
      <c r="I10" s="25">
        <v>1414</v>
      </c>
    </row>
    <row r="11" spans="1:10" x14ac:dyDescent="0.3">
      <c r="A11" s="24" t="s">
        <v>36</v>
      </c>
      <c r="B11" s="25"/>
      <c r="C11" s="25">
        <v>1414</v>
      </c>
      <c r="D11" s="25"/>
      <c r="E11" s="25"/>
      <c r="F11" s="25"/>
      <c r="G11" s="25"/>
      <c r="H11" s="25"/>
      <c r="I11" s="25">
        <v>1414</v>
      </c>
    </row>
    <row r="12" spans="1:10" x14ac:dyDescent="0.3">
      <c r="A12" s="24" t="s">
        <v>37</v>
      </c>
      <c r="B12" s="25"/>
      <c r="C12" s="25"/>
      <c r="D12" s="25">
        <v>1476</v>
      </c>
      <c r="E12" s="25"/>
      <c r="F12" s="25"/>
      <c r="G12" s="25"/>
      <c r="H12" s="25"/>
      <c r="I12" s="25">
        <v>1476</v>
      </c>
    </row>
    <row r="13" spans="1:10" x14ac:dyDescent="0.3">
      <c r="A13" s="24" t="s">
        <v>16</v>
      </c>
      <c r="B13" s="25"/>
      <c r="C13" s="25"/>
      <c r="D13" s="25"/>
      <c r="E13" s="25">
        <v>1623</v>
      </c>
      <c r="F13" s="25"/>
      <c r="G13" s="25"/>
      <c r="H13" s="25"/>
      <c r="I13" s="25">
        <v>1623</v>
      </c>
    </row>
    <row r="14" spans="1:10" x14ac:dyDescent="0.3">
      <c r="A14" s="24" t="s">
        <v>19</v>
      </c>
      <c r="B14" s="25"/>
      <c r="C14" s="25"/>
      <c r="D14" s="25"/>
      <c r="E14" s="25"/>
      <c r="F14" s="25"/>
      <c r="G14" s="25"/>
      <c r="H14" s="25">
        <v>1750</v>
      </c>
      <c r="I14" s="25">
        <v>1750</v>
      </c>
    </row>
    <row r="15" spans="1:10" x14ac:dyDescent="0.3">
      <c r="A15" s="24" t="s">
        <v>45</v>
      </c>
      <c r="B15" s="25"/>
      <c r="C15" s="25">
        <v>2828</v>
      </c>
      <c r="D15" s="25">
        <v>4366</v>
      </c>
      <c r="E15" s="25">
        <v>3299</v>
      </c>
      <c r="F15" s="25">
        <v>2152</v>
      </c>
      <c r="G15" s="25">
        <v>1670</v>
      </c>
      <c r="H15" s="25">
        <v>1750</v>
      </c>
      <c r="I15" s="25">
        <v>16065</v>
      </c>
    </row>
    <row r="36" spans="1:9" x14ac:dyDescent="0.3">
      <c r="D36" s="26" t="s">
        <v>56</v>
      </c>
      <c r="E36" s="26"/>
      <c r="F36" s="26"/>
      <c r="G36" s="26"/>
      <c r="H36" s="26"/>
      <c r="I36" s="26"/>
    </row>
    <row r="38" spans="1:9" x14ac:dyDescent="0.3">
      <c r="A38" s="23" t="s">
        <v>55</v>
      </c>
      <c r="B38" s="23" t="s">
        <v>46</v>
      </c>
    </row>
    <row r="39" spans="1:9" x14ac:dyDescent="0.3">
      <c r="A39" s="23" t="s">
        <v>44</v>
      </c>
      <c r="B39" t="s">
        <v>0</v>
      </c>
      <c r="C39" t="s">
        <v>10</v>
      </c>
      <c r="D39" t="s">
        <v>1</v>
      </c>
      <c r="E39" t="s">
        <v>2</v>
      </c>
      <c r="F39" t="s">
        <v>45</v>
      </c>
    </row>
    <row r="40" spans="1:9" x14ac:dyDescent="0.3">
      <c r="A40" s="24" t="s">
        <v>47</v>
      </c>
      <c r="B40" s="25"/>
      <c r="C40" s="25"/>
      <c r="D40" s="25"/>
      <c r="E40" s="25">
        <v>1241</v>
      </c>
      <c r="F40" s="25">
        <v>1241</v>
      </c>
    </row>
    <row r="41" spans="1:9" x14ac:dyDescent="0.3">
      <c r="A41" s="24" t="s">
        <v>48</v>
      </c>
      <c r="B41" s="25">
        <v>1322.5</v>
      </c>
      <c r="C41" s="25">
        <v>2584</v>
      </c>
      <c r="D41" s="25"/>
      <c r="E41" s="25">
        <v>1343.6</v>
      </c>
      <c r="F41" s="25">
        <v>1493.375</v>
      </c>
    </row>
    <row r="42" spans="1:9" x14ac:dyDescent="0.3">
      <c r="A42" s="24" t="s">
        <v>49</v>
      </c>
      <c r="B42" s="25">
        <v>1537</v>
      </c>
      <c r="C42" s="25"/>
      <c r="D42" s="25"/>
      <c r="E42" s="25">
        <v>1377.6666666666667</v>
      </c>
      <c r="F42" s="25">
        <v>1400.4285714285713</v>
      </c>
    </row>
    <row r="43" spans="1:9" x14ac:dyDescent="0.3">
      <c r="A43" s="24" t="s">
        <v>50</v>
      </c>
      <c r="B43" s="25">
        <v>1650</v>
      </c>
      <c r="C43" s="25">
        <v>2521.5</v>
      </c>
      <c r="D43" s="25"/>
      <c r="E43" s="25">
        <v>1649.5</v>
      </c>
      <c r="F43" s="25">
        <v>1998.4</v>
      </c>
    </row>
    <row r="44" spans="1:9" x14ac:dyDescent="0.3">
      <c r="A44" s="24" t="s">
        <v>51</v>
      </c>
      <c r="B44" s="25">
        <v>1599</v>
      </c>
      <c r="C44" s="25"/>
      <c r="D44" s="25"/>
      <c r="E44" s="25">
        <v>2152</v>
      </c>
      <c r="F44" s="25">
        <v>1875.5</v>
      </c>
    </row>
    <row r="45" spans="1:9" x14ac:dyDescent="0.3">
      <c r="A45" s="24" t="s">
        <v>52</v>
      </c>
      <c r="B45" s="25"/>
      <c r="C45" s="25"/>
      <c r="D45" s="25">
        <v>3277</v>
      </c>
      <c r="E45" s="25">
        <v>1670</v>
      </c>
      <c r="F45" s="25">
        <v>2473.5</v>
      </c>
    </row>
    <row r="46" spans="1:9" x14ac:dyDescent="0.3">
      <c r="A46" s="24" t="s">
        <v>53</v>
      </c>
      <c r="B46" s="25"/>
      <c r="C46" s="25"/>
      <c r="D46" s="25">
        <v>3680</v>
      </c>
      <c r="E46" s="25">
        <v>1750</v>
      </c>
      <c r="F46" s="25">
        <v>2715</v>
      </c>
    </row>
    <row r="47" spans="1:9" x14ac:dyDescent="0.3">
      <c r="A47" s="24" t="s">
        <v>45</v>
      </c>
      <c r="B47" s="25">
        <v>1486.2</v>
      </c>
      <c r="C47" s="25">
        <v>2542.3333333333335</v>
      </c>
      <c r="D47" s="25">
        <v>3478.5</v>
      </c>
      <c r="E47" s="25">
        <v>1463.1666666666667</v>
      </c>
      <c r="F47" s="25">
        <v>1726.8571428571429</v>
      </c>
    </row>
    <row r="57" spans="1:9" x14ac:dyDescent="0.3">
      <c r="D57" s="26" t="s">
        <v>57</v>
      </c>
      <c r="E57" s="26"/>
      <c r="F57" s="26"/>
      <c r="G57" s="26"/>
      <c r="H57" s="26"/>
      <c r="I57" s="26"/>
    </row>
    <row r="59" spans="1:9" x14ac:dyDescent="0.3">
      <c r="A59" s="23" t="s">
        <v>43</v>
      </c>
      <c r="B59" s="23" t="s">
        <v>46</v>
      </c>
    </row>
    <row r="60" spans="1:9" x14ac:dyDescent="0.3">
      <c r="A60" s="23" t="s">
        <v>44</v>
      </c>
      <c r="B60" t="s">
        <v>49</v>
      </c>
      <c r="C60" t="s">
        <v>45</v>
      </c>
    </row>
    <row r="61" spans="1:9" x14ac:dyDescent="0.3">
      <c r="A61" s="24" t="s">
        <v>59</v>
      </c>
      <c r="B61" s="25">
        <v>2560</v>
      </c>
      <c r="C61" s="25">
        <v>2560</v>
      </c>
    </row>
    <row r="62" spans="1:9" x14ac:dyDescent="0.3">
      <c r="A62" s="24" t="s">
        <v>60</v>
      </c>
      <c r="B62" s="25">
        <v>1340</v>
      </c>
      <c r="C62" s="25">
        <v>1340</v>
      </c>
    </row>
    <row r="63" spans="1:9" x14ac:dyDescent="0.3">
      <c r="A63" s="24" t="s">
        <v>61</v>
      </c>
      <c r="B63" s="25">
        <v>2890</v>
      </c>
      <c r="C63" s="25">
        <v>2890</v>
      </c>
    </row>
    <row r="64" spans="1:9" x14ac:dyDescent="0.3">
      <c r="A64" s="24" t="s">
        <v>62</v>
      </c>
      <c r="B64" s="25">
        <v>3013</v>
      </c>
      <c r="C64" s="25">
        <v>3013</v>
      </c>
    </row>
    <row r="65" spans="1:3" x14ac:dyDescent="0.3">
      <c r="A65" s="24" t="s">
        <v>45</v>
      </c>
      <c r="B65" s="25">
        <v>9803</v>
      </c>
      <c r="C65" s="25">
        <v>9803</v>
      </c>
    </row>
    <row r="84" spans="1:9" x14ac:dyDescent="0.3">
      <c r="D84" s="26" t="s">
        <v>68</v>
      </c>
      <c r="E84" s="26"/>
      <c r="F84" s="26"/>
      <c r="G84" s="26"/>
      <c r="H84" s="26"/>
      <c r="I84" s="26"/>
    </row>
    <row r="86" spans="1:9" x14ac:dyDescent="0.3">
      <c r="A86" s="23" t="s">
        <v>55</v>
      </c>
      <c r="B86" s="23" t="s">
        <v>46</v>
      </c>
    </row>
    <row r="87" spans="1:9" x14ac:dyDescent="0.3">
      <c r="A87" s="23" t="s">
        <v>44</v>
      </c>
      <c r="B87" t="s">
        <v>47</v>
      </c>
      <c r="C87" t="s">
        <v>48</v>
      </c>
      <c r="D87" t="s">
        <v>49</v>
      </c>
      <c r="E87" t="s">
        <v>50</v>
      </c>
      <c r="F87" t="s">
        <v>51</v>
      </c>
      <c r="G87" t="s">
        <v>52</v>
      </c>
      <c r="H87" t="s">
        <v>53</v>
      </c>
      <c r="I87" t="s">
        <v>45</v>
      </c>
    </row>
    <row r="88" spans="1:9" x14ac:dyDescent="0.3">
      <c r="A88" s="24" t="s">
        <v>59</v>
      </c>
      <c r="B88" s="25">
        <v>1241</v>
      </c>
      <c r="C88" s="25">
        <v>1260</v>
      </c>
      <c r="D88" s="25">
        <v>1280</v>
      </c>
      <c r="E88" s="25"/>
      <c r="F88" s="25"/>
      <c r="G88" s="25"/>
      <c r="H88" s="25"/>
      <c r="I88" s="25">
        <v>1260.3333333333333</v>
      </c>
    </row>
    <row r="89" spans="1:9" x14ac:dyDescent="0.3">
      <c r="A89" s="24" t="s">
        <v>60</v>
      </c>
      <c r="B89" s="25"/>
      <c r="C89" s="25">
        <v>1357.25</v>
      </c>
      <c r="D89" s="25">
        <v>1340</v>
      </c>
      <c r="E89" s="25"/>
      <c r="F89" s="25"/>
      <c r="G89" s="25"/>
      <c r="H89" s="25"/>
      <c r="I89" s="25">
        <v>1353.8</v>
      </c>
    </row>
    <row r="90" spans="1:9" x14ac:dyDescent="0.3">
      <c r="A90" s="24" t="s">
        <v>61</v>
      </c>
      <c r="B90" s="25"/>
      <c r="C90" s="25">
        <v>1414</v>
      </c>
      <c r="D90" s="25">
        <v>1445</v>
      </c>
      <c r="E90" s="25">
        <v>1676</v>
      </c>
      <c r="F90" s="25"/>
      <c r="G90" s="25"/>
      <c r="H90" s="25"/>
      <c r="I90" s="25">
        <v>1495</v>
      </c>
    </row>
    <row r="91" spans="1:9" x14ac:dyDescent="0.3">
      <c r="A91" s="24" t="s">
        <v>62</v>
      </c>
      <c r="B91" s="25"/>
      <c r="C91" s="25">
        <v>2584</v>
      </c>
      <c r="D91" s="25">
        <v>1506.5</v>
      </c>
      <c r="E91" s="25">
        <v>1623</v>
      </c>
      <c r="F91" s="25"/>
      <c r="G91" s="25"/>
      <c r="H91" s="25"/>
      <c r="I91" s="25">
        <v>1805</v>
      </c>
    </row>
    <row r="92" spans="1:9" x14ac:dyDescent="0.3">
      <c r="A92" s="24" t="s">
        <v>63</v>
      </c>
      <c r="B92" s="25"/>
      <c r="C92" s="25"/>
      <c r="D92" s="25"/>
      <c r="E92" s="25">
        <v>2231</v>
      </c>
      <c r="F92" s="25"/>
      <c r="G92" s="25"/>
      <c r="H92" s="25"/>
      <c r="I92" s="25">
        <v>2231</v>
      </c>
    </row>
    <row r="93" spans="1:9" x14ac:dyDescent="0.3">
      <c r="A93" s="24" t="s">
        <v>64</v>
      </c>
      <c r="B93" s="25"/>
      <c r="C93" s="25"/>
      <c r="D93" s="25"/>
      <c r="E93" s="25"/>
      <c r="F93" s="25">
        <v>1875.5</v>
      </c>
      <c r="G93" s="25"/>
      <c r="H93" s="25"/>
      <c r="I93" s="25">
        <v>1875.5</v>
      </c>
    </row>
    <row r="94" spans="1:9" x14ac:dyDescent="0.3">
      <c r="A94" s="24" t="s">
        <v>65</v>
      </c>
      <c r="B94" s="25"/>
      <c r="C94" s="25"/>
      <c r="D94" s="25"/>
      <c r="E94" s="25"/>
      <c r="F94" s="25"/>
      <c r="G94" s="25">
        <v>1670</v>
      </c>
      <c r="H94" s="25"/>
      <c r="I94" s="25">
        <v>1670</v>
      </c>
    </row>
    <row r="95" spans="1:9" x14ac:dyDescent="0.3">
      <c r="A95" s="24" t="s">
        <v>66</v>
      </c>
      <c r="B95" s="25"/>
      <c r="C95" s="25"/>
      <c r="D95" s="25"/>
      <c r="E95" s="25"/>
      <c r="F95" s="25"/>
      <c r="G95" s="25"/>
      <c r="H95" s="25">
        <v>1750</v>
      </c>
      <c r="I95" s="25">
        <v>1750</v>
      </c>
    </row>
    <row r="96" spans="1:9" x14ac:dyDescent="0.3">
      <c r="A96" s="24" t="s">
        <v>67</v>
      </c>
      <c r="B96" s="25"/>
      <c r="C96" s="25"/>
      <c r="D96" s="25"/>
      <c r="E96" s="25"/>
      <c r="F96" s="25"/>
      <c r="G96" s="25">
        <v>3277</v>
      </c>
      <c r="H96" s="25">
        <v>3680</v>
      </c>
      <c r="I96" s="25">
        <v>3478.5</v>
      </c>
    </row>
    <row r="97" spans="1:9" x14ac:dyDescent="0.3">
      <c r="A97" s="24" t="s">
        <v>45</v>
      </c>
      <c r="B97" s="25">
        <v>1241</v>
      </c>
      <c r="C97" s="25">
        <v>1493.375</v>
      </c>
      <c r="D97" s="25">
        <v>1400.4285714285713</v>
      </c>
      <c r="E97" s="25">
        <v>1998.4</v>
      </c>
      <c r="F97" s="25">
        <v>1875.5</v>
      </c>
      <c r="G97" s="25">
        <v>2473.5</v>
      </c>
      <c r="H97" s="25">
        <v>2715</v>
      </c>
      <c r="I97" s="25">
        <v>1726.8571428571429</v>
      </c>
    </row>
    <row r="103" spans="1:9" x14ac:dyDescent="0.3">
      <c r="D103" s="26" t="s">
        <v>54</v>
      </c>
      <c r="E103" s="26"/>
      <c r="F103" s="26"/>
      <c r="G103" s="26"/>
      <c r="H103" s="26"/>
      <c r="I103" s="26"/>
    </row>
    <row r="105" spans="1:9" x14ac:dyDescent="0.3">
      <c r="A105" s="23" t="s">
        <v>70</v>
      </c>
      <c r="B105" s="23" t="s">
        <v>46</v>
      </c>
    </row>
    <row r="106" spans="1:9" x14ac:dyDescent="0.3">
      <c r="A106" s="23" t="s">
        <v>44</v>
      </c>
      <c r="B106" t="s">
        <v>2</v>
      </c>
      <c r="C106" t="s">
        <v>45</v>
      </c>
    </row>
    <row r="107" spans="1:9" x14ac:dyDescent="0.3">
      <c r="A107" s="24" t="s">
        <v>47</v>
      </c>
      <c r="B107" s="28">
        <v>2</v>
      </c>
      <c r="C107" s="28">
        <v>2</v>
      </c>
    </row>
    <row r="108" spans="1:9" x14ac:dyDescent="0.3">
      <c r="A108" s="24" t="s">
        <v>48</v>
      </c>
      <c r="B108" s="28">
        <v>5</v>
      </c>
      <c r="C108" s="28">
        <v>5</v>
      </c>
    </row>
    <row r="109" spans="1:9" x14ac:dyDescent="0.3">
      <c r="A109" s="24" t="s">
        <v>49</v>
      </c>
      <c r="B109" s="28">
        <v>6</v>
      </c>
      <c r="C109" s="28">
        <v>6</v>
      </c>
    </row>
    <row r="110" spans="1:9" x14ac:dyDescent="0.3">
      <c r="A110" s="24" t="s">
        <v>50</v>
      </c>
      <c r="B110" s="28">
        <v>2</v>
      </c>
      <c r="C110" s="28">
        <v>2</v>
      </c>
    </row>
    <row r="111" spans="1:9" x14ac:dyDescent="0.3">
      <c r="A111" s="24" t="s">
        <v>51</v>
      </c>
      <c r="B111" s="28">
        <v>1</v>
      </c>
      <c r="C111" s="28">
        <v>1</v>
      </c>
    </row>
    <row r="112" spans="1:9" x14ac:dyDescent="0.3">
      <c r="A112" s="24" t="s">
        <v>52</v>
      </c>
      <c r="B112" s="28">
        <v>1</v>
      </c>
      <c r="C112" s="28">
        <v>1</v>
      </c>
    </row>
    <row r="113" spans="1:3" x14ac:dyDescent="0.3">
      <c r="A113" s="24" t="s">
        <v>53</v>
      </c>
      <c r="B113" s="28">
        <v>1</v>
      </c>
      <c r="C113" s="28">
        <v>1</v>
      </c>
    </row>
    <row r="114" spans="1:3" x14ac:dyDescent="0.3">
      <c r="A114" s="24" t="s">
        <v>45</v>
      </c>
      <c r="B114" s="28">
        <v>18</v>
      </c>
      <c r="C114" s="28">
        <v>18</v>
      </c>
    </row>
  </sheetData>
  <mergeCells count="5">
    <mergeCell ref="D1:I1"/>
    <mergeCell ref="D36:I36"/>
    <mergeCell ref="D57:I57"/>
    <mergeCell ref="D84:I84"/>
    <mergeCell ref="D103:I103"/>
  </mergeCell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4A682-96ED-4773-8061-2A6E1B7045C2}">
  <dimension ref="A1:R66"/>
  <sheetViews>
    <sheetView tabSelected="1" topLeftCell="A45" zoomScale="110" zoomScaleNormal="110" workbookViewId="0">
      <selection activeCell="T54" sqref="T54"/>
    </sheetView>
  </sheetViews>
  <sheetFormatPr defaultRowHeight="14.4" x14ac:dyDescent="0.3"/>
  <cols>
    <col min="1" max="16384" width="8.88671875" style="27"/>
  </cols>
  <sheetData>
    <row r="1" spans="1:18" x14ac:dyDescent="0.3">
      <c r="A1" s="29" t="s">
        <v>69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/>
    </row>
    <row r="2" spans="1:18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4"/>
    </row>
    <row r="3" spans="1:18" x14ac:dyDescent="0.3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4"/>
    </row>
    <row r="4" spans="1:18" x14ac:dyDescent="0.3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4"/>
    </row>
    <row r="5" spans="1:18" x14ac:dyDescent="0.3">
      <c r="A5" s="32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4"/>
    </row>
    <row r="6" spans="1:18" x14ac:dyDescent="0.3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</row>
    <row r="7" spans="1:18" x14ac:dyDescent="0.3">
      <c r="A7" s="35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7"/>
    </row>
    <row r="8" spans="1:18" x14ac:dyDescent="0.3">
      <c r="A8" s="35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7"/>
    </row>
    <row r="9" spans="1:18" x14ac:dyDescent="0.3">
      <c r="A9" s="35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7"/>
    </row>
    <row r="10" spans="1:18" x14ac:dyDescent="0.3">
      <c r="A10" s="35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7"/>
    </row>
    <row r="11" spans="1:18" x14ac:dyDescent="0.3">
      <c r="A11" s="35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7"/>
    </row>
    <row r="12" spans="1:18" x14ac:dyDescent="0.3">
      <c r="A12" s="35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7"/>
    </row>
    <row r="13" spans="1:18" x14ac:dyDescent="0.3">
      <c r="A13" s="35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7"/>
    </row>
    <row r="14" spans="1:18" x14ac:dyDescent="0.3">
      <c r="A14" s="35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7"/>
    </row>
    <row r="15" spans="1:18" x14ac:dyDescent="0.3">
      <c r="A15" s="35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7"/>
    </row>
    <row r="16" spans="1:18" x14ac:dyDescent="0.3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7"/>
    </row>
    <row r="17" spans="1:18" x14ac:dyDescent="0.3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7"/>
    </row>
    <row r="18" spans="1:18" x14ac:dyDescent="0.3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7"/>
    </row>
    <row r="19" spans="1:18" x14ac:dyDescent="0.3">
      <c r="A19" s="3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7"/>
    </row>
    <row r="20" spans="1:18" x14ac:dyDescent="0.3">
      <c r="A20" s="35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7"/>
    </row>
    <row r="21" spans="1:18" x14ac:dyDescent="0.3">
      <c r="A21" s="35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7"/>
    </row>
    <row r="22" spans="1:18" x14ac:dyDescent="0.3">
      <c r="A22" s="35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7"/>
    </row>
    <row r="23" spans="1:18" x14ac:dyDescent="0.3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7"/>
    </row>
    <row r="24" spans="1:18" x14ac:dyDescent="0.3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</row>
    <row r="25" spans="1:18" x14ac:dyDescent="0.3">
      <c r="A25" s="35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7"/>
    </row>
    <row r="26" spans="1:18" x14ac:dyDescent="0.3">
      <c r="A26" s="35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7"/>
    </row>
    <row r="27" spans="1:18" x14ac:dyDescent="0.3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7"/>
    </row>
    <row r="28" spans="1:18" x14ac:dyDescent="0.3">
      <c r="A28" s="35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7"/>
    </row>
    <row r="29" spans="1:18" x14ac:dyDescent="0.3">
      <c r="A29" s="35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x14ac:dyDescent="0.3">
      <c r="A30" s="35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7"/>
    </row>
    <row r="31" spans="1:18" x14ac:dyDescent="0.3">
      <c r="A31" s="35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7"/>
    </row>
    <row r="32" spans="1:18" x14ac:dyDescent="0.3">
      <c r="A32" s="35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7"/>
    </row>
    <row r="33" spans="1:18" x14ac:dyDescent="0.3">
      <c r="A33" s="35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7"/>
    </row>
    <row r="34" spans="1:18" x14ac:dyDescent="0.3">
      <c r="A34" s="35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7"/>
    </row>
    <row r="35" spans="1:18" x14ac:dyDescent="0.3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7"/>
    </row>
    <row r="36" spans="1:18" x14ac:dyDescent="0.3">
      <c r="A36" s="35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7"/>
    </row>
    <row r="37" spans="1:18" x14ac:dyDescent="0.3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7"/>
    </row>
    <row r="38" spans="1:18" x14ac:dyDescent="0.3">
      <c r="A38" s="35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7"/>
    </row>
    <row r="39" spans="1:18" x14ac:dyDescent="0.3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7"/>
    </row>
    <row r="40" spans="1:18" x14ac:dyDescent="0.3">
      <c r="A40" s="35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7"/>
    </row>
    <row r="41" spans="1:18" x14ac:dyDescent="0.3">
      <c r="A41" s="35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7"/>
    </row>
    <row r="42" spans="1:18" x14ac:dyDescent="0.3">
      <c r="A42" s="35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7"/>
    </row>
    <row r="43" spans="1:18" x14ac:dyDescent="0.3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7"/>
    </row>
    <row r="44" spans="1:18" x14ac:dyDescent="0.3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7"/>
    </row>
    <row r="45" spans="1:18" x14ac:dyDescent="0.3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7"/>
    </row>
    <row r="46" spans="1:18" x14ac:dyDescent="0.3">
      <c r="A46" s="35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7"/>
    </row>
    <row r="47" spans="1:18" x14ac:dyDescent="0.3">
      <c r="A47" s="35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7"/>
    </row>
    <row r="48" spans="1:18" x14ac:dyDescent="0.3">
      <c r="A48" s="3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7"/>
    </row>
    <row r="49" spans="1:18" x14ac:dyDescent="0.3">
      <c r="A49" s="35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7"/>
    </row>
    <row r="50" spans="1:18" x14ac:dyDescent="0.3">
      <c r="A50" s="35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7"/>
    </row>
    <row r="51" spans="1:18" x14ac:dyDescent="0.3">
      <c r="A51" s="3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7"/>
    </row>
    <row r="52" spans="1:18" x14ac:dyDescent="0.3">
      <c r="A52" s="35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7"/>
    </row>
    <row r="53" spans="1:18" x14ac:dyDescent="0.3">
      <c r="A53" s="35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7"/>
    </row>
    <row r="54" spans="1:18" x14ac:dyDescent="0.3">
      <c r="A54" s="35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7"/>
    </row>
    <row r="55" spans="1:18" x14ac:dyDescent="0.3">
      <c r="A55" s="35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7"/>
    </row>
    <row r="56" spans="1:18" x14ac:dyDescent="0.3">
      <c r="A56" s="35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7"/>
    </row>
    <row r="57" spans="1:18" x14ac:dyDescent="0.3">
      <c r="A57" s="35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7"/>
    </row>
    <row r="58" spans="1:18" x14ac:dyDescent="0.3">
      <c r="A58" s="35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7"/>
    </row>
    <row r="59" spans="1:18" x14ac:dyDescent="0.3">
      <c r="A59" s="35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7"/>
    </row>
    <row r="60" spans="1:18" x14ac:dyDescent="0.3">
      <c r="A60" s="35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7"/>
    </row>
    <row r="61" spans="1:18" x14ac:dyDescent="0.3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7"/>
    </row>
    <row r="62" spans="1:18" x14ac:dyDescent="0.3">
      <c r="A62" s="35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1:18" x14ac:dyDescent="0.3">
      <c r="A63" s="35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7"/>
    </row>
    <row r="64" spans="1:18" x14ac:dyDescent="0.3">
      <c r="A64" s="35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7"/>
    </row>
    <row r="65" spans="1:18" x14ac:dyDescent="0.3">
      <c r="A65" s="35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7"/>
    </row>
    <row r="66" spans="1:18" ht="15" thickBot="1" x14ac:dyDescent="0.35">
      <c r="A66" s="38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0"/>
    </row>
  </sheetData>
  <mergeCells count="1">
    <mergeCell ref="A1:R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1 7 f 7 c 4 a - b 0 4 4 - 4 2 b 8 - 9 d b 1 - e 4 b 3 4 f a 4 0 1 6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 4 4 . 6 2 8 7 9 3 8 5 5 3 7 9 4 7 7 < / L a t i t u d e > < L o n g i t u d e > 8 . 2 3 1 9 2 1 0 8 9 4 2 2 1 6 9 < / L o n g i t u d e > < R o t a t i o n > 0 < / R o t a t i o n > < P i v o t A n g l e > - 0 . 3 9 6 5 4 5 3 3 7 7 7 3 7 1 3 8 7 < / P i v o t A n g l e > < D i s t a n c e > 0 . 0 4 2 9 4 9 6 7 2 9 6 0 0 0 0 0 1 1 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I / W S U R B V H h e 7 f 3 3 k 2 R Z l h 6 I f a 6 1 V q F l R k b q 0 t V V 0 6 K 6 Z w Y 9 s x g A M 5 g B i S X W S D O S R t q C R i O x o M E w x C 9 s k E v + w n + D N N K W I I A d B Y 5 q V V q l q J S h d b j W W v M 7 9 7 m n u 0 d 4 i M z q n p 1 p 1 F f t n R 4 u n r 9 3 3 x H f O f f c c 3 W x 1 H q 3 2 s n A o D O h 0 S 1 C Y N q / h s 9 b d t y p J 1 H O d e B 6 9 0 i 9 P o C O j y 4 s e g 8 6 3 R a a 3 T K C h u v I d w 6 g 6 w I N l G H S O 9 H q l O E x L M A I K y q F K m I P a 9 D p W 2 i 5 U v B d B 2 y 6 A B z 6 s H b I I Z Q b O j j M X X 6 / g Y P y p 7 1 X R 9 H l 7 5 S f 2 t D 0 Z f D J z 5 7 i v / w n / 9 P e O 4 D D 4 Y D F b O n 9 N Y p M f R + 5 x h 4 W X d / h V c h 1 v B y O y l + q f / U 6 I y b t r + D J j w + w / G 4 Y F t v 4 3 x U 0 W 0 0 U 8 g W 4 P W 4 Y j c a v 9 f u P Y i b c m m j 2 / g J S G z k U 6 x y X k A f t j T g 6 q G D 1 u 0 u 9 d 3 n d O y 3 Y p 2 u I 5 w / Q 0 r X g i E 8 i s O x B I V a H 3 e z F 8 W Y S s 2 8 5 Y L a Z U c l W U K m W U Y p X 0 S x Y 4 Y p 4 E F 4 x Y e e j H J a / 4 9 d u P 5 G L F p D a r P O 1 I H Q 6 7 c W t j + I w X C 8 i 4 o i g 1 D x E y M E b T R R y O T T i O g R X P e p v Q a G m g 9 v K G 9 l D J t 9 C 7 q s C 7 G 4 9 y t k 2 b I E 2 y q k O G o 0 W j J 4 y r n 7 r 6 v P f 6 f K / Y e S r e u x n j Z j x N v H V s Y X X 3 4 G j k s M b N y w w G A 2 9 T 2 m I 5 g 2 Y 9 L R 7 f 4 3 H g 7 9 8 g s V X Z u E O u 3 q v n E Z 6 r Y Q v G y 7 o m m l 0 L C G 8 b a p C t 5 f 8 r N v s 1 q l Q R r T 5 r 8 C 4 t 4 R K r k L J b C J 4 x Y M S D u D V L 6 O t q 6 H U j q o B l c / q Y e L 3 z H z e g F F n 7 S m k D m a d n c 8 r s O p 9 s D a C O H h 2 z J O b U 8 d O t Z 8 g 8 4 E L V 9 + b V X 9 f h J 3 i + 7 1 n o + j u h 6 C b y q D e q q F S q e J w O 4 3 w t A f r 9 6 O 4 e e V t L C 8 v w e v x 9 j 4 9 w P a J 4 5 n 0 N j 6 s m L D d 6 r 1 y M a L l r 3 i 7 m v y e A 2 H b t d 6 r w M Y n u 3 C H 7 I g s n z Y S A l G o g y I V s W 6 n 4 h n h s 0 / C b v I p 4 9 C T k x d C r K B D e y s K e 9 i M V i C F 5 J d t m E O T u L J 6 + r r 3 7 8 V h u 1 L B 7 l E J r T q F L W r G 9 M 0 J F A 7 a a H e A T k M E r A O L x Q b P s g 7 e i Y H g C x K P c q i V D J h 7 5 7 S A 7 X 6 c x 8 K 7 2 u f 3 P 6 p i 7 t d s N I Z d 5 G p H C N p n 1 O t P / + I Y 1 3 8 4 p Z 6 f h Q o N a T m W R H 6 H 5 x f W Y 2 I 1 o F 5 / / O N t W L x + u N x t F F I F m D o + 6 O w V T F 0 P w W S j I 2 j p o N d T b v U D J Y u W 7 2 P S 8 S q e / m Q D 1 3 + w 0 n t V Q 4 2 f t x p H F f I s 7 D + I w e 4 3 0 l k 4 s D x v 6 7 0 K J B 8 X s V k 1 o m B z Q t e i r D c 6 e H W m D c O / / F f / 6 x + J l W 1 1 q + q D V p 0 P r Z w R t a I R 0 3 d 8 K G J f W V K 7 P o B K J 4 4 W 6 k q Y b D o / F a x O O 9 G h M t n Q 5 u t + / Y r y O F 1 + X l 6 v r j u R O c 5 j 8 T V t U E u d K L 9 P p d y 2 I b T k V q 9 d B D 0 9 Z 7 W d V c 9 d x 6 9 B n 5 5 C w L g K C 3 + / l u j C E C r B a r X A H 3 a j 0 + n g a L 2 E d 9 / 5 N f i 8 p w U 1 W n n E 6 6 z 1 / t K g P G y n h m x j H y 7 T J H 9 v 1 J q N g 8 s c g d s 8 B Y c p 2 H t F Q 2 D G i / R G F 5 4 p 0 3 N L K p D z k o d Y V b u e Q m D R o a H L o t b J w W x w o V S 3 w W a 6 3 A 0 e R j d X Q r J i g p 0 c I L l T p B B a s H R 1 E r s Z A 7 y 2 0 e M Z 6 D g L 8 S K K j S r M d n r w v A s G X x F z d 2 b g n 7 M j s O i E f 5 6 s g j a 1 n q f i f 0 U v p 2 / A 6 X O o 7 z v C V u S P a 3 B P W U a u T W D z 6 R D b i t G Y u H G 8 f s x 7 6 + U 4 6 p C u b c N j m V C f K R x W 4 V / Q j j W M S p N K 1 K A 2 1 G g U P 8 v C Y X V j + g 0 P X D R M 9 U I D x V Q F 8 6 9 N w j N h g 9 w Z i 9 m G q V c 8 8 E 7 y f n c 7 i G + m k V q r c n w r c P j s 2 k E J l 1 n 7 X a N Z D 4 u D 5 6 w f n L O R P 3 d Z I + a Z c K K S r 8 A u X q 5 F m c 7 U k d l t 4 p n O h b K J 3 q + 8 h 4 4 1 h B k q 1 f Q q x / T / 9 I f / 1 x 9 Z d V 4 U m s f U c g O i P 7 G i V q E V o y r Z Z u S m d P i 8 i k o 3 q R R H n g s 9 b N F D G X W 8 S 1 2 e F f / n 0 k 8 j 2 9 l E R 9 e m 3 7 I i / a U L r p t F G C a y V L W c o n e i T E 1 6 r s a h F 4 G F w c W f B y s F z s 2 b Y k k t I x P 4 D G 1 f F G X z L k r W G F o e n g s p p A y M w a B H r d b A Q v g O g u E A T E a z O q / h M U v W 1 n r P x i P f P C I d P I T D E O F x j b 1 X O Y 5 t 0 l T S T 7 k J 7 U 7 7 u Y L o a R Z P 0 r Y O 6 W 5 u m x b t q K C N k d 2 A g 4 N 9 l O l F 2 3 Q F R r M d b p t X K a Q 8 j H q L U i Z x E L y E C 5 F 8 U l B U r K H P w R 3 w o u u 0 o 7 h V w t V f m 0 G c n i b o o I c h j a p S U E 1 D t k G o X H w 9 i + u 3 r 6 B l 3 E U + B s x d m 4 H J b O p 9 Q g S M h j N g I s W j J e b 3 D R 0 P N r / Y Q j G f g 3 / K T + H N o V O l 9 w h Z e 9 / Q Y D Q b k X h a o 0 I 6 q F y k h n e P 4 Z 4 x 4 y B j w Y R L U 6 L D z U N E l k Y N U I t U b u f T b T S O 9 T D Y m r C 6 T D D T A V o c 9 L g c E D 0 l 3 + w g C + L A i A c y 0 x u 1 W z T d S T P y h z n o 2 0 5 0 6 m 3 4 b n r h D d q w / v 4 B Q 4 s S P J G B s b a 5 b d j / n G M 1 M a p U j b Z O K d Z F e H h s h i 1 d R + g K D V + 8 g S O 9 G 6 4 J M 6 J V K 2 W g T b q X R 5 e U e c H U g T N s h O E P / / W / + t H W Z 3 s o p c o o 7 + n h W W 1 i 8 e Y V d M s u J P f i c F O 4 j A 6 d U i R e t v J O 4 n 3 k 0 e a r Q v W 6 f G a C D Z Z 6 G N m N O o r 7 P I n X d h V F F J E W r 2 e i M h Y 6 + + o k y 8 e k k n P k 4 m M g x x 0 W 0 n z t E N V d G z L + T 3 j D B 1 Z X T 8 X t d H g B V K g + q t U G m n k L P G 4 P v Z Z 1 R N Q P S p / z y I P P n o 0 u C q 0 j 5 b F S 5 R 2 k + Y j n d l G l N 2 m S K k X L D 6 A z 6 N A s U 2 B N J q V Y X W q a W E t 5 2 D 1 2 2 E I d m L x d X q e e w m e E m + f j d D q V J x W l E c M l N E V u q H h H o d v F u h 7 W c 7 x U s 9 Z G d o t C e 8 2 C u u c Y A f e 8 E h C n p Y v 4 b h K B O T c C V K b 1 p B E B Z 4 e e D y j W a J 2 H q I 2 + 5 u D 5 U B h J x S o G N 6 p r F F p L k 4 p O q m i l A R q C I 2 i F P c j v 8 5 x d b i e i a 0 l a 6 g a W 3 p 2 g F 8 5 D b + b 5 W 4 y k a U L / d a g U S / R 8 R h y s F b B w J 4 R S U Y 8 Q K X d p p 4 H s U Y 7 3 p s T Y y I b o s w T S W y 0 U M m n Y v T Z M X A n T I 9 J g 5 7 p w u X w o Z 4 q U N w Y T P L b B R I n j I D X r 5 E X 8 o T K 9 p 8 t n h s W n e c y j F m O h W R O 6 9 Y b y H B K r h 6 5 4 c f h l A Y n t B P S 0 F R I / F Q 5 a y G c T a F a a c P g 1 B Z e x z 5 b 1 s D F W P w + 2 R g E G a 4 f K b o X V w 7 i X h r L j s S F B + i v 3 H X Q u 8 k M h X Q O V e A u G f / b b / 7 M f 7 b g W s H Q j D S e p i t F m Q H 3 X D v + K G d V C j U F h j Q F X A U H n C l W p R N X h C P b g N 1 x F K 8 M g l p 9 P P C 1 T 7 c 2 o F 6 l o n R Y H O A t b 0 E A K O E G a E 6 R n Y s B G l e w w I K 4 x 4 P X 7 I y P U o d J N o d g 5 g K F p J 4 9 u o H T c Q q m W Q K F 9 i L r 3 c N T V 9 C D K 1 O X N 7 B + m T g 8 V 2 6 1 g d m 4 W V s u o F U 3 X t 3 v P L g e x n o J 6 r c V 4 R z M k d W T V T Y 7 Y b q r j F 4 t F p V C 5 b B a J e F z 9 L Q m R o 6 M j X p 8 f 0 Y 0 o d B U z r a O d 5 2 p 4 / p D T F c U S p R J P K I b T q O 9 g 4 / 0 j e t k i r W x F x b A i S B 3 e t E a Z I 3 9 I C 7 j S J G W L I W i 9 o p I i Z o O D 3 2 P s 6 n Y j u x 4 j D X K h y m O K h x K Y D C T f Q + N W j F V o R a 3 I V Y 9 o E I o U v i U a H y u y B w U k d 7 P w M Q Y 9 C a v b j F S e X o m C E 3 h l C v E v U t A b z D R c d I c 8 Z 4 f L i N R O A t V U F 8 V 4 A a v v T m P r g w R q m R p M V S f i B 1 E a A z 3 8 9 B r 1 N J W D i r b 4 b R 9 8 U x 7 U q K C 5 H X q Y J S s Z i x M W / r y T 3 l E 8 3 r A 3 E a U S B a t 3 D T Q 6 v R c J + Y S Z B s N k M c D i M i v K 2 y U L M L T M y n i h T q Y Q r a K Q S 5 I F e F B I F 9 E l R X Y w 5 h R d 4 M + o s T 8 P s Y 0 E f D N + G H k O I q 9 G H t Z F c k X 9 U n S b P I U x V B l x g x M p k w O G / + P / 7 V / + y O e l B W 5 k 0 C x 0 0 d x z o T G 7 Q c U h P X M k 6 b V o 6 b O M k a a P 4 T M s K 8 G 3 0 O 1 Z y 9 N I P u z A t 2 i F K 0 j r R h 5 s u M o A e b o N 4 1 Q G j e 1 J W C b K Z A 5 C H 2 t K q c w 6 J 8 q M w 0 p r d n i n + D v 6 P I 8 X F 6 e g / F 1 n Z x L d U A Z t J w U 3 U E P X V V Q Z x P N Q q f O 4 x o p 6 L p T P b 5 + l k H h H F O q 4 8 g C N J h X 6 n N H r 8 E Y I n Z B / 5 V F I N W E h X T N S g e Q G 6 4 V 2 8 C H H 0 F E Z b E Y f b D b e f K M R d j u v x + e D x + N R g + 6 m g J u M t F r z P h w / K c E 3 y z E 8 8 d v y l 1 j J O h V A q F l L F J f j E 7 7 q Z d z i R M 6 8 h m R j B S 4 n j 2 / l B / 1 Z 8 v g A H z T P h E Y X t W v s M O 4 r 7 p Z U D C T K t J 0 2 w G f X l K l E z y d C J y g c l 0 l X b K T Q U 8 g 0 a S j 5 m v 6 Y n q B r R Y s B t m f K j m x N p 8 5 J E g R 1 0 r 4 K n / u 8 R p h 9 F p S 2 c j B R U H P J L J r V L o 0 m F f E g S U X h O P A c K q U q Y q l 1 R K Y n V F a 3 2 k z w 2 K R l R s b R b 8 3 A N W m h F 7 E h d R x D a r O M D g N 5 I 7 2 y i w Z n j Z 4 1 6 J A z I u R 0 x 9 w q 6 t S I g R D l q p 2 g t k I T r X 4 9 7 C F y p i A / o G v S O F E m 9 U 7 U 2 x k Y 2 g F 6 0 S 0 Y X N T e F J l C n v G + o U F F G T p I D 4 e P j l F O 1 u E n V R U D K B C v n H i a x k b D R 8 e h U 7 R P 3 6 C i G m 2 U D x r M / / m / + M 0 f S X o b H b q w P B V j J s V r I a V R V E S P c r T L m G Q W H V c G N X 0 G 7 u 4 c C k 8 c d O l Z z L z i Q 7 3 U Q I b W W b c Y V 9 R P k h O C 2 q E V t l n x S g Z 4 D K Q n 1 O R 8 h w G c Z M e 8 D e S 3 S O 2 o P J I Q K e 8 w S D f l g H C K x x A a K U k O 0 h v D K k q 8 K e d R t X b b Q u G l c P B e 1 O n 6 1 + 5 H s b S 4 q N L m I t z V Z p H U b Q v N J m M t O Y v + y P C m t f i a K E + j 1 i G l o F f l K T Q o K G Y r a a q D g 0 O 6 c D L l u u j 6 N o X a z / P W L J b E U c P e p / / o I 7 6 R p S C Q 7 n l 7 v 3 s C E p R b x V J S E O K k Q / L 7 j i C v i c r i t 5 O i m M 3 I N I z w W k 4 H 9 H 0 c 5 a k 0 p C a u k E M p r i i T y G S T y l D q T U E I 6 r w + O 4 W s 2 2 0 j V 4 v C c G R F J W T D z I I N X i r 9 x k + j m L n q U N R T q J C V D 4 n v Z M j i l b u Y n F 6 A m c p l Y Z y j a 7 j Q b d m o 8 B H U 6 n m E V m 0 c 4 w q C r j k + 9 y I T T c A T 9 C A w 6 6 L X d q K a J e M 4 I q P Q N 0 m 9 S O E o c m K Q 9 B Y q b q 0 G R 4 m h A I W 3 k q 7 S c 1 F u T D o a t a J i C k a T e C w Z b 3 U Z I 0 h R W d p R s o T D A o 4 f F V B O d J H e S y K T y J K i V j W q R u 8 x + b o d 4 c U Q P L O k q X Y / W t E s C o x F 0 W 0 q 5 S s e 1 k g b e S z K h M T J 2 x 8 c Y + K 6 H 4 6 F C B y k 1 X 1 0 O 1 0 k 9 q p I m T V v L k r U Z h z M N 9 S Y G / 7 r / + Z / 8 i N 5 w 7 S / g M 5 0 Q g m + x D E i c f L c N t E h J 0 3 A q Y / A W l 1 E + j C L q V s e e M J u p B j k 1 u y H M I V a M N N r S f p c v p d 5 p F N Z v I 6 V A a J + T k t e E J J R M + n t c F h D t O y k H o y M W 2 k G o L 4 O b 1 J D J T Y c / B 2 L z g 2 b 3 q 9 + v 9 6 h l + p o H m g c j I Y m l Y K x i Y F + k B 7 q 6 D B G f l 6 H z t j G c e k r e s R j 3 j z N W u s Z + 4 g C y a D I v 7 U S L Z d Z P A + P w 3 + t L g q m j S a A E m S g 2 R O F O Q m / Z a H 3 b D w k J S u e p 4 9 y j I L A c X E y K B 6 H Q v M p j n J h W m f e D L j h X a A C b V T R J U 1 y e K k g P A c 7 h f p k k m E Y e 1 k j J t x N C m D p e V Z O z l z Z D t 5 l o T a C w n G d l M r M Y 0 q Q z 1 i X w p d p p l H T H S C e 9 2 P 1 t g d 7 H 5 b g n a M 3 y p Z x 8 D h G q k m 6 v F N D 7 d i E 9 E G K A s f I u U H 6 m z d w v P P 8 P S O 9 m 4 m / x f i h x d 9 m s K + z t B B f K 2 P u t Q l Y n Y y n v X z 4 h G r R a / h N i s J a f B T 8 e J I n y W t j b F P 2 2 u H x U d G q d Z R J e d t N K F q o Y q B E A d s f 8 1 y K Z d h 4 P O F p 8 a 0 4 q j y n R r J K L 5 m i F 7 F i + p U A P D N m + B h P + q e 8 c I d c K s F h C x q x + S F p b q u m x q f N k Z 6 c Y 1 i z Y I f J r c P u Z 8 f Q t z 3 K 2 5 Z T j P m i G V z 7 j U V 6 Y x N i B R o z e 8 9 z E r V s H e t V y j o Z S B / K S 7 U K N B Y 0 4 v d 3 / v u u e e c 6 m l e e 9 J S p r 4 0 U w i 7 p w N o 8 L 8 4 J o 6 + M q d X e / A o / k l m v o H N l j 9 9 g X M R T 7 M M A E 1 K f m + B 7 S 1 O C o O G G + l e 8 T L l D L q s L 0 l N J P N N B 4 m c O B L 5 V h p 4 0 R b x H w H C d R 2 q g 1 s k g S a + i K f b Z U P E T / z 1 M f w s z w U / U a 0 X e j C Z v u q u 5 j H T n m e K + c l P q K Q u F u o 1 S n E H 7 n I 7 0 j l x b g t 4 z F G c c F h z f V h 7 p R b D + k y S p r w W z K 0 6 V z O i 2 u s o b q R P v Q e I h i + 4 W u s d V x h J u 7 X 0 i / i S r 6 G X 4 m g / p i h 6 B o R s 7 j G c J I 6 6 F W / y t B K 7 + e l g F y 5 0 2 f T 0 F v 8 P f 2 6 H i z P k Z W D s t 2 K d x X H h b S y k n n + V h m b c j V 7 + P c r 5 J p V h G e 7 2 m r K 7 d Z s L E b T / K 8 T o 9 t o f e n J 6 F b s X C m M l K 5 c g c Z Z G n V Q 9 O h G E J 0 s P X m n B N m 9 U c Z H q 9 i l w p j s V X 5 5 B Y 4 + c Y x z h I s R o 8 h t n M O I M U 3 e k N Q 2 + W x F K X F D B F i q 4 N i C i 7 3 P Y W 4 0 e 5 N y Y 7 v b X N T B b R Y v x V g c l h 4 z g a e X 0 l h G 9 o 9 F d k t k l F l p j x I u w 9 j J G J 0 Z u 2 G / R M b S q c E V 1 d F 6 G 5 E D K b B V Q q J R q O K n y + K d J e x r T 0 k G a R k T a v z a l D e M W P d r m N h 0 U f W Z V m J A 2 M J e s 8 X 4 H u / r 2 / 6 u o D E q d o F 3 R S i I 3 P r i F y y 6 2 4 o 6 B E i 1 D M Z W F b b t A j M c 7 p f V 6 y f T L H k 1 l r w B o k h w 2 Q E / e U S e I g 2 n 8 G l X k 0 u g X + l K Z A 2 t y X K L E o J C 0 7 P y P x V q 1 W U p T z s h D F a n e s 9 F a 0 7 F 0 9 g 9 C i + g 2 h e W v 3 j 3 H 9 9 R k 4 n B J Y i j c b K L / E R h e D H s L g V x O 4 Q v M u g 3 j J g I h z 8 D t f / X g X s / O z t M r k 6 u R 3 T V p o C e I D 1 + w j y k z Z Q u Z p G c E b o / Q u s 0 H 6 u 2 J F o q R H 2 E n T x O t K 7 W d I k X g j S 1 o S y G Q 2 K O W x e k H P Z o P F T W p G 6 2 y g c u h o U N q 8 4 Q 1 6 8 E K 8 D E O H t E / f V o K k N 5 J u 1 5 s o W q P 0 Z K S H l R X o m 1 1 E b r t o S D u 0 0 m e P 0 a O / 3 M b U t + m d s j 7 e O 1 K 7 a U 2 g G y k 7 z 6 V J S 5 9 E n v f j 2 u t a G l v O U 5 I w s Q d l p N M x T H x r G Q F e 6 p O Y E T c m z s / A H t E j T p 9 R 3 X C y a u J F c P D o E O 2 K C e U s 4 3 y v h X E d 2 Z r J j t l v u d S 9 O T p m 6 F M u o Z 5 t o 1 q U V D 5 Z R 6 4 M j 9 8 J 9 y y N d I R e l D r A o c d R q g L d g / 3 / q M 5 m 4 J 0 G J 2 d k s F p / N A N 3 w M a b Q e V x F G G Z Z C x i 1 t L m A k U L 6 X U q X c Y 6 t I r Y W o T + 6 i 7 c j J v M 0 A R D P i u f E 8 h 8 V q V O f t t K U y G 1 Q X T Z / C h W t X j K Z Q u i U J F 4 b H A e l 4 U o k 0 6 n c V l B I V f C R 3 + x h l / 7 4 a r 6 2 + W m u 2 + 7 l I W U z 1 l w F V O u C M + N g 1 H g o O n u q c 8 N Q 1 L a 8 8 5 3 e 3 9 d D n S Q z + m Z x A C x 9 S R o E O G 8 P o 2 A b W C w U u t 5 3 q A u a R 6 9 U s / z J Z 4 U U I 3 4 M B 8 Y C M / h W h S d o o s x Q Q l V f R G r b 8 6 Q + t D 4 0 O g k a k 9 Q q s 1 i N R B W 8 2 V H T 6 L w r u r h N I U p v A N a 0 i / n E q p 7 f L d C L y N z Y j z X A k 9 U T 5 N G S S q 5 D u A k J Q v Z G b s y b v O c m B w + C a m Q c A V M p G w N e J Z c a C V 5 D c Y S 2 l U G + 9 0 i y m k q w a t 2 2 J 3 a n K P M w 1 U z j F X y P O 9 Y E z e / E 6 E M c O x z B s z 5 x i t L H 3 I m k p k b l 1 c S W Z H 3 x 7 w 1 F i X S a a d V u w 9 P f 7 6 J 1 W 8 v D W J r Q u Q 4 t s l 4 t t x A Z 3 4 R S 4 F R Z R e v u v n p F l w + D 0 q 8 H n 3 D g R r j x 2 I + r S m U J A 7 k l I S + q S / Q T + h J 9 9 q P l + D w k B e u H K j X 9 b R D c t q S W B D Y d R H G R B b l I Q q d P Z S + n I T z j S j c + l n U U V C T u e J 1 h p F t b y F X O e 7 9 p c F u J i c l D 6 2 3 z s / o X R Z 9 M a i W a 8 p L V U t 1 b D y J 4 c 7 b 8 / R S B n o r J x Z d v 9 b 7 1 H j I M T J U 8 g C V f R g S y 5 h J L e R 2 k D G e Q q y 8 i 4 B 1 A f G y A W F H G y l S o 8 o + 4 x j S g 0 Q + S i P V g M l i g j f i h m f C A T 0 D 9 g c P S 1 i 2 t h G 6 4 U J q r Y D Q N S 3 g P X h y j F w x h p t v v 0 Z B 0 s S l c F x E h d 4 t c s f d E 6 A u v j w q 4 4 1 p p 5 K o 7 Q + T c L 5 G B a b w T r p u o U k q t v H z K C x 2 U i 0 q m M S R 0 2 / Y F Q 0 W a t j 3 k K 1 W C 3 u Z H S p 2 B p O e m 7 C a e D z i Z L 2 d o N 1 o I / 6 I y k 2 P 5 5 0 R C u 1 T U y y 5 z Q a D f 8 0 b H W 8 d w d y d R K O S R 6 1 c h 8 X f h m + C n z v W o U J D Y K y 7 4 Z y p M w Z 3 I k S v e x m c 5 a V E d m u l G v Z 3 S n D Q S N e q D S y 9 P f v 8 2 k 5 C F H j a q x 1 n / S + O c P W H 0 + r 5 M E R 5 5 e v 3 / 3 Q L r / 7 O c u 9 V y s R R D o n N D D y T d k x e 1 a i z Q O J y Y Q 6 6 r / b / e 3 6 3 P 2 B y A l 1 Y Z H 5 j 9 w o q R Q b T r y f 4 S g d 2 / Q S q n Y T 6 j F n v Y p y T p Y K Z 4 N L P K G U S l D 6 f g u v t m F I 8 S U B 4 D d R 8 p Y Q a G q R + x 6 V 7 a g B + m R g + e q U W Q b e 5 q y Y v N 7 8 o 4 N a 7 i 7 g 2 8 X b v 3 c u h z r E n G 6 K w a S M k k A F P U G m G q Z 0 G + f X B j d y + T 1 p 0 Z Q p F K p V l 2 Q 6 r U Z t 0 F U h q + e h + F d V 5 L 2 7 P 6 p B 8 W l K C 7 r t q x e Y n B 1 Q 4 O y K L I X X E e N F A w W v z O k j R y C / q B w 1 U 7 a S N Y S v 2 C n u 4 F p h T P 5 u N 5 1 T g P H k t g v x R E c 1 K B 8 E V D 7 + v R 8 Q 1 K r i i U P K Q s R G U G 1 2 k y 3 d R a w e w G l p U U w I d x p r l G G m l y o T W Y T D T / N L L + u Y 1 x W l Q Y f c / z 6 L Z q C M 4 S + W 4 6 l P C J d n G Z + 9 v w c 9 Y x L 5 i V x P Q p W S Z M Z G Z c V w a k 7 d I E b 1 2 e u k K S q U M Z u 9 M X k j B T 9 b g 1 Z o 5 K r 5 X n f / B 0 0 O 4 F h f g 7 6 X e 8 w d l d C o G G F 2 M p 6 d O U O i y / v n n d j 7 I Y / E 7 m g E T 7 7 3 / e Z K e n s o f 8 q i Y S R I o 8 f 0 8 r D a O P w 3 d 4 R d 5 X B + j g A o 8 N X q o P + I / o w N t 2 7 + N S o 5 U 7 s Y B D L Q e j e o C 7 P a o K q U R r y O + S q h Q t Z O m o k X U h K w g 9 3 E Y k X c l u D X R e 4 2 W m Q i 9 2 y 9 9 3 P v r l 4 f n w 0 2 v W W / 4 Y L F k F P W 7 + 1 c x / N 7 v / a 6 q 8 b t s E u K y K N W 1 i o V x e P y T L d z 8 w T L S z 6 q M m W z 0 x B T I o S J O w a O f P o F V P w m X 3 w L b R B u Z b V J S a x P z d 7 Q a S M H J u E w Q f 5 S D a 8 a K L 7 M m f H e R W s r L E g V Z + + s D z L w S h D P E W K Z X I l X k O U q 2 s M 9 s R A h b L c Y E F H y x r I e H B 7 B a b Y w j j H i a c O C V u T p c Z g b q G x X 4 r 5 C y 8 d i F v R b c 8 6 e F X p R u 5 1 P S H X s F N o u D I Q G P X a U C x W i c 7 V b 4 J 2 i A w 4 y 1 D k g 1 J 3 k + 9 J L x p h u L p F I S N 0 r l p 8 z D 1 a p 1 7 D 8 4 h s s 6 i 2 a r g t m 3 X C M V H F K e 1 c q T W i U r K p W u N + v h C t t R 2 G r C e 9 W C T M 3 A m O y 0 t 6 s w 7 m 8 V L a S a B X p F B i I c l 2 y F 4 U E + h 6 O H B f 4 G 4 2 1 + N 7 z g Q P C q p l z D k L s l E i N j + / S v 9 z H 3 Z g B O r + b B T 6 J H + W S Q G K T y P 3 2 U l m 1 T T 5 d m g u 1 W g Z b Z T k U a T V u L Z / I b t A p e + U 6 6 / V Q 9 r 3 4 x h 5 m 3 t V T v S Z x V N f 6 L R q 0 u S q Q V 0 8 p I F B h 3 N B i Q h 0 2 3 M T E x c a q C 4 m X R 7 F R R a B y T 3 m l 0 4 G H U i N u M L 4 e h h P u D H V z 7 7 h I S T 3 M I X 9 e q w L N V H X w n 4 p N i v I x y o k k v k a N w t d G p W u E M G G A j V f P M y X y N l F n 1 P j y E 5 L M C W h M e e G m E x f s 9 / c s 9 e h E T r n 5 / S t G 4 S q W i J p 4 F L Q q + Z D 3 7 J V O i V P l s H m 4 v 6 e P Q P X u c y s F r i 2 H K e Q W 5 Z 0 D 4 1 q D K O r 1 G o x r q w u 4 f j O P 6 j / c R n p + E d 3 m o j G E I m z 9 N I T D r R a f Z Q O I 4 h m v f X 6 S 9 Y 1 T d + 8 m n c S N W w w w z T o h N s 9 7 E 5 g d R X P s B 6 R v f T B W o L I f V k a S N 8 o Y 8 l i R Y h I 5 f W G T M t 8 v Z K u h 4 K P I d Z L c S W P 3 u o v b e O c h R A f v p c / n N g w d J x o h l r P 5 g f i T + 6 i m U v K C j W + f j U R j u U A j 6 1 T 2 Y d I 5 T l Q o W n Q 9 S T C u 1 e c O Q I P R w s w 4 9 u f T C G w P L K o I X r X 6 l g t 7 z o W y A 9 v Q l 0 W H c p 9 N p Q l 2 l t Z M b c r i V x t s 3 f w g z h c z r 0 d K s v w x Q d / j 7 o 9 4 n t p W E b 8 q t 1 k i l n l Y Q v K 4 J d r K k H 4 k b U l s U 6 g k b k k d J N K l s C 6 9 M I X 9 Y Q m I 7 D Y v V T 2 G p 4 g 8 / O E K 8 2 s T / 8 u 0 I / q v f n O 9 9 U 0 N y v Y 5 0 M o 0 W 6 d 3 c a 2 5 V 9 + a d 8 q B Y L K h J 1 X Q q j V q j h u m p W Q p G C 3 6 n U S l V s 6 n F w r F Y n M a G 8 T B f E 4 g h + P K w i N k 8 v b x v F 0 Z P i 8 r 1 m n p P U C W l L B y W E b n t R 4 r x R H q / p J b j y L T A M K R 2 r n R E R W 6 X 6 V V I d c 1 O W M J d y h d l m e 4 m 2 n V j m V 5 K x k 4 e Z 8 1 I 7 H x x p M 6 1 S Y U J k Y p Z v Q a 4 J 1 2 9 d z X 0 w 4 h o H r y + E s O W 8 R 5 k G M V k C a n j z P O l R e e h 2 q C y j q n 7 K 8 U r q B f a c M / Y Y L L R a 4 o g y 8 k Y K k 6 0 n 8 6 g Q 4 4 s y i T V C j I 8 s t x g A H J Y / W l l E p h 1 L i y t B F H P G 5 U G 9 y H r j S 5 W J s H p k 3 0 R J P K 3 0 G 4 N J k 9 F m X 7 y 7 9 d U t l H K g L 6 O M h V I l 0 4 T i V G I g f / y c N R C F 4 9 I e W T B I S + t w z H 4 e F + b C h B L 2 k e X B 5 Y l I 1 X G q 8 V j x q x m D 2 p 8 7 p l x Y u V 7 8 3 D d 9 j D e 8 K L E Q F u U 4 V G m j m K s h E r M h P j D M o 4 + p y I 1 8 r j 2 7 S l M f W c O y a 3 C 8 0 V x d n o 3 o X v h S B i z M 7 N K Y C s t E 0 q M e / r K 1 K W n E m W S e K k P s f h v z r o p R G 3 E W s t o t k d p n s 1 n g W / R i d R O F s m D G l x u F 2 l q D W n G Q 8 k N U u x d e r 7 t l l p 3 5 V s x M f b w Y u m 7 f k y / Z U K q l s f m R 7 L G y A 5 v N o n 4 k x q y 2 3 l h 6 L I 6 Y i w W 3 5 z G 1 X c X c J P j o Z v z 0 + i c f T c m y d h E m d b o 9 S 5 C u V C G n 4 Y n V j C I s z o X a c Z d 4 + C M 2 B F Y c S G 3 x e t / X I P h f / P f / L M f G Z + s I L v T h N 1 p w e T 1 E N y 2 C C o q A S H B O B V C M l M 6 p 6 r l k 4 n b 8 + A I G n D w Z Q k + 0 p Q + P O Z Z 5 B t a n P W L R r X u p 6 A w 8 L R F Y T B o Q i K Q Q t l 0 I o f 3 v v M b D I z H V 7 a f h P I y / P c k 9 V A 1 Z P x 3 P 8 + B 5 5 2 X + j G p e Z M 0 9 B B T U h m o K I N / o R 1 y j O h m H O E l H w W r D R 2 D 6 e U p z U M 1 G U f Z + V 3 x B E L v C l S k Y r a A l W / P w R 4 y P 6 8 r K 9 A q e s n v Z Y L z N 6 6 a 8 M P F F t 6 2 + h j f U l j 1 R T X T 7 1 t w o R y r q 8 o C o 1 2 P T J R x g t d M Z a g q J R G F E s 8 j 8 1 H y c D K + i a V L 8 D i t i v L J J K 5 8 p p + 2 F 0 h w X q D S k p 7 g y r I V z x I + V F t 7 C N g H 4 2 g w y / w W P V i 5 T C 9 q p d I 4 1 d I P R 8 A G i 1 c P q 4 + / S 4 s 9 D F H U U M i B i i + A 3 O M k b H 5 S W m q A V F u k n x b 5 e V K r p l T D 6 6 g U X R w X j C o + H c 4 y y p j b f V a k n 0 j J U C + 7 Q 2 h T / A M E e w x g b 8 z a s D 5 S B 1 l 4 I 6 T L L j 3 2 0 / y c / W y j L v k S 4 + D n T k E K b u 1 h j r d t 9 z b K p E f h 2 U n M v B a B z W 1 R E 6 6 S 2 f N K M S w V S 9 L k L t 3 5 q y 3 7 s L m k Y H S 0 z E Y m R G X J + a z z W 7 1 X X g z 1 J q 1 2 3 Y s K l U c e p V q Y F E Y W E F J 4 L R n S r N M e U A T k + p t U 5 H w e B V K f y 0 C U 4 y k t / 1 m Y o 8 L 4 J c N F L j 3 l Y n D N z 0 s N 4 T A m + b o o n J T o m K W o l T B a D W h k B 8 e V j F u z x d j z G a l Q t o h c N o W l t 0 Y z R 0 l a R P c Q x Y h E I r h 9 + z a u / N o k l t + N Y G o l p H 7 j 2 f v b y K a K c E / T 8 O X K 0 N N 6 N x k 7 5 X J 5 H F E g x 8 F t s 6 L R a D C O 0 N 4 X R R P U i n V k 1 h t o 0 w B 4 S K k m b n o 5 t i b M B Z 4 g U w 7 j u H x f x V 5 9 7 N 1 L Y O H 1 G Y R u u G m Q L z f G g g V J o d 8 I q 0 n u o 8 8 O U W o Z E b z p V k t C O h R y v 6 m O X F W y k m 1 M u t t 4 H B + M X b 6 m j a l z t k u v I G v U z l Y C w T x / S 9 Y + H W b 0 6 l 4 N f 1 w W q F s d m q x K G v 2 8 Q 0 l 9 Y 7 Y y q r T j Y P h f / M E / / 5 F v i T R v P o G 6 P s c 4 o I N S 9 1 j N J R U 6 u 6 R 4 Q c j q X K m E u C x k 9 W S c 7 k 8 K L g e Q I N R A T y X 9 K W h 1 d b K q V Q b n / A E R t D o W W M 1 5 U r e q e p i N Z V q L G r 9 / 9 n e V 9 a W G G F t + B I I B f v 4 c 8 z K E M B V C + h M c k Q Z 4 q D x l W s h e k Y i C l A k V m 1 E V G 1 Z b G Q p D D P s 5 C 0 K 9 G y M Q a / Z k r 4 m g h 1 7 M q 3 m l e r 6 r q q A F U u 1 Q 3 O 3 A E u n g 4 H 4 S N 3 9 j M M 8 h V y S / f 1 a Z U R 9 i 7 a X W L D j v 4 8 O D r Q 9 S m L j u Q b s k N X N G + A I + t M t p 6 M w O V Q H R T z q o y g m D i Y b I y J h A q s n N a s 1 U + l m N A s 7 4 h v d M P O K w w W / W 6 B X s B z R s V m w n j R R 0 s z J Y h f 0 u f P N W d e x S t K v W f l 0 W I q D p h h U L q 0 4 c f Z J Q q 3 7 N d i v 0 H h t K j B / t p h Z s T p E R b b x k D k q m D g 5 y U k n f g c 1 u 4 H g a k N 0 v o J Z r w s S / h 5 M D w 5 C X 3 f R S c i x 5 y A p h m U u M b a Q R W t B C A f n M M Y 8 t n z s L j d b 5 a 9 Y E u r 3 E Z 1 1 Z Z d v p N l V D l V x 7 W 8 V N d t 1 w 7 P T i S O w l U U / Y 0 T H m M P / a G X l 7 4 q L s n 1 S T G w x a B X s f 7 Y 7 0 E X B S I H r Z v B 7 k U o W u y G R u u V j F + s N j / P A 7 v 6 + W U 5 h N g / T r i y J N y + S 2 d E e K U x u d M l L V N d 4 g I y b s 9 P I N A 4 V A 8 1 q C r x 7 m c X X J + t w C i u X 3 X 9 X O Y e 3 n h 2 j r q q T P N q x + d 5 D A k b S w T B b 3 Z P + F s f b + H r y + C Q S v y z x g B 5 s b 6 5 i b X 4 D Z b H 6 e c B B I i K v m s 3 I V l B N 1 5 O m Z g q S j d a 8 H E z Q o 4 5 C u 7 q D W z u I o s 4 R p / z Y C + u v Y e D + K 2 7 + l N Y J p V J r o N D u w e k b Z y X k Q j 9 C / 1 o O v j l R S Z / 4 V j Q k V E x X l K S 0 T s t R d o 3 q C T E W v q j 5 m e x O z C n w r u h l T 8 1 j B e a 0 P x U W Q K v + t n 2 / j 6 v e W V A 2 g 3 D c Z f 1 G s M / R S Q b y d K O N Z M P z L f / X P f y R z S q q G r i s C q o d H P 5 p F 6 k N u U t / S X Q S p l P Z M m 5 F g 4 G p z W E / x 6 V x j H 9 H K V 7 2 / x i N V W I X D m u J v j l 6 A Z P M S 2 T t I F a / D Y V h D q V R R l e Z S k 9 Z o N F G k o L T S Q b z 7 x v d g s 9 r U 6 t 2 v A z t l s W / d + p D m N C 7 z J C x 6 F 5 I 1 m T Y o 0 d L 7 s Z k y q r m Q 0 l o V 4 Z V B p q m W 7 S A X T + P g c U J V T S y 9 N Y V m I P g 8 P l A U j 0 o 7 O r z y n v Z C 3 z P K w 2 k K 8 X O n P W 5 w w c t 4 j I L Y q c H i J K d 3 W W G U 6 g h 6 k z 6 t E 8 h v x B 7 l + L p M + n r R y r b h m H e j e Z h F O d 6 B w d J 5 X r v Z h z S T c f N 6 Y X i M R G E W t a 9 a 8 L 9 Z x t H H N Q Q X 3 c q r F X b p V Y L a 9 8 q N D A X v d P J q G H I e u a p O r V a e n H U x X D B j 9 5 M c / P N 2 W B z 0 T v S s h f 0 8 f G G b q t g Q z 3 9 M T 2 W j R y 3 U t E V + 2 o H 4 P O C E x W Z G Z r M M e / B i p R b j W D x o M 8 a V e k o t I S I T x 0 9 i 5 n M 7 I m n z i L 0 / x k C 3 m f i p u q P 8 G A I G r e Z N J n C L 3 Q P a z x A p n 0 c F h l G 6 2 5 X g + Q W M 4 y A Z v 4 0 P j j i 4 H u i N v H E B P S p F W k Z j F O a 5 k q q m 7 q P R l F o 7 x n A d K + x W i Y 3 O L p B t t 7 s o F k q I H + a Q 3 m d c 4 / b j 7 W + 9 j f / 4 x / 8 e 1 6 7 e x K 2 b N 8 d 2 P X o Z t O m 9 6 + 0 C t t I W 3 I 4 M l K T F W K W f H e s q Y 6 N d T I W W N f E s j u 7 s H B b 9 L T X x e f S g x N d T 8 D i n E b x m U N Z U F v J J L Z t 4 p Z O V 0 s 1 u j U K Z 4 n u y n s e j + m F I c x i H 8 R z m Q M F I P a u i k K x h 9 h 0 n D U 2 e V M 3 1 P O E g 5 y p e I b d e 5 x i 3 Y V 9 2 q g l p W V 5 f y d V V Z c Z u 1 o B Z R w P Z j R Y c V 8 z K G s u K 2 T 4 k Z j n I f Y n M V 6 S M N 2 U + i B R y n Z K y Q A 9 X q S F 9 n K M C + D B 1 b X z n p 7 M g d E 5 i J s H m z 1 O Y e 5 u s w m p G J V N F p 9 G F k + f W h 3 S P k r i 8 D S N 2 0 g Y 1 h 9 W H r H D O r t X h n K E C y l K P c 7 D z Q Q G L 3 z n d L E j u i 9 D u c O 9 8 T k I K y 0 / Y m + d Q C i U Z P L d + W i m V Q F p 9 u Q 2 z o A 1 W f / 8 y 0 K g 0 k D 7 I o 5 J o w + C j p Q j M I O 4 g / T s n L h J o S 9 4 Z k D K Y f 3 r 3 E L / 9 3 j 9 R A i O U T q x w u a J l n R y 2 w Q 2 4 L K S a Q 7 z 1 M C Q 5 c 1 w e F M 3 W a q 9 g O a A J Z q t N 7 j 6 0 L q a P j Q + i W P x W B K k S Y 4 v 1 A q l Q A e G p a R q X B g 2 I k U Y g i q u k e r m j A u M G M + q F F u k N b 5 S + h M C E F 0 1 6 W S N M a i G e y W 6 E 1 a s t l p S p A F U h M C T g I 6 B C p X c L K B V y P C 4 9 E 2 O Q a q 2 k l q r M z c 8 i / b S g E g H 2 k B V t / o a L x k G C f C f p V G Y 9 D / e C E 8 X 2 Y O V s O V V F v U 4 a W 7 O h a y j D F G 7 A Y n a q c q b k b h r u 1 Q 6 p U x L 5 S g B 6 G j d H + g q c j I W 8 V M T j e z l M v e 5 V 5 3 1 Z D J d H b X 2 + D w v H Z u b m B E r J C i r J J s I 3 T l c x D N f l C f r z U a 1 q C / m 9 D j w L N F 7 W 0 9 5 c s P X z H J a / d 7 b R f X T M W J M x 0 3 J o 1 J E k e Z 6 h 3 n m e h C 6 e 2 u h a d I M T F d p X 6 s T g 0 s + q J d m / D A z P a L c 6 d R y U P 6 M 0 U 5 A N 2 o m L A B S L Z a U k k s r v Q 5 R I K n 2 l X G b r q w z e e + e 3 Y H f Y q T y j t V o v g 4 Z M P j Y T + L f / n e Y V / y / / 1 A W P R Y t v h G 7 1 U W v R E t e n c J W U d v u j N K Z e p Z W X M o U e n r 6 / g 8 i y D 5 l o F r U M g 2 8 z P b y / g 0 l Y k a G n 8 w d L 2 H 1 W R 1 h o y T S F v G J S F v G d h Q Y S R R 3 S u R Z u z Q 0 E Q O K F y n Z O V b C 3 p / 3 q s 8 5 E n J 7 L A e c 0 j Q v 5 h y h P H 1 I p f f w k g X I 5 j 6 U 3 F 5 H a J o 2 v m m D 2 6 i A r Y m R O S N L 4 k q 6 3 e j Q L 3 q 9 E T z y R N U a j 9 1 z i F 6 F Z M x T a c q q M 7 F 4 D l V o e i 2 / M q K U d j V Z V r Z u L 1 x 4 g / Y E H w c k A q r M U c h f P e 7 + F w J X L T V k M Y z + r x 5 y P s X C t h d 1 P 0 1 j 5 X k Q Z i / w 2 F W T p t D H Z S B o x Z S O t t T R h Y R w 7 D D U t s d t W 8 2 H D E 8 8 S a z / 7 2 T Z u / P q V 3 i u U r 4 M C G h w u m 8 u N U j 5 J j 2 5 H 8 I Y d 5 a a e v 2 H C a z N a N l n u w X D z m 2 H o 0 u m j 7 v D c k v T O q 3 V k e U N L 1 e P Z 9 J c L 8 l 4 U h x T S / k r c B m + w b X 8 J 6 e A j 9 b f Q x I c f x x G e t 2 J i x q s 8 k L j 4 6 F E G d + a / / 3 x + R Z a a S x 8 H o S E v Y g n P Q q V Z x H f + 7 U P 1 / O 5 / q 1 W j F 5 t x F B q H 6 v k w u q 0 V z H j c p C c J X P m e R m / W 3 9 9 H 1 1 S H v u F B W y 8 9 8 D p Y n p m D d 4 n e o u d V p M O r 2 W 1 E m 7 F D h 7 G D T K y a v V 2 4 J 0 c F e f i m i Q G S 5 / 2 E R 1 8 B a n l S 8 w 4 F J V G i h J h g s D d p h H y M 1 b I w M 2 b t 6 B h L e Q 2 w U H F k H V K 9 2 I A r 6 F D j m z s o P i 9 w F a U R j 1 v P V 7 U 1 V P 3 q 3 S H 0 F / D J d 3 c + z M E 7 z e s h N V f x R 4 O e l + 9 1 m h b Y 5 q v I d 7 d R q A b g 3 H d g + h W f l j V 8 A c h V J w s 6 5 Q X k v k r I 4 J o y w T / p x f p H u 7 j 1 G 1 e 1 D w 5 B e h G K 0 l l 5 H j I R L 9 M b X p u 0 P Y D K / u W P i 2 j R s 0 g 2 0 O w h 1 W 6 3 E H 2 Y h i 8 Y g Z 7 G X U d l 9 E x r i 0 C H U Y p W 1 Q S 1 t 9 d T U C i 6 f E T G T E 2 b 9 P 7 t w / B v / v U f q i X w 0 n y l 1 D m G t A v L l V 2 K W 7 v 0 4 + e e R I D b X c k M y t o j b Y K y / / y i R X j y v V q L s U 9 u G y 2 a X b G o 1 W o V X 3 2 y B Z d t G v c + 2 8 B i 6 B b e e O 0 t z I S u I B t t 4 Y v P 7 m N i j g F 3 p g K P b U J l 7 S Q + k m R D t V g l P d h B / p B W N 2 9 D d D u K c q a E M m k C m Z Y W p H c b a r X q R Z D s 4 a Q x h e 8 s G n F j k Q E 4 I b P u T l N E N W W p t t L q N U G i G M Y k g + j E 0 T F v J G P M r y r k + g Y E G Z e 0 q q Q Z c 2 l 4 d F S m e Z q r o U V 6 s v T C J / 3 r v P S + Q Z O a y C 1 E a 4 w t R 8 9 v m N W p L P b Q T Z O Y S y a H z a Q y D p s O Z Z s N n g i N I j + Y S e W Q i i Y Q e X V C T Z w e V Y 7 R 6 O 6 p M f e 4 w 2 o e S S 0 r p 0 L J L L 9 A j i 0 K p b e Y k N k g d Q s N z k V 6 c p g M W v s z q S a Q u a 9 c O o X p W x w T P + M o P u T z N p + Z Y 1 6 E f 4 Y K X Z l R s X H c a E F j v 4 y 8 Z R c + 2 + W z x r I I 1 E C D 3 q 9 P 8 U z b K S M 1 H N 8 v Q B e k M v t D p P e j c i a T t / I Q u b X p m 9 h M 6 a m U e r h I V b t 0 G S 1 h O z 4 w r p L y I L 6 3 V o J / 0 Q 7 f E u 8 F K b x k J 0 8 2 0 h G Y X S Z Y 3 B y X z S K O H u W R p E G s M O Q 4 q l F H r H n e J 4 n 5 t e y j T d + G 7 t n d L 7 u 6 P L 0 Q F S J r a C N 0 P a a W Z z h 1 k 7 y g 0 z / Q 6 k j t V R d 7 u 9 u o l O u 4 c e u G 6 t e d I A 2 5 s r K i F G p Y q U T J Z K 1 T H + J q S 6 U y D o + O E M u t o 1 j J I x / t 4 L 9 4 9 x / A P e N Q j V a M B u l l J 9 a T l j S f V 5 O Q 4 o 3 k g s U z i T K J p d z 9 m E J B o Z H Z e l m i 0 E / Z 5 p M F J T S y j F q u o c o 4 r U 6 P 0 C U 1 c U + 0 Y W F s Y a Y y G I c s 5 7 j B F J R T F R S O a o q / i 6 V N V J 8 w 0 r Q i 9 k m X 9 M L P e K f I m K W o W h j f + I 1 5 n l M O g U X G R d k 2 v I s 2 W N 2 j i p J c z 1 L x a H 1 v D B Y V Z n b z s P J 8 7 I H x W T G h L c 2 G t i r X 0 K u i U P d m z C n v f R p F q 2 R H 5 D U D n A H N 6 0 n y 5 I P t F m a t G 5 i b v K Y 8 f P R e h j H O K P s o M J 5 q 7 t U Q W D 0 7 m L / 7 y T G m F w M I k L L K 6 Q 8 P W / x R F p 5 V H y q N w f I I 6 e r q X 7 F g L a k J 3 o K v B d d Q 5 c M w l K G m M s m / m / E 6 m t k d X F 1 Z p f L o c P + Q 6 l X e h S f J e I 7 e + / r f m 3 p e P i U Q T 6 Y l X b o q B r 3 3 Z B u v 3 V j C 1 n a c C j + F a I L s h j G i L M 2 w m M 3 Y / O g Y q 9 + b P X P u 6 i y k H 1 f g X K L 3 r z F + z N R o 1 P 3 o M P Z F 3 Y a K T w / d b u K z r t s w g 3 R + n 8 G x i 6 6 8 D a d + s H B q G O q C x T N R K f o n I q / 1 6 V Y h J 5 X L H m q t Z p F F + a Q 1 V z a T 5 U 1 t q o V 9 T h f d K j + f 5 g X + 0 Z / + M f 7 R 7 / x D W G 0 W O J 2 u U 1 a n D w n + h b L I 9 + T 3 p M L a Z L E w 4 N Q m G P u Q u b Q y v Y j D G F Z K L U 0 p 7 a Y Q P G b N 0 0 o 3 0 t T T I l 2 8 T B g a K a h i l m W N E V X E 0 a R b t 6 l 0 s W T l c j v S 5 o q e x k N 3 P + N E b r + A Y q K K K l l q u 1 V G a C p C W m V X 1 t r p I s X j d + o t W Z / j g 5 M / d 1 K R h i F W P v E 4 h 8 l X B w I t f R j 8 K z a e V + + F H m T Z h 5 U f s / k t a D L Q l k e n 2 U W D 3 p f D y x t A W k R B M r v 4 W l 7 u T x O R W x 4 8 + D N Z G D e I D 0 q 1 M p 7 u R P H q l X k 1 Z q l n N V p n s + r G O o z c R g v m B V J U W u F x q 9 8 f / / U W 4 4 4 l e k j S J 6 F X N F T 7 O S O 9 N Z V + q 4 D I H e e I k o n h S z 0 r q c W T f T x L S D 2 h H l O e F i b d L a X w A v G e l U o N Z r O V x o 6 e l / c n l k r C L O f i n i A b 2 M L t 6 8 v I b d Z R q h c x c z O I P I 3 Z s + M 2 v s X Y s C 8 f Z c a K N n M H x 2 n G T 5 k D L C 3 M 0 f h p J V a Z R J F s I o e p W 2 4 E Z 1 8 8 v h N G V Y r V V G X K O O h y m U Q 3 1 X y K d l q q Z X 3 w M y Y 5 C 2 I 9 5 K K F o v V 7 0 g n k Q s R a H B 7 t Y 2 Z 6 t H J 3 d 2 c b c / O L v B h t l P s T j J l M h l 4 t i U A g o C y G k f + 1 6 k 2 4 w 2 f / f m I n R Y 9 R h / V G i j f N i I j 9 Z u 8 d o N a o I t 1 4 0 v v r N K a d b / S e n Y Y s I i v s i e d y I H W Y Z J B N Y T E 7 k K m R z j U r D P r 1 s H S n G F / Q Y 9 L Z + n k p H Z M R Z b c V V 2 Y 1 h a 4 l r f R U M d h m W 4 x v R t e C j U P 0 y x y 9 Z g 3 T b w V V E 0 c 6 Y x x 8 H k V 4 Y Q H x 7 W M Y K R B W K q p v m c p / h v c c h g i S H K M U r 6 m F i + n D M q 7 9 g N R r S E O f x I / g J a k P + S d R 2 g e P P e q J 6 s 0 y s k + r m L g T P B U b 9 L H 9 Q Q 6 J 2 Q j e m a + r O T e p O n B Z O 1 j y t 5 B 6 U m I Q f z q R l T 8 s 0 J h 1 U K 4 U V G c m k 5 S m k V 7 r u 1 Z 6 R c Y 2 V l r 2 k J P x p l d V K s i 1 H O W o G L k M V h c H Y 7 m 9 e w S P z w 8 f 6 f v x 3 S Q a l M X F t y e w l z U h e h z D W z d C S J e 6 C D l 1 + G o z g d m I F w H S N R k D m a b Y / H i H Y 9 O g F 7 V g c n I G 5 r N y 3 x c g w z H y X 7 9 A o R q F D u y 5 a / A u j w 8 g + + t n d r Z 3 s L i 0 O D L z 3 n e 9 0 a N D d c G V M g c 2 p A X q W 9 u b a D q v 4 f b 0 6 N 2 R 9 H a N A v U n f / q f 8 A / / w d 8 n v / d g 5 6 M s r n y X A 3 j i R s o A 7 3 2 U Q g 6 H C L 2 i U Q m B N N o P 2 a 6 i W I + j 0 D y d O D i J s 5 Q q U 9 u h N 3 U g b B + d O 5 E s U 6 d A 7 5 S Q S d A 2 7 B 4 X X 2 v Q M 5 B + M X 6 r 1 y X V 7 M L h / R y c d n o 2 U t v O 0 g 4 i j l c Y A w z G U c q U p N R K j M B J p J / V E b h 2 2 p v J 8 o Z x y Y G L I H p V S p S R 3 i r B 6 G t j + t o g D p a 5 s i f x L f i 7 d n S S Z k z f 0 e I a + j U O u f Z b t a w 0 3 u n C 5 D I q Q Q 3 a W z j M 8 7 x 5 P T M + s o N P U 7 j y 3 n j L L v c p 9 a S K 0 E 0 t N h P v t P X p L r o N J 6 Z X p l G r J 3 o 0 y U 2 P 3 l T z n Q 1 H S V H 4 V r m D Q j a P b t n J 7 + n o 7 Y u q w s P i k K 5 a p O 7 0 L j p 9 B 9 G a A x N h E / K 5 C k J U l I N o C q 8 P J S l i e R 0 i b u l h o n k r d Q / J C G K P 6 g h d M 8 E V d C p Z j u V b m P D 0 k l t D 1 F / e G 2 Y 9 4 y D J I D F e M p 0 x D E n c 6 D L p a D f b 2 u K A M S Y o h 1 G i p Q 7 c D K H J E 5 a 0 b z l V I I W x w u y h F U g e Y 4 a a L b 1 V 6 k V S J f L I J i 2 C Z K m c d I F i C Y T v y x x A u V O C l b R M a J 7 M D 9 V b U j s 2 U A Y 5 8 V w u h 8 8 + + x x v v / 2 W a l 1 c 5 m / G v q p B Z 6 t g 8 l p Q e b V c P E e 6 1 Y H z z U E f C l n 0 G H F c 5 4 X V 0 C h 2 Y a A H K V r W t d / v j J Y p 9 S H v B a 3 X S U f J d S V L x u C 1 x Q G Q L V D 4 F p K 1 d Y S s p 7 N H g q 3 P D z H / y s T z J d o N e q O O J a d u R J s K Z w 3 z N 3 k M a a y Y r + 1 h M j L Y 4 u Y i S K p W 1 v Z I 9 6 F f B E S h B L I C N v 6 o i e k 3 R y 1 p f C v D e 0 c v S q H 2 r h h V t k t 6 u Q f t y + q e S L u w z E Y Z / q s O l B n r t q k U m 4 c Z v H 5 z H r n j v N o 7 a u H V 8 Z U 0 g u x a B 6 Z w B Y m n F R 6 7 i c m b P r S o m P Y I 5 W R o o r X Z b N C g S m 0 m Y y v G P D p 6 u h r d v y h 2 h 2 G F h O F S P S 9 e s l G i g l D m s z U T A l Y T l a Q G A + l i P W N D J n Y M l 2 u C 5 1 l V H h Y W x v i k 6 h a 9 A w Y X 6 b J U 3 v O + S F / 1 8 F L P g P C a 1 C r l b B e 2 T p o s K a h Y g L w u l T b k / T B T e U V m 5 B 7 L v y e R X W / A 1 y s l G 4 b h f / V / + N 0 f 9 Z M P N o s P n a I d p e M K P L M 2 2 I N m / u t U O 0 h I X C F t z W V X C 4 k P b N T O q m M f Z c 8 W q s Y E d F E v L 5 B B K A P J a q k G p 9 F N a + B S n k x O q M z v D v e l F t Q 4 M E d H U U x P T y k a K R O r n l k D / J M + l H j j k o / z 0 J M a L L w b U i s y m + 0 q n O Z J + M z z y M h s + A Q t m M e s k g + 1 P d L G A K 2 O 4 x a K j W j v F w a Q B X L 5 q l W l m 0 U v 5 I p T F a 3 Y k W E e b 2 M Q i a I B T + P S t L E L F x W u D 6 f f S j p G Z c n H 0 B R P 7 v Q h H 8 2 h z J j K G i G l 6 e y r 0 h w p V i 2 s a x b M E T y / 7 K Y P 6 c l d 3 G O M 4 P v F K F Q f k q a v 5 0 q I b S f h n x n Q 6 H K 8 g n K 4 i w k a Q L H g Y t S 8 j o j y r u L B 5 J 7 s 7 x 3 C 3 O K 9 j z C u p a B J W V f A 5 0 L q M S n W t 0 7 H 1 8 1 6 A 4 n d F I 4 f M 9 7 R y 6 q A N D w B B 5 w O H 7 r 6 B r x z t l P e V u 1 c Q a 2 R N L V U R E i H V 3 u A c h W Q 7 K d F P Z e + 6 j I + 8 j x j s G O e s i E F x t L P L 7 m X R C m X Q m R q B v k S j W 3 H g t D b 0 5 i Y t c N P m Q 0 u O d W W N 9 L Y M n u c g 3 / a q + 6 P Q O R R r l 2 K g 7 + I + W F r R Z F t P 8 G T Z 4 y v G Q A n d h 9 j m / e 3 w h D E b K 3 A 0 K U n I k O R 4 u 4 + D H Q O D T o P 0 4 l J Y 0 X 5 e s 8 V p R u u + e p D K F 0 i F k c g F F T v S 3 v k Z I W S 0 4 P X O Y G A Z R m x 8 l f k t d o + U + b d V U z e E i 8 z 6 j 5 T Z W l X p l n S Y i G N Q m J P / a 5 U N n z 4 0 U f 4 / d / / x / D 5 t L 4 P x / e T m H p 1 N N 0 q W 7 l I j 4 D w r V H a I S 2 f J B a q Z R k c d 8 u M D x x I 1 z d I t S z w m m d h M U r f 8 d 6 H h 5 C Q u Q k G 1 9 K + e B j 9 h i A S J 0 j B a I W G K / 7 x B u y k Q s v v z K v g N L P R Q H A M X U t t Z E k z d P B f o T H q e b X z 0 O W x k r y Z n n m r q s H 7 O u h 7 q D 6 2 P 8 x h 5 j W 7 q s g Q 1 E t 1 x j G k h D b G b y 4 L D i i Y X l L Z V N 2 D K x E d k q k 0 p i Y n t O 5 L q x 4 c F / Q I 2 Z u q q 6 r V a H 1 u 5 f O x P F L b J V J T H S z B F q a v T m H z A 8 o I 4 x a j p Q P P o u P c D J p 4 K I F G s Q w j I c Q 4 x G j s J n q l Q H K N y S d 5 l S k V O c k d 5 l F L U / G r H c y 8 3 h t z G u A + Z B O G K 9 + Z U p 8 9 C S k U k F Z v 1 a Y e d i q J y K u c U x 8 t 0 s / H s S S C n i y m H S v q G P 1 7 m t 0 q q n p D 7 / w g b l T b 2 c g T K b G R p e p S A C k c u u + 1 B P I D Q t 2 E g j 3 Z u o s s L Y O B F r y a p e K Q L r v N E Q q s C 5 n 6 b u 8 b H D A T B / v Q P T K n I Z C F d e I l 5 N H o 2 D A z 4 U E 4 F F L b p m Q y O c z N z a q C 1 t g j m S f Q s m 5 9 5 P Z K i h O H r p 1 e f S s W 0 O z Q r F s 9 o Y e T Q a 7 H O k W P F o b R o E 1 A n o T E T i 6 r E U 6 L J m y 1 d h 7 J 6 r o a V L t R i w P 8 d l I Y 4 e 4 f J 7 D y 3 g Q t e l w l R u w B L 8 o 0 j K 0 S r Z h b + P 3 g B y T 9 L V a 1 y O E w O G T e 5 3 x O L t 8 V N p D d K q v J V 1 k R + 4 t C c i c D X d u g + q U L x C t U o g 3 M U z G k I 1 X A 7 + P Y O T H p M 9 B j W x D w O j h e O l J Z 2 c 3 C r O I C u W f J R x V M 3 Q 6 g W q 7 g 8 D P S c i v Z Q s j K e K 1 F 2 k 3 P V 8 r D S 6 8 k n Y F s v P b z E i n i C U W m 9 n Z 2 4 C P V N x i 0 D O 5 5 e B g 1 P 6 8 w l 6 a d H d K K f g x j d f M 8 H D Z 6 m i b 2 v i J r i s s 9 0 D Z 5 E O Q O 6 v D P O X j x 6 s 8 R y O / K F I v V z F i K / 4 o R k H / 7 j 0 z V i E z Z j Y j d i X v 7 D U y 6 e R D R V f 5 j c h r o g X X I b G W V 7 O V 3 6 c 3 + 6 T 9 / 5 0 c 5 2 X e 2 f q A m Q L X n + / B Z B j x Z v J I 8 Y p W n 6 F r y / L L M B 1 E h K q R P d h 2 Z Y B H 5 k W o C H e b 8 r 5 E C t p V F F H o 4 D o 2 u H m 5 Z h 8 + b X K / X c f f u P V y 7 t q o U F 3 W 9 2 i m i D 2 m J V e s a E F 6 U 9 G v v i s 6 A N W B E f q v F w L o 7 1 k r W 2 0 X E K 4 / 4 u y a t g r o H t T V M u / S 8 5 E g g 1 O D Z z 3 Z h f y O O S j s O a 2 a O d K 9 G S k q L 9 Z o L h Q M j S p k M K n F S w e B g G x a 5 U U J P 0 p t Z W n H G p 6 Q u 5 0 E + L x u Z i b W U Y 7 x o d c F Z y J D u O J 0 i 5 P 3 j S X q d 9 D 4 4 W M U r D x O F R 9 Y g W c 2 M U U p U k j r j D p + V 9 9 W I 6 B e b s E + T 9 j O 4 3 7 m X Y A x d w y x j S u n 8 E 1 x y I b T s h m / S q 9 H c s 2 / L c 8 g U i k B 2 L B H 0 s 8 X n Q U 3 Y 9 s r V J L F h Y W w 0 P I 8 o r a o n Z 0 w I L v p g J F 3 N J V J I r + s o 9 A 2 G I E V 4 p 0 Y b 0 Z z C G W / J T 8 w H Z A p B h x k a H T F I n z y J Y 7 f o R z y Z 5 t / 8 U J E G g t c U W P H C 8 F / / i 3 + q P N Q A O i y 6 v 4 t G q 4 z D 8 h f w W g Z 7 4 U p b q V o 3 p f i k z E W V 0 7 w x H l k 4 S A s 9 d E L y f c l o i b e Q 1 3 N b t O i 0 d i d B b w u h 1 u I R m q 0 G F h e X G E t V U N 3 R I 3 J z U A U s H Y N 8 c y 5 Y P U 0 c 5 H Z R b u / B Z Z o 4 c 4 D k d R G g 1 N M C T A x s T / J 3 m d 2 W v h i y E c H J b T 3 t J o 1 K i i L t f p h H t Z 5 D + I q H 3 q g O U 3 p O N d K f I p U 1 2 Q z Y / y L P + I 0 U s w K U S j k U + Z k u 4 0 D Z e E w C X I G 0 r J J t Z M r x J i 3 + x Z 5 H 5 p l E Y E S Y f x E I z H p w + J D B r f T y 9 j O I 3 6 g j s D o w V F I 5 L X R H 6 K 1 Q L 0 E p V o d n W q N s x Q I F k j H 1 x I p f J Y z 8 f h f 8 1 6 y M L W R i l z z m j H t w H i R + q l T K p H l S 0 H y x d x K I M k k J l g h 4 b r 8 E 9 8 S g u 5 b 0 h J D 2 A / K n v G a h 4 E u R s x R R 6 y 1 t V B k X N x p l O K X v 8 w t C y I V 0 P L J b N U 8 m m A 4 6 1 A J Q n 0 U P M 6 m m 7 6 q d 7 K 4 B D 5 3 D G I X i A e i h Z N 2 N i Z z Z b R q k X e V k z T q P W q U q C l U v i e D x h 8 g 9 h y d l Z V M w o Z B W x i 1 S 3 d w 1 N k l n q o p 2 j A 4 e v 8 u v y c S e l J b 8 9 D / + H L P B q 2 r H P 4 Z 8 y N P F i m f y M c i U q u t C P U r v I t u A t k E b q s q B z o P s c p f e L q J E i u O M j A q z y W A 7 p U z D k E C 2 a 6 a L l x 3 2 Y m Z V 9 + a d 4 n n 0 J k K l + U q G s U X J W o a V X u X q d 2 f h p M I 0 q 0 1 6 p Y q q n k h s p R F d j 6 O Y k Y p z I z 0 2 4 7 r d P O K H + w j O j q + R l C 0 w p e 7 s r J q 6 l 0 H q + A j t i h F G p w 6 t P A W P 9 0 s C d N F 5 2 T / K O 9 Q e W i C Z s c T j j C p N S t 8 v Y u 4 t H 4 6 / r C E 4 4 4 F j R o 9 E O g q v V x v 7 i 1 L M w x B F 6 k / i S k 9 A i Z u k k 6 / I w W W w l z G q + r x q s g V H Z G B w c j X 9 8 0 3 m + p B x t J F G l 3 b r V F 4 a z i k H j j 6 T q p u S S p 2 / C K S l g U X q / X i a c r 2 i W F Y q 0 / H D I x g Y 1 3 l C b m x l n W j n d 6 C 7 t / v / H T 2 T M Z D s h k p l 0 h M J / x X I g I g V l p 7 d B g s t x x i K I p 6 q D 6 n b k 3 R z 1 1 S g 1 d Y s Z L X e R Z m K V q p U U C x m s J l 7 i v f e + 6 5 K S g j H F i o y D P E a x + W 7 6 r n f t g y b 4 X L r n R K P i 6 p Z 4 7 h N t U 5 C D I W 0 / y r s d z B 1 x 4 V u x Q 7 P w n i h u X 9 c w 4 I v j v z 9 I K Z e l V 0 i B t S l s N O B J d C C x T 3 w z L J k p X z E m x N u I v 6 o g e B 1 A 1 y 0 + O M g O 6 F 7 F i 8 v r H 3 0 k x I y V t V i D T u f 7 8 F h n Y b V 5 l I V J x b G F b t b j x E I z a J M A 3 B t g Y r W U 9 x h Y y f 9 G k q 1 J N J H W T g s Q Q S m f f B d o c F o a n 0 c y m V a f M b V 4 m U u C / l u L p t j P M 4 4 j T R P f u 9 F v r + V N s K X L N B D D p b m i N e S T r q e E 0 l V q a 3 z O 7 S Y 6 8 l f H G L 5 B z N U C p 5 D m X H W F 0 X Y J 5 q Y W o 2 o 9 y + D J / R y N y K D U q d S T Y e D n x 8 + 7 y I r c l N j M K k 8 l F n v U C U r Z 0 G S F P 1 n f Y h y q W w I X 5 J O o E I P J J E h J U I 2 Q 4 D H q 5 E u z j G o r U H t D s G B M 7 k 6 S K / J i k o z M j u k U 0 d V h O + Q 2 j n q y N Y z e O X O b X V s K X o 9 q U w C u Q G l B i N O / q i H V H Q 4 j X k e 5 P e k 7 7 b 9 g p 4 H q T 1 6 l I c 1 2 C x 2 u P 3 i F b t w T Z 1 9 w y u t L U S c C + j o S k j v l J Q H 6 8 N M X S 8 m S f V S j E V I t Q Q S F w k V l S 1 P Z T + j 3 E 4 V y d 2 y 6 p P d j 7 0 S l S c c P z / p r R 6 H 9 9 J I b l Y Z s 9 G y M m 4 R W 1 Y r V l U 2 s + 8 p Z U x E w E v p E v b v y / 6 1 d c T W s m p + s F l o w e X x 0 t t R m Z u k e j f o / R j L m Y p N u F 8 L I 8 J x L 6 Q K S G 3 l k N 2 v 4 u h Z A p W Y D s f r M Z R z N b K R I B r V E i Y X w / A s a e x C 7 o v c 9 1 g s 1 q v 0 1 7 J 0 l 4 F 8 V u 6 t r O u S z b J f R J k E x Q N R R r K D I S M l C 1 8 j j J V P Q s V b f f v A O P / w 0 x R S u 9 I + X I f Z N / x K X v c + z q J r Y D h y U h v H w G 3 t K P o n U B S Q h K d I + e 3 v b C / 3 z 2 S y X s 5 D 9 S E p R p n F 1 u m l i J F 3 V z g D T 9 r U y 6 Z Y j A 5 M 2 V 9 X z w X J 6 p o K 8 n 2 W J T V P o 1 5 7 l i H 9 6 S B 0 I 6 A U U S B z I X K T 1 t f X M T s 7 q 8 q a Z K N k t Z P 7 C c h k Y b E V p 7 I O E g d 9 1 N o F t W v 8 Y C Q H K O 4 x B j x j P j K + k a K 7 9 k B v l V Q x A 8 s x 3 n Y c j v I l X s M G J h y v M t 4 q n l r 9 m d k p K G E P L J 1 T z t X q Y O e L Q / i 9 8 6 p S w G L W b p C L X r y Y T s D o 6 C B 4 x Y e N n x / D R Q o r n X r a + r r K c M n e u L I 5 m a 5 t g j f g h s P j g o 3 j F q u W s U y P L P b 5 S c y k S o M a 9 6 J q 7 y j B + o 9 j m L 3 J 2 J j X a x s n T L y t x Q S N w b E V 1 j A D + u l R J q C V o L V V R y l R q j 6 M R m 3 O 8 S y I h 0 o l U w i G N K q t 6 B N j q M s i s 8 4 Y 7 u q A 6 u 2 S A i 7 4 N Q o 5 j B p f e l 6 H O J Q + F 8 g U h c T 0 J n c b T s Z h s p f x 3 m f a P l z W Y J u x Y u R 5 H 5 B h n F z I K B 4 r m E o j P B T r C 3 R f 7 f 0 R f 0 P z T t I D I G S + z R t R w 0 H h b o / q k X r x w m U Q + 3 R C I O N W K 2 h J i e F s i 8 M U R t g m F Q e D g e 3 Q Q + n p u a T L p l R v R 2 6 e j l 1 k s I v F E r K k B M K r X S 6 X o h R S f i I o l U q 8 z x 0 4 H d q + P S e R r m 5 R o X K q N H 9 y q M t p H 7 F H C d i d A a X M s F c p n A 7 s P 4 i i 0 7 B S i R g r 9 i q z X w T b D E i X A r x B + 2 U U o w b M f u t 0 I i H + V R 7 + F Y m 9 L q e k J 5 H e z C G 6 n + I g G r D 8 3 p L a l L q 4 X m A M p m d s 2 I S + a 2 B 8 Y F B e 8 C g v c 2 a M L t s 6 7 J A e e a 1 t B J x d t Y x 9 5 4 M 0 q a b E p V 1 Y b 4 W x O G F U y 9 6 b a S 1 V L B U S 1 T J j N 7 e B s Z M D n X o H h w 8 Y b / g s m H j 1 N C 0 V Q y H Z O o m J t j e 3 s H J 1 h c c x K K U 6 C / J 5 + V 4 6 n W Y M R s P V Y y G X 8 V R 7 d y u w 0 6 O G V j X D L G 3 G T s Z + f e S q s p y j 9 8 c J h e p D i g H y u 9 I y T a L x G o z 8 v E x k l / N l 5 A 9 p t Z o 2 Z T S 6 p j L C y z 4 U T F 7 M 8 V 4 P I 3 V Q h s 0 q O / 0 P j J I u l T j u t v Q V m L o c R H q J T D r D g N u E e O M B A 2 x S h S p v A M e z U a Y c 9 m b z W 7 w Y I y + m x d 8 1 W Q c K N W l / h Z Z h V G P 7 k K 6 i R g e p 2 v T Z m R a 5 O Y V C Q Q 3 4 x s Y m 3 n n n W 8 p y C H L 5 H M d G r 5 Z 1 y P l Z T I P i 3 D 6 O S l 9 i y v H 6 u V Z S I J 7 2 6 K s s f A u W k d W 2 L w I R j P X M F l Y D V 1 Q Z S i p a w s o Z N W 6 Z Z 3 X y / o s z f C c h x S n b n + 3 A S W W Z G t o 6 R S D b t + y U a A R 4 r W F n i 9 R a 6 2 M 3 b v s Z O d e N n y R Q D x q w e j N E Q 9 l 9 T l 9 S a z m 4 5 x y n q s 4 F a z + N I j T p g 5 8 G 5 y z 0 J 2 j 7 P d Q v U o 6 + U g n q d a k s l 2 w h 5 e k c R U w X e b 3 P U q q Q W C D k S B 4 9 Y n Q K a w n p M 9 H z J r x W + b l x I t F q N 5 C o y q J W H Y L 6 m 9 j 5 8 h i h W T 9 p 3 J A M 8 7 t S b H z w Z R H t R g t m t w 6 h Z c b j P i 8 2 D 7 t Y d l S e r y s T 6 J L x o 9 7 o d 5 E t p O B z h 1 B o H i F d 2 d F e H o J k N 4 S i y G c b F V 4 Q j y O v e R 2 T C J i 0 z Q P G o R i l J g e s z 4 P f i 5 D N Z t Q g / P V f / 5 S e q Y A r V 5 Z h 8 h c 4 + E b c + 1 k U 7 3 3 / O 6 r 2 z 8 j 7 7 B 7 q Z v q i U I H r B f 3 v x m G T c Z H V 8 l D V B u b W a n C 6 I 4 j t x H H l v f G L 6 E r 0 y v W c L A c f b 2 z O w l 6 s h f K T A 9 z 4 9 d P N 7 E v N u F r 4 e B I 9 W U W W R s 9 H o y f C u / k z O b c I d t 7 P Y e l 7 P j w m D b z J o L y P x G M G + i s U k h M S + u g v d 6 l Q f r W D 5 V m Q W k A x x J d V q D 4 k n h I D K u c n B v C 8 7 y W e 1 R C + N l D q j a Q B K 6 E B / R p G p k p 5 p G e m u q i p G 1 G o w 6 w U 9 g 4 + H y 0 9 o A S 3 q U a i Z c J o X t H e I C T R F n u Q o q y 5 Y H A 2 4 J 1 3 U 5 H a 2 P s k D 9 u r I d V 4 U z b T P n q c Y h g T R t u U x N J b g 3 2 X D f / i f / + / / d H O 7 j Z 8 v g D d F z k l o j y h G Q T t S w j Y F 9 H W 1 X l q N Q Z h H F S e n M S f M g B C f S V 2 M u j N m L Q N T m g c M l t V e q a L A 7 8 + J I a S m + Q N G x F e N M H m l W C W Q S w D 2 e l l D 1 q G P K J 7 B f g 8 A U U J X y R 1 O w x p 9 y u l J V I O d d Z 2 N C c h 9 q T V t n A 8 y M H N I R S P J J 5 o o l 5 u P g 9 Q T 0 J 6 P p S T U p I l E + F n W + I + p M v U o 3 s Z G B n H r L 4 3 r c b 7 J M z n N M M X 6 9 3 q a s v m x c J K p j q t d 6 A a 3 4 V n w o 0 K Y 6 5 h Q y L z Y 9 n N G i w e o X 8 6 R Y d 2 7 x 1 C n I / L Z b 9 w / k y U Q 8 r T J A 2 u 1 e j p 1 L / y E O s / 7 v z 7 n x G q q V E / m Q c 7 f R + T T w t q 5 / Z h Z Z e 2 Y + P a K 0 v b A J n g V Y a E / 0 n i b I d x l s 9 x x P E o q 0 y 1 J H 3 M e i f C 9 h t w W a b g M o 9 6 f j k v 1 6 R D t V W W 5 E d a 9 g g m t S v X G S / C w r C l q L 3 v s S K f z M H m M i K x m V U 9 K B M b x 9 C L y 7 2 y f F X R p 8 P q p 9 T w P e w W P l K l 9 T u F 9 1 F u J v k j U l 1 Q 4 g l p A a B M 6 P V p X s R + f m W 1 b J N v N J + 2 J h L z C E W T D d j k I h O V x + r v Z O U Z a s 0 8 c t 1 n D B x r 8 P r c 6 u H x u u H 2 O O H x a Q s U N / e 1 n n 7 D q 4 O H I Z b 6 M K 9 H t D D 6 v j Q c 2 W b c I I o k X z V S q e R G x H q f k / h D y m 0 Y u 6 p j b K X o l f m v C L m 0 u h K q J N / r T 3 j b J 2 T 1 r Q M u b 0 h Z 2 7 M g y Y 5 6 u Y E C v f V F 2 P 9 w D 7 O R D l a + G 1 b X + q K Q u T 2 3 R V M Y V X W B J i Z o W Y 3 k + y K 8 s u P F s W w F O o T A q l 0 F 6 x s P N r H 1 0 T G m p F W y g Y p 0 g b E S J Z B z F O 9 0 s L + v V a j T a 0 n M L a l 1 e X 4 S x + U v 1 V y n w E S D K I X R Y k D 7 k K x j Y b u N o 8 9 T s I l g n 2 h f I N 1 9 x 0 E M y J y 3 J 6 O M / 6 X 3 x q K / z b G Y Y G w f Q b 6 u 9 d c P 2 q U m 7 / z r E s j Y m R 0 W l S H N W 2 j A Z o / g m X d i 4 8 N d b H 2 2 h 4 W 3 I r C 4 r B x v G 4 J U g 8 B 1 r 8 S R W m G i D M x w z 7 e D 4 m e 9 Z + d j e H n 7 O E h J T u j G K C 0 r N W M q g S C Q R I O s F + p v U i 0 d W d P 1 T f V 8 H P L Z M m 9 A A 9 9 5 6 4 f K m s p F y 1 y E T L 5 J 0 l F o n O y U I H I 4 4 + n Q R Y 8 O v r j s p Q C F S 5 Z t 8 G 9 5 y P 6 u E 7 3 P S Q A v x b K S g J R j L A c p G A 1 y f D 7 v 9 4 0 b b s c r P c A F x U K O 1 L a k n p 8 F 3 5 w H 7 a I J u U 1 S H T n Z M W j w 2 k z 2 N k J z Z 0 8 6 9 1 G q p 9 S / + 6 Q 0 j 6 P a R K 0 U 9 Q 5 D a F W x 2 F T X d f V b K 9 j / P K 9 e T 5 d O L 3 P J 0 O I 6 E G Q s O A O r w 0 o v 7 E I M R l R I c c 9 D P / 6 Z n Z t T c 0 y S A R Y l k / E T I 9 O P s / q Y c r w B h 3 4 C 8 V h U K Z 4 w k r 7 h K O x 1 4 J + j 8 V w y q J j J G R j E J 3 3 I 8 p u z Q H F 4 D t l k b h g R x y 1 M O Q d Z 6 M t A l n 5 U 8 n V 4 / C n l 0 a R 4 e f V 7 y 3 D 5 P W p h a H D e j 6 k 7 b u z e j c M b U j 0 Q B 5 o a t q 9 e a l + d Y c j O 7 5 W G p h w n I c 3 n 7 Z O n L Y E R p w f p 8 u j i w c e 7 K g v Y X 7 A n c w 4 i 5 D K Y Q m X G 7 W L X R + + + K Z y 1 d k o g N 2 0 9 Z V S e T K x 9 b u j m n C R t I j S t R g 2 t w v n x g / y 2 r K F x L + m R f F w e q 1 Q 7 H 2 c R v j P g 5 O f B a d G U T v Y t W o 1 o G 5 Y N b 5 k p E I O p o 8 f t n 7 1 z p q 2 s q 6 3 H M K R K f / u z A 8 Z Z K c y / E c D E T T d K 2 g 6 v q H W S i M y Q 2 h y N b r g 3 D h I D y U P k S a p m Z G 7 K Z r M j F o 3 1 P j F A X 8 G k X 4 i c n 7 A j U U p p C 6 C z V q A f t 3 n x E M 7 a W u Y k Q u f I w W U g 9 8 d m 8 6 t W B + 6 J u i o m F s j G 2 z 4 y k r U f R / H x n + 9 i + 5 M Y O n W T 6 m g 1 c m Z C 8 Y T a n Y S k v E 1 6 O 1 3 b a f 6 f q W 0 j X t N a b 5 2 E 9 E 6 Q / V 5 P w m p 6 s e B 8 G G I V 3 v n 1 q / i r v / q J y h h 9 H R g Z / 5 0 F U d K r w Z b y Z B J j 9 Q s z B f Y T 8 Z b 0 q m B Y j l r 1 c j t Q K K F z t F Q h 7 D C + / O P H C K 6 Y 4 b E P a f 0 5 E I Y p 3 k n q y u Q 8 x y F / U E T g x o B 5 h O Z C S o k c h R i 2 f p 7 F / u N j z N y Z w J X 3 g o z v q B D k t I 7 p D o 6 + S M I d s d E 7 Z a m o l 8 9 Q y r y S K J Y W F 1 E p a x r z E C U S W t d X J m m 8 s 7 p 6 r e f J 9 D w n 2 V q H 8 c t Q Z 9 6 z c F Z P v G F I L C X M 5 e s g v V a E N U J W 0 r H A U J d 6 z i a V P k / W V Y d 5 0 Y K V 7 0 9 g Y c m O y F t z W P 2 N C I J X S f l 6 3 8 V u 8 c P e s 1 H M O N 7 E v P N d z D j f g M 1 w d u 3 c o J p i A I e P n o g B / E m c F 2 t c B F k F L G n v l a u j v S t e D q c H X O K p V G m 0 2 F c E 9 m S t 2 P A l d I X i y E Y B J q P a F O A y 0 H X 4 G 0 P 8 5 P F P t h F c D S E w e 3 5 9 4 j D 2 q E x C V 4 d p z k n U c 7 S y 1 t E P X P / B C p p x N 3 Q 3 g 7 j y 9 g L M J 1 Z + G s x U C q u N 9 J T i E W v C N T M a b 1 0 W o l T S L k H t 8 F + v q X i q P 9 V R Y X w l B d E i C / J 6 K V a E L X S 5 D G G h f v H 5 y A L R 5 4 m m 7 j k D d A 6 k N X s 5 S 0 P Z L q O T s M E Q q S J 8 0 4 P w b R 8 p t B h G H S Z X w n A 7 9 M 9 / 4 r l C T d v f 7 D 0 b Q C y H F J H 2 E b K t q o n b g G 1 J c j e 9 V z W U m y k U G B t J T P Q c / E i 7 f t r t J i r a n r w v A z m + X E g s p v X I E w 7 + i 4 I k H s T 6 B Y e 2 6 5 R m 9 s P K 1 U d i i H b o S Z 8 k y z V x y w d b p I P k 2 u i u I O N g N L i e Z 6 5 k t 3 R r y I r 5 q 6 M 9 L c 7 D Y c 6 g 9 l m 6 C A Y a o C S t 9 U n 4 V j r o b u 0 g m h 9 v 3 M K 3 n F R w D 3 y h C M o 9 q n M R J F U / D G 3 h I L 2 V K k 3 q D 6 J O K Z U s 3 Z B K m P 3 d P e W 5 / M t e N N K X U 1 y X 5 f z r l v t 4 3 g 4 Z l 4 H U 5 k k X 2 f i z K u r T P k j 3 r E J j X 6 0 G 3 0 0 b Y R 7 y k o o d 9 P 5 8 P g L S z D B o u U 7 h 0 c F p D s B j m s a 8 6 5 3 e u w O E q V R u v n f S I y W r z 5 C u b q D c 1 n Y + 7 K N O O j Q c K 0 g m T z Z 0 e 1 l I r a D g O L W p s k N S / i K t y n 4 R G J c 6 V 8 X Q Y 9 A c C v 5 l A a F F r 5 X g 2 D x W 6 F q W C 7 1 w v Z 5 V S + V 3 7 u 2 j S u a 3 d G t 8 U 9 F x k P h O l i t c B u 1 6 + V S i Q u B i A F 0 v t e h 5 e y + M g f Q W N w c r a O 9 q v y X x p G Q 9 Z a c Q o c E H e Y P a h E x t M U M h l n T 1 W W j U N e r f r 6 7 o w z K 0 y 3 u t Q k + g 5 j n P B q M I l b k 7 D 7 L L 5 N d F Z j O P R D J P a p f C I g x w r 2 j H N E k / k 1 5 y a h i J k i Y o I y b F x S B 3 w f U d h K w 3 4 F d e a L w 0 y T q i c Z g m P X Q a R v P 6 g S t W J J 9 p F l s S G F 8 H + V x J 7 e o u e O f 7 N 3 G U / Y o K 2 0 G 1 L r P v M t h f b y B l z 6 C T k E b 6 4 4 L g 4 W o E M U J S G N l H R Z d B 5 m i 8 l 5 L m K Z n N E m z 2 A P b u J p H N N 3 H 7 + 1 d O + P t R C A U V p e i n 9 m U F 7 T i v O Q 7 B G x 6 4 c 5 n e X 6 P Q d 4 z Y z Z 7 v f W x e q 1 p 7 t P 7 T u O K 5 k v W U Y F 8 2 F J i l U k v r A E k E S V w p 5 U B n I Z 3 W z m F r U 8 v g i s G J x + M I R z R 5 K W U q M N p 0 z 1 t W n 4 V U 9 X w v J v r o s Z 6 v l J d B s 2 i H J 2 S E J U N G d l 3 y B 0 b e I 3 o + o / O E K 9 H Q 9 4 j n n r 1 Y g w y F a S s l G 3 g B B 9 k 2 r V M N e / Q O 4 5 C t n 6 6 u 0 J O f d 3 n j B A Z c P r g d R o G K l M s W s L M e x V e f b + G L n + 3 g i 5 + v q U 4 4 l X K B x 2 8 q A Z N 0 t w S i C Q p g 3 y k O O c c L Y R 9 K P A x D + k m c h L M 3 z / M c + o H V a m V d C M w M p g q S T 0 t q h 8 D k 4 w o S O x U U n A 6 U / T q s / m A G r 3 9 / G U b d 2 S c p N E o o q G T v + q n 9 F 0 F 6 o w R n Z P y k u t n i V F M I F 8 E 2 2 U J o y o e 9 D 9 I q q T B 4 D A Z G 9 F t q 6 9 Y S 4 y e u p T 5 T E h F W s 4 X 3 r K I U y k I 6 u P Z 4 X Y 1 N N d l U c 3 U X I X C O F x S c q Y / 0 W t I / J E q v m h + i w O W 6 X n n 8 I s d Z 9 v b d p q w / 2 6 4 h F T 9 U 6 5 y m 3 x 7 Q c K k R P c p b l E E 7 i b 6 H G m n S 0 o e 4 d a H 3 M o f T z x 7 J X N F h 6 Q v 1 / C T m X e 8 + T 2 G f h J S J + H N 5 B F a c q p N r f 3 L 4 s p A 1 P K V C F Q 9 + G s N v / 8 5 v 9 V 7 V I N R B A l + Z n H a 5 z s 8 O y W C d T C x c F s L J h + n g / S M T X p 0 e 1 b I n 7 6 9 j 5 e 1 F m C w m 7 H 1 S R v i a A c V o B Q 5 X k D x Z 6 6 H x M p A Y 7 q x N l 0 9 C s o b J x y X G P 2 6 1 6 X S r Y I T e T w 9 C D z M O k i q X 7 N 6 l w F P Y v 5 t S F d m O o J 3 3 p A R / c H S R Z L 9 8 S C o Z X E M G R 5 S v W C y q q Y 5 h F J M V x i l 1 B K 4 y n u p 9 9 z K Q O e C h 2 Z 5 L Q Q R e 9 o 6 S C e 6 L 8 O j / t 4 + l d 8 I o R 6 s I X R 9 N E i W L B o T G U D 5 h S G L U D f / 8 f / e v f y Q z y n L L + i U 4 f r p x E b 7 h 7 N F + 8 Z P e s 9 O Q X g w W t W x i A I m b E k 9 y c L R r z 2 v Y p E S l 0 T l / 8 n M Y o q T i n b 5 4 f w O / 8 / f / E R w O u 6 p A l 1 l 5 C 4 N t c h Z V / i Q V 6 B d B y v l l 8 l c m y M d l x d Y S g 3 2 R T k I E p G + V p J J i X P w i g 3 l 4 t 4 A K Q 0 i p X E / t l t W m A e W w C e G X n y X Q W p 4 N n a / K Q p Y N 6 j 4 J g 0 g e V 1 H j j a + m O k j w e X G C C n K Y U X t L 1 e k l J 3 o 7 C o 7 D 8 b O U W t 5 f b + f 5 G w a O y 9 l 0 S j J 1 n X Y d 2 a M m f 0 + P b D Q N o 1 e v i p l z m R z c H u 0 i Z U p A E j u y v E H o l 2 T b 5 L 5 L i V i j U V d p d a H I k r C Q X Q r b J S s c l 8 z u i Z x K d m 1 4 P C 4 D Y S l S i h V 0 X q x M Y p T S e 2 k w e o R r b r S + U S p l z t q E r X 9 O e t m Y W S Z C x Y J O q Y 6 b p x E t j 5 9 n m n T c w Z z r H T h N o 9 m p d r O D 1 L M K w j d 8 C C w P 1 s u Y D Q 4 G 7 3 5 + f t A Y 5 S x I F 6 V J x y u Y 4 G 9 Y 9 B o V 4 G 1 Q N 0 M g N 8 5 p d 8 N h u 1 i Z + p D J 3 w 4 D 6 5 N B u i w Y W x 3 a B e 8 k + j u P C 4 r 0 d O N Q y V f g Z D h g d b X Q m d F h 8 d s e d K 0 t T P Y 2 q n 4 Z x E l d + 8 o v C Q G h 3 1 I p P s G b K v F K k l b X W N D B t e x S F e H u q 3 7 c m G i p c Z + 4 H R z d h / Y E J F 7 U 8 Z 4 3 a 0 2 k a 5 u I n 7 M 9 q 3 g Y q b t r G G u Y f s W L 6 b c c C H j m 4 H a 6 E Q 6 H M T 0 7 j Y O D A / U Z e Q i d k 9 W t / S o V L T X e V k x C 7 q J M 4 m o T u i a 4 F w z 0 q p e L r V / U y 6 + n T E o J Z Q y 9 l 4 y r 1 j / a U Z t h m 5 w m p N u P e 6 9 q u E y y 4 1 J 3 e 9 J x W y m P N D c R i F A H b V f V V p V a i + G B Z U s + Y r y T o K u 8 I U 0 0 e i / 2 I D 0 m g v Z F e C x T m L C 9 q t L w J z 2 b 9 I m Q 9 4 L W Q R f X 9 7 7 / P b U e q l q / e M b + I k i c J f F I l l T q k 1 0 z H h 4 b 4 R 0 q F B 2 H 8 J D n k s V 6 4 1 C t 1 F W m L x V g E N v r 8 b f 4 h h / x w o s J Q R + y D G N 4 p j 9 G / i 8 7 W v S X n k m 8 M q U 8 Z Z v G R 1 L 7 k p 2 V k h / t / f M g 3 k M V B j d I u W o N i v j Z n q k P S W 1 b L F Y q h R G 1 M j 1 V J g a L z f q c q k m z U q H g 4 o W 0 T N 5 Q f E V a I A q k Z T 6 1 U q T + Q y z 4 u M 5 U L w N h I H 1 I 4 5 a r w e a l l V C u 6 e C j G m x u I 5 b f X E S j 2 I S n P l q n 6 u L 4 X o S x M d T L I n 9 Y R N b s x E L 4 E n d 1 C F J O r y M F M F I 5 g 1 Q y O S E 5 Q j a X Q b l U U c o k l l B W h / Z n 4 P + m c C B 7 z v Z K / 2 X 2 X S Z 5 x + H 4 i z Z a U 2 3 M n V g y v 5 f Z Q 8 T l p 3 e 8 v C c d / h 1 J U Q v 9 H j e v k j 0 u M 5 g v Y + q V s K o w F 2 U S a 6 z k 9 g x I A C 6 d c a X d 4 f b 7 G c x 9 y 6 1 o T a a 2 R Y G Z V B U x 4 6 C E n 5 C E g u w a m d 8 w I X B d 6 F S b D O Y u F a i D U t S M u b l 5 x N N H m J 9 c V U o u C i d e S z z U 4 6 c P s L J 0 T d 1 f R d k J S U 8 3 K 1 3 M v K G x n P 7 v C F 4 k r u p D 9 R f n G J x V O T J u w a E o + t 6 H B U y / a X / e X V a W H M k O j y a 7 S b G S s 7 b g O Y l f j G k g p E F j M d 1 9 Y W U S C K 2 b s N + C z 7 K K w 7 x B K Z M k I 0 i 9 8 e T J U 0 2 Z v O 6 / c W W S j F V f m S T b d p Y y p Q / S K N X 3 4 R z T + s t p X X w h Z R I M Z x A d p K l n T V K 6 w z b G k J p g i p E X i n g R p O 5 P 3 2 0 q w Q 1 c N 2 D j / q F 6 L j t h J K t P q R z 3 k a p p X Y G r r U x v A d 5 A u L e 2 N h l L U X k Y N 8 m c U a L 6 U M V D Y c c 1 r K 7 c g s 3 i w s L U K o 6 i W j W 5 K F J / 8 l 3 6 t z f 1 Z a V o s v v K k y + f w O Q h Q 1 i 1 q X P o K 5 P s 7 y T r q 4 a V 6 7 I Q B n K m M p 0 B S c 6 Y w + X n y l S I F n n x d s h 2 q 2 K o a s 3 L q 4 k + u 1 F H 8 m F Z 9 Y P 7 O s h t 1 z H z y s t F 3 z L A m 0 l Z W y U V 4 m 0 O Z B O F f F E N + q u v v g K 7 3 f Z 8 Q v c k h C N L o w 7 5 t 8 H 7 9 m J D O R 6 P o i Y 0 G G e t h j X a I j H X e Z O W n a K F w k V K N u Y z U q U u y z 8 u C / G I 0 p x J v i K e Z l y K t o 9 c X t b 9 D O 6 b 7 x J x Q o t C K n 3 m J e v W l K 0 8 + f d e + k v k a k e k a 0 1 e N 2 l g u 6 i W W M g 0 S K 1 V V M t r + s K 9 u r q K d k N q 8 i q q 9 0 a Y h l A M o t 3 s V U o n j 7 z 0 l n e m V E N + 8 U 7 y W 0 I Z V 5 a u 0 7 j Y V I L C 5 / F h L n Q T r p B D / X 1 0 e I T d n V 1 6 w K p a 9 y Z z V I K + o n 3 d u s 2 z I A t m u / S y U 1 e 1 i X V p k V A + b C L r 0 K s u W S K T 4 7 J 6 Z 0 F R P j l o a k 2 2 4 P e S Y m U R l n U d F 0 y w D U O K Y N M 7 R Y S v X q 6 t 1 0 l k S X F 8 t P 5 y A w p F r c D 0 5 z 9 7 H 2 + + 9 T r P y f G 8 1 / l l I S I o C i E F F J L h k c y c Z M X k k o T u q L V Q / I w I + r D 1 V w v U S L G 0 2 E Q T a O H l Y t X H I R f L I / 6 s i E a z D I v J g y v f D T + P B z K 1 X f 6 e C U 7 T B I 7 z Z r X p 8 2 U g v y m X K k s P 5 J z P u + r E Q Q X d f B W R W 1 r 6 O k d q I t l M i Y / G Q Y S y T c F + 9 G w P d 6 4 v I L Y d 5 2 t t T K 9 I 3 2 8 q c + I Z 9 P Y K j C Z J f m j z R j w b 7 c u E z 7 a I Z l E H N 6 l 3 e V e P l q 4 E + 0 I L N p O f V G f A H i S r d 5 C / q 6 Z I a q U O n C 7 S S F I t l y V E + t p r r s N T l G R E 6 J Z V n Z c W X 4 1 i Z 3 s b D o c D t V o d c / N a 7 e b L 0 M A R n K B 8 u b I O 2 S / z W P i u d J a F a o 7 q n q f S X 2 I h 6 D i o u y / l 9 r L N p W t B h 8 A V F 6 J 3 s 4 j e G + w n e x Z k 9 7 q j B w U k n 2 R e W p n E s 4 g y C U S Z / u i P / w R / + m d / h j t 3 b i t l k q X u L 6 J M A v m 0 p G 5 l y x r h v p L F l L 9 F m W R O S S i B P B d l k r / 3 c w Y l j P K Z v j K J M t a p i H 1 l k h s + f N O T B y m U D v R Y e W 8 a N 3 9 z F X p H C e n 9 f n 0 h B Y l 0 y a h 3 j C R s L g O 5 1 O 2 0 E V k q 9 o V X T T 5 i c g y O 7 + W 1 J s + h f X L + u T J w a 7 V X W D x 1 h E 5 a 2 0 R B x n g q s E L j S I N D K y 0 7 o c h I G q p B T D t f g 9 9 w H a n c P q k 3 j W 6 6 g v j B I a S 3 e W X d N q J M A k l C T L p v Y t 7 7 N n z e I M L O q z T Q H R Q b R V R a 2 h o u d X G d h t q S S L J 9 f e / W f 0 g W d 3 F p C e F I R C n T w 6 / O z k K + L G Q + q 9 P V o W t s k M b 2 j G j T + N L K J N B l E r G u 7 D y n + u M N o V 4 i j 4 1 2 G R t V 4 Z o 1 o Z J s M X h 1 Y C t X o S A a M G 2 X e Q s 9 r K E 2 b C / Z N l i U S b I w 8 l 8 2 k 8 U h 3 b 7 F Y k Y o H I L s s y s T g S + q T L 8 I S E p Z t S Y e + m n Z J 0 m 2 d u l j 4 / 0 Y g l N B J P f i a s c R 8 d I 2 l w V X v 6 O t Z R L h l X M X F X z R K x C l C A 0 V 6 A p d 6 t c r S g 8 P E b a d u y l 4 n e 6 x e x Q 9 j R t w x V + j o R y 0 O V b H o K L v Z 3 h s a x k 2 0 u h E / Q E 6 + 5 M 4 f p z C n b 9 / V S U n p E V y t r O m v t O s U 7 l q P N b 0 q + r v P v K 7 J b Q r L k R e I T V 7 l I H Z J X s X O 5 7 v / 3 s S 0 f I 9 x Q r 2 U 7 f x 1 r w O Z p 5 / 9 E E C r o h D t f I 6 D / 2 E h j z k G m Q x 7 N f 1 U k r e y I r 6 + w B X c l X s f B L D z d 9 e R H 6 z B c + V s + f u L o I + s 1 4 / p U w C v d U M z 7 I Z T 2 x B f J F w o D H t g 3 P R i F u 8 g b f u W B F Y t f B m m l 5 a m a Q 8 q J / S b D S 0 e Q i Z J B R l 8 n l 9 q r v R 3 7 Q y C T U s U c m l B G l Y m Q T D y i Q w 6 G w U 8 i q c f g t u / s Y y b v / W C o z d w T j 2 z 1 3 + / 0 X X 5 Q y T E g n Q R Z l y + S y p J R W X z 8 u Z C i y 0 r M P K J J / r P 5 Z 9 V a X Q Q q X 6 M Y g o k 1 h h f W M X C U X l g E n 7 6 3 A t t / H q 7 1 x H Y j O l z t k k c U P D z + + L l 7 c 9 V y Y R Y j V / x F i 2 2 z S j X t F i t 8 g t 0 j 1 y 6 d K x d o 3 S J m 4 U X U z Y 7 / B 7 b b w x U 1 T K l H y a Y 5 x k h 9 V / s W J I w q M / b 5 V K j h Z e v w x k Y + 5 C f a B M A r v X B q N V h 2 q p K k v Y e 6 + + H P T B G + P r v E y 0 0 D / e s O D W T A f v 3 e y q 6 g A 1 h + O 2 f O 1 5 A 0 n d h o c t M I 2 v W B + 1 V o Y 3 8 m 9 a k f o Q C i j F s B c h 9 j A D 3 y J g m 6 F Q e K y I 8 2 / x G h V Z w p I a L R y W H h b n 0 b C T k M T K y c t / t v 5 U b Z k a L T x T l r p 8 1 I F 7 x f G c g o o S C X Z 3 t 9 W / i U x V J X T k s 8 d H R 1 h 7 9 k y 9 n s 8 X M D 0 x g 4 j T y z h J a J X 0 y 6 i p P u 2 t g r R H p v U 3 W F F n G C v n Y N F p Z T d 9 j 6 D u C / + X S a a Q S m m / J f B M O 8 l i Z O o g S Q r X Q O x B T t F h 7 f R 0 O L 6 b 4 0 X M o x X z 8 X V p z t J E 8 L r s 4 3 Q 2 t d K u T b u + v j w E g u O 7 S l 0 W k r E T u j + u e N Y o a / 0 4 j F 0 R x q + B s X d a t P i v 1 i x 4 Z 6 F x Z q n F 1 4 E o 5 j D 6 n Y s e P t R m p q u 1 y 0 3 g q p I S U g k 5 m i Q U J I F w w H i o S o W V g t 7 z U G k O K r D l + + K Z L o P k o z y c 0 j r Z 7 2 X A b I B / 0 Q m z N C 4 k V r + 9 i P i a 1 r O h D 4 n j x I B c B g c 5 W n p a z / 6 E r i R p B L O z 0 v m I 9 J q C n 6 w / Q 9 a w T i V O q P f 7 y i S Z 0 Y U F 2 b 2 k p h b v S e w p V n 1 q e h q r 1 6 4 p 5 f L 5 f R R v K a P S p i b E i M k K 7 U o 7 C e k i + + g / 7 d D z N D A z O 0 s j R 8 r K u O c k 4 g 8 Y A z W t u P N b q 7 1 X N I i X m n o z h M C y F x O v U G E n O m q / K 9 m d 0 R k x Y e q N I J y z f M 5 H 5 O b F i h G r 3 F N U U X r Z 1 2 R X C n S Q L 4 6 v m h f I t M Y R j Z f s S i l y M Q z Z Y a R I m Z a 4 2 W b S 6 L M 8 p M x I H l W G N S T S q C X 0 c C 2 e 9 l A j a / w u g L 5 w U O P A d l H o N R g 5 y u q x F t M O 2 q 8 X + 0 U j v 1 l C 4 m F Z b a 0 i p S / 9 + a V v f e s t 3 L v 3 A N V K T X X M u Q j C w s T i i H B I Q k F K i 6 T c R h I J S 8 E W M h x k 6 X o 0 7 h r 6 2 9 Z I V k / e v 4 x n i n + V g 2 3 S h L W N L C y y h 0 0 f p h q K i R L W f n 4 A Q 8 e t S q / 6 U M p 0 O X 0 i C + g 8 b + 8 l C i B W W h 5 m a W t K T H v u Y M p 5 G z 7 L H D y M P a S r b y E j W d F B w s R m s 0 L n d K n 4 q B / s y 7 / i / c X S 1 z s F l Y Q S i B G T f G e Z x m X 5 r U X M v R X A z m d H 6 n 5 M u 1 + D z 3 6 6 h Z m B X k X P 4 4 2 b I B 2 G T O n 4 r z h Q y u b h m X n x 6 Z S I / V W 5 K l 5 X m 8 r 1 C E f H x 9 B 3 N Y 8 m W c Q + h L 6 V a U h l W k N Y V J D j J 3 I h a 7 T E w E q c L p P Y U u E i R k d o s B g S t Y C Q V F i e p 9 Z 5 P / 0 d W M J t 1 B t V G j U a m C E c 5 u / 1 n l 0 M f Z O C m N 7 I o B y v o b D T g j m e x D I t w r X c g d p R + / N 9 M 3 7 6 R C t x / 0 U g u Z 5 B k 1 Y 0 f N s B 3 x U z C r t t 1 V l G E h A z M 9 O 4 c + c W B 0 / m R F 5 8 U m 8 Y c r Y y L y T 1 Z F K u I 5 k 8 c f m S 1 X s Y N W I / a 1 R / S w b w M v 0 3 k 2 s 5 G F x d x J 8 0 M O H v Y u 9 + D B s / S 2 K L j 9 x h F w c P U 7 j + 6 / P w M i b Z v q u 1 q 5 K b K T u M X D u n T n A Y I g h 9 6 9 o X Z J l I 7 W + X K a 9 J U k J X t c A Y 9 v D z e q S y C c T j C e X l R R G e p P S w 2 T f 5 2 U H d o / z b V y q 1 t 1 d 3 M K f j t S y i 2 S l B 9 g N z B 9 0 w Q t t k v N + e T b 4 3 j K 6 O X r F Z I m U c f f 0 k u h T U 4 8 + T c E 2 + X A J B f l + 6 I 0 3 Y X k P I d o 3 n 3 C D l 0 6 Y H 5 N o k J p T k k Z R b y e T 3 S Y h h E g P b j 9 M l u S H Y 2 x 3 s s m n i t c n Y 6 P V W Z A 5 4 f 2 0 G 7 G U / Q 7 T 4 W G 1 o 0 M e w A p + H B 0 e M 9 f 7 P / + 2 / + Z G U 4 7 s m 7 L D 4 9 K o 0 X 0 9 t t v n M a B 1 V E e q 0 4 K e C t b K 0 + I d F t V P E y 0 K s a L N g R o j 8 W S A X I 7 v + y Y 4 c r X p D T f I J j f n w g 4 9 V t 9 g 6 b 7 L V 8 n U 6 J A 3 Q r 5 6 X 4 u G I q w M p C j 6 R Z z g T h e M S C v E 6 W h U b p l + 1 q N 3 6 g v M + B B Y c q r m l b 5 5 e o W G F M 2 x G m 8 F 2 e b f D 1 2 y q e j 9 f k 9 0 h L n d D B O J V J S k i Y y N W V E q y b F a r i l v F o w j K i S Z c U 5 K u 5 u / 4 / K o C X / p T 1 D t G e m z S U F J D h z F M i j M Q 5 r 6 3 k 6 J j q R y X 7 s B t x j L 5 h t b i y G u d x 9 0 / u 6 c W H T o C F t i c t u f M Y R j p / Q y K + T z C i 0 F 1 T r J / V z U K t S u I b H Z u 8 2 v b g c a / y i C w 6 l F J K + m 8 e l H c L a 3 l p H i a U q G 9 0 I M o g t S L u l 1 e N S Z y T t K m T I R c + i v 6 r F r h r v r c m P M V y G f 7 H r 9 O O Z P x U k a D B i a + l U C d s l 2 p F R B Z 5 j U 1 X G o 3 T Y O 5 D Z P O q c 6 7 V E / A b T 2 / o F s c j l T V X F j L l 3 p a Z Q C p U Y 7 E U w a 6 D S M m X 7 I i o l F t I r d T R v j G 6 T m r j Q d P 0 C j q M X F d 1 u f o 8 P / 5 d / 8 e / + P / 0 R + M b B j w N w 0 1 Y b 1 e w 9 H W H i y k U d d / M K N u 6 j g k n u X R C L g x E 9 L h w Z 8 / w b X 3 l q E z W R E n 5 e y X L 1 0 W Q k P F c / b j I 1 E A 6 c s g F Q S C 9 J r s Q q i V H K k A c O i U 1 M 0 c u q O 1 d h 7 Z 2 j Z f O l + p I / Y 7 W P 9 A 6 v l m Y Z + t w 2 K 3 K O M m 1 y t d n c w W E 5 w B J x 7 8 x U O e i w 3 m c A 2 6 T B i e k I X 3 0 6 O W 6 8 j P S j 8 N o 4 H K r j O o z c P 1 b Y v y V v R 1 / F 8 N o W v j 5 y u r r R w K j U O e x 0 3 + N b g g y V A K W z G r a x + 8 L s p R Z m j Q b k q h b h Y L S 1 q 7 a q U o H K t h y D E E q V Q K w W B Q X Z P R p M X Y h 5 8 0 Y S P V D l z X x r P v m d Z 2 7 y M y F U D I t Y R G u 0 x D R a N 2 7 v I W y Q T z D M 9 S K N n q M r N e g X 9 F U o r a j w v i D w r w L F h g 9 f R u 6 G X B X 8 l v t + F Z P n 1 S p U Y S G 9 H P k d l t 4 e h p C X f e u U H 6 N 6 M s 8 o t W S f y i c P B F g p b R i 0 q x x C D b D K d v d A G j V A F k K k c o N i y q e r 5 1 m F L L 2 9 0 z D r X 8 v Z I m T 2 e c 0 Q 1 5 0 P G F 1 I B H 3 G 1 E n J f z j F I N 7 z Z p f c N l k z K v z 6 s U i o a W R q 6 M y K 2 z 5 2 8 o a 8 + R q j 5 V 8 2 Q y h n 3 q Y j c E U W n 3 J l g J g 9 4 C l 2 4 G x 4 w R z Z 0 Q q m 3 Z 3 Z 0 x y V w Y x W I B b o 9 f d U 9 N H S R g t X n Q M B 9 g / t Y i q g c G 1 V k 4 f Z j D n R + K I p y G C H 7 / / k n t X 2 6 z S g F v 8 f w 9 I 4 Z g H P p z U N H o M U K h I D 1 H U y V d / H 6 f U h K p f u 8 j m 8 0 q w y u V F Q K N J s s 1 a 9 M H u 6 R 6 C w v a H K H K W v L e b H + x i 9 x x E f N X r i J w Q 5 N n y S e 0 e X 6 7 u U 8 5 M C 1 c C X y P r G E X A f u S e v 8 s y J D L 5 Z y p U P H 7 d I G v n v Z E o s G y O 5 / O 0 l C z y r K P q c 7 S h H f 2 7 H m j G N 2 / x e q E N d K l N T i t i A f F z 5 H K J P H 0 y 0 O 8 P f / 3 Y N T R C 9 4 K w m K W A b u E 9 P 2 C I S 4 / s 9 H i O Z w t t B X G E b I 2 y U o K V U q U 0 S m R 9 u n t p A c H c I R d i K 3 H M X s j g r 0 v 0 q R u L T h C J n Q K b t Q c R U x f n 1 Y V H G f Z C R G A w 6 w k I U g 3 i x n S H S 2 B I g q V e l a G l w Z t 2 M i d x L B C S T 2 e 3 e A n 1 f M w V q q o w t d J B v w 1 e g S p h p B t U R / + x Q a F d B Z H l T x K 4 W l 0 p X H 9 E O Q 0 g 4 g h X O 4 i t D C D / H G T X q N M g c t T A k G F L 6 F c z O O N f 3 h + j / s + h K n k t + t U i g o m 7 4 Q U R T w L o j j x y h O 0 O j U 4 j V O k 7 q M 9 S 0 Q 5 R O n 6 M Z L y 6 j y c 1 g 1 Z N o f T X h 9 s Z t D 3 d F 1 8 + P / + D A t X F u F f l X 2 1 N O U s 1 u K 8 h 2 n k S j Q e d o Y 9 7 Q Y 9 r g W L v n f V + x f B 8 I f / + l + d 2 m N X q E 4 x o T V F P w k J i i X u k Z 3 d 7 U E T r H 5 t 8 I + + z M C k d y O 9 n U I t 1 0 Y 5 R n d c M S O / X 0 b o p k v t H m g 6 Q w h k B 3 n p Y H S w l c H r b 7 + J L m l S t 2 i H 2 S c B 4 / n c + x e N g y 8 y 8 L i n 0 K 4 1 U M k X z 9 w 8 e i t l h y F R g L k d g D S i d 8 9 a U U h m 0 a g Y E V p 0 I j h D j 0 K a F F x 0 w 8 G 4 o t t q q 0 L Z b s m A a q y M j M O l V k a f x H 7 u C 8 a O j F 3 p C X a O 0 / B 7 X I r G q G Q E N T C d b J J m m c 8 V w m H I + j K h K w K J R S Q 5 J x s N y G s b H + 4 h v 6 O H s d v E t n 8 C d X o i D r j 6 7 E l U 4 E T S 7 M J u p Y u Y Q Y c E P x e m d 2 5 W S e H n p h C Y n C T t r W D r 4 R p q p Y q K / 4 x m P c / 7 9 D 2 X o l o H 4 0 2 z 0 4 j S f o c G r A r r G b v k q 5 i J v 9 5 E E U H r C v / W k i s q X u p R O 9 m / T P 1 N J R F 5 O T o 8 V C V S 4 p 0 E s k 4 r l U q q Y o H + B m + y W 2 U p Q 9 m c D Z P O 8 5 i 9 K o 9 S P Y 5 8 P c r 4 i t + r U Q 5 p M b q 6 N q T f v m w O I Q m R 8 3 D K Q w k X z m 4 0 q b U v F 7 f 0 L 0 J 2 i p O b f p k b v 5 v / C N l c D p / / 5 R 7 + y e / / U 0 X z B N m 1 x k v t q / S y I C P B / i c Z B u Q d O N x C c / I M 0 u 2 w y 0 p c N 5 W C / 0 k n 3 E a J V K z u h M l H M Q s O k i Z C a f I 7 L f h W B m O n X j s q o U 4 j M / G K d l 2 q K D X F G 6 4 r I H C F A b L Z Q C N U g + x S I v l A w 2 Q G / s A k q l 1 6 v J Y B S w w r N Y G h I D w r q f 2 C z y t e H v Z Q Z + G r P 9 u C L x z G v t G C m t 1 F S b i c g p 4 C f 8 z U q M F K S h j p M p i n s F u o / M V M C g 0 a G l M 3 C I O 7 y M M b M f / K 6 V 0 n B X t P 8 r C R j v q v u C j Y 4 4 y u X N D o + f X L 1 g T D P T / 6 8 Z I o t E w r i D I J 4 + j v t N i f p B Y 8 / s k B P 1 h B e C q M 0 I m 4 X g x b x H Z b G a D 9 6 A a v o U R Z l q y h H x 7 T v G a c V K J o c F 6 J 8 r P x l C + 9 R U t b h N r u U K z J L w P 1 d h H S t E W E N J c t o l 5 p w t 5 c U q l z s T K y w 1 0 h X k Y 9 x Y G + S m / w S z q P Y c Q Y 9 + i j J e x v 7 m P 5 r R n 4 p r 1 q T i m z U e B g k i p Q h v W m N r o e B w I + n s 8 J G X w c N S K c y 6 q 9 l q T G z W Z n v F E v w U 5 r f L L F s E w m x h + 0 S N 1 a K B Y Y v M O E a j 2 h m p 9 4 I l 5 4 H R 7 4 l j x q A + 3 l N + a x f X c P + o a f l C a L 4 P Q k d L M W + M 5 o 3 n K W Q h U z R R w + S M F k s F O Z j d g P T 5 7 p k b 4 u d D w J T y G N k L 6 j d v l L x 5 O 8 T l p 5 h w 9 m b w s T y x O q a 5 X d r b E g i T 9 z u 1 V 0 6 1 b 4 b m r N M I e R q + / B a z l j T 1 e i r 1 Q S c 0 p K v V w q q W o R i T 1 d L i 1 0 G V Y m Q Y v n + P j T A 0 x Y I / x e E Z N v n N 6 Z X x R T J o H F U W w c f U 6 2 o Y 2 X J C g k C x i w L i H f 2 k P I s U o a T T k 5 K 4 a S b V e 6 F S u c v A a h G 7 9 o H J X v Q f b f F U i / P T n h a q W B x x 8 l 8 Q f / + A / U T L + g S o / Q y p l R 1 J c x O S f L 6 l / S k l 6 A o y 9 p + S d 9 6 H p r K K y X M P H q o B f G M K T e b 3 g H w D 6 k U k N e a l A h q j G O m Y 2 e a n H 8 M Y a R 2 a A X p k e T 6 5 d H r V T H 3 Y / v w 9 u d p B G x o l k r w O m Z Q D q x j 1 f / w S o 2 f h q n B 6 W w e T p Y v D m l v i M G f J g J y E s n k d p P o R 6 n g T B V s A k b u p d o b P O L R O R o B 0 G P D e H b b m S O M 9 i / G 4 P F Z S O h q m H p z Q U 4 a K Q E m d 0 8 i q k W Z i n c w + S m U D u G 2 3 p 2 M 1 A p 8 e q v F O h 7 K Y E s 8 T d b t U q c U / v 5 i v s h h J U d 3 2 3 C M d m A d 3 p 8 9 y w J g / K 1 I x w l t 2 G 2 0 z P 1 q k g k z y M s U J b q z H v e P V u h B F K W U d h u k X a N j y N e F k c l K t O J 7 k d N / l a 5 X M W H f 7 q F f / Z f / l e M P 3 R w 0 Z o J x E q U o h W V V m + T V k R u a K + / L K p Z K k 2 U v L r R Z c B P W l r l o L e N q L U r D E C t a t 7 H d 8 Y 2 m O O W Q 0 v D f p m l v 2 C q Z S w S T / P w L t B Q 9 M q x x G N L l Y j T Q U p p N m E j V c N y w K R a W m 9 8 u q s 8 J r o M t t s S f O v g d o Z U W n n m V c Z q P k 0 o h x U q w Z g 2 t U 9 P E V x B s p h F N D j d e + d v H t e D j 2 E 4 9 P F a r a h V 6 j h m H D f R q Z M + 1 1 G r F 0 k J J + E I O J D f Y p y 4 r E 0 R X B Y P j o x 4 Z X p 0 A r 2 f r N j f 3 8 f c n L Z k R S a q R 4 x y T 6 k O n x 6 h F u / C 5 X U g 8 u p 4 + V I G r 1 b G Z m q L 9 6 e C o G 0 Z R 5 m n Z C 0 S 3 m i f O V e h B P G H e U R u X 2 x p B d J q r L 8 B 9 j C c 5 g g C 5 i u I V R + c 2 t 2 j 3 n R B 3 2 p A Z 2 6 T 7 m Q 5 A H S t n 5 b x w x / + J m w O M 2 y W U Y u R p Q V r l t u k o 4 N G k s M Q l 1 9 N 1 x Q X l x 3 o h E p I v N G P O Z r V J q L P 6 p i 8 b i N j E 6 / A a 3 y c p f U i H d A 3 V c e g 8 + i l d H E N D h X 2 S v 3 Y Z d s i j 0 P q c R W e F c 1 y J h I J h E I S + P K G 8 3 + S k b p 7 a M L r M 6 f H V C B C U G A Y Y L H a Y C J 1 t F q F G u v Q E X n R 1 0 m z M g i G Z p D K l X H k C q N 7 Q X X D L x M y 1 t e m P l L P 5 P r 0 r e t 4 R I 8 p M L Q 4 7 q U M P P o W M g n G l Z N + T N x x j 8 Q n l 4 H U 7 J 0 M w f r e S p J e 4 q W k l 8 U I 9 e s p l G D 7 i z 2 U s l 2 E w g 5 M v j K + 3 l D k p V A v M J Y y Q x q 3 y n T C X v 4 T 1 M u M s y m q 5 y q U 6 q 3 3 O E e F u t g j i G X d L X z Q + + t y s J m k J 1 y Z S s A g v 8 s h p z W R e C J P h b g 6 8 Q 4 c L i s 8 v Z T x M A 4 + S 8 K / 7 F T Z m e x u E d 0 m + a z F j i Y t X Z P H c A b 1 q G T I e 9 t 6 x i i i N I x Q 9 F Q u N V H Z Q f D 6 g D r K D H e Z S p r Y z m D u r S B c F + w G 3 5 9 0 7 e O 8 x i 0 X o V q u 4 e g R P d S y E S 6 n E 7 I L f t f i g c d u w H H R q D a M u 6 g / g m x e / e y n u / A H 5 l H t R r H 6 a 0 v K i z 3 8 8 x 1 S Q w N i f L 1 p G b + i 4 H 8 I m A x 1 B F 0 H N K Q O Z M o n q g 8 o r Q u Z Q z h s p L p V E + y z Z Q S m T 8 c 1 5 0 G o t 6 w a G H Z C / b h K U u d W q T q h Y i m l 5 r 8 n K z h 2 P i z A F 7 b D 2 z N y J 3 F y X 2 Z R s E a D x y f j + u r z p + c r l O x v K g W O 4 y y 2 H G j 4 p F 9 U o e x G v 5 o V l 7 T k n m x B 2 p G 1 N g 2 V o N h b T 9 L A e v G d X / u u u m h J U A x D F D 2 z n V M L 2 u w B s c 5 0 4 y 9 B t 9 o 0 5 e m K t p R E j v n 4 L w 5 w 6 7 d 7 q 1 n P g B T S D g 8 H 4 1 X S x N 4 f L w i p a 6 S / x f y C r D 8 S x e + q + j T f G S n k 8 y C B 8 + M / 3 4 f Z J i t e n b A 6 S H c Y 7 6 1 5 L u 6 B + D 8 M R O z O 9 k B L p S R a x T L p v V 3 V G L 4 I o g W D 2 q l y G P 1 J Y s n 6 K U X i Q 4 G n o S p Q e q d S L 5 O K 3 q 0 i c t M K u / 8 0 7 Z d j S 3 Y x y f B D G q C + O q N 5 w E I p g d K a U c X R Y 5 H Z z q r U 9 1 n 0 R / r E D U O q l g 2 6 y w t C y H Z d / S u h / I L 7 O 3 A a 3 s E i / 7 W S 4 s 1 f D a H Y j O O P / + S P l X V R g f c Q J A A P X P G p y W R Z r t x X J t k B J F 4 e b U 5 4 F m T F p p T z 9 9 d l y T G N R i 0 5 c B Y k 8 D 0 5 H F 8 r X 1 O 3 K G V a W 3 v 2 3 G J q z S B f H J I 4 u v M 7 i z C 6 6 g j P R v D U E v h b r E y C s 5 V J s M 3 Y M O Y J I r V Z w P 4 n F Z U U O A t y z 4 Z D D W m 3 L H V + w 5 B J X q F 6 k j 2 U c R a 5 S i W T a i J Y H h K n C y w O C x l D F 4 e P R i v O B X u y j Y 1 e a 6 e w H G o 9 V y Z B c 9 8 D v U + y t W O Q 3 W j A R s s f l v K Q M y D r S 0 5 i z v U t T N s v 3 s P U a 5 1 F v 5 q 5 j w k X g / G G H t c i 3 4 X X t I D f + u 4 f k B J p W 6 D 0 6 d l 5 K F E B p e Z K d v j I 1 Q / V a + V W C j E q W K M 1 2 D 5 H u g r J C t p + H 4 t h T C z 2 4 p c z 0 M 8 i 9 T F u V 4 7 L Q u a n u g b t H G Q n v 1 x R 6 0 d B B / P S K B c q p I u L K O d T N L t / c / N 3 v y w 0 7 E 4 U z D 4 4 / Q Z k 1 y 0 4 + L S O R 3 + + R 0 + 8 o x S g r w T R y n 0 c l j 4 l y + n J C x 8 R R 5 E M 5 L R x F K X q e 6 g g 4 1 W Z f F c b b Q v V 6 M E 3 5 U M w q N U G 9 i F r B G d 8 b Q S c U m A 8 e t z 0 R p 6 O R 4 + J J c p 1 7 7 U R 1 M v U t L 5 L H A N p v H / 1 j C U J Z q O D W n x 2 y Y 5 A U q D D q H V y y D Y 3 S Z / q S q A X J q / z 9 3 W o M J D s Q 6 z Q e U s 6 8 j 0 l E p S p X L I P V a 6 2 p 1 a k Z h u 7 K D Z i S u m k v / X w 9 p 7 D q F f L j M P O X m o h 8 w y y O 7 7 g O D 8 a S 7 0 o 8 s c l 2 E K a F X 3 2 7 A m 8 r o C i o J W z L / F C x L 9 q o 1 F J o k t a 0 2 W g / 6 u A N M e l E L R j z a 5 H Y / Y r u M J 6 + C I + 7 H 6 c R f J h H f m d N i w H q + h G Q 9 j f 2 F A x d a 1 Q R z d P R S u m U J U l 0 C f Q 3 7 a 0 n 5 w w 9 A p l x c j 1 k U u m k K G i 9 C F G W B j N M P J V H W I P U u g 2 D D B a t G O d 0 p r 8 Y Q n O G Q s s J 3 i 8 H F A e w o j O 2 s W i v 7 9 S x H G 6 U H L O O d i 8 j S E c y n V t / 6 R 2 p 4 V 6 h y d O j 9 U y b q u T 7 N M u q b 2 S 5 z J B J 8 W P 0 k F W W 9 p 9 W p C F c p 6 F V q e C Q u N I K V 2 u O v 7 c B a 4 p E w d x / M J G O Y 9 0 b Y O U U m v 8 e N k d M c 5 C M 2 e A 1 W N S s W c k o l E z n d H 0 f M b / Z X B 8 9 B D T b 4 V h 9 7 n V s X 5 V s J U 2 0 Z j p c V B 9 G 8 2 F O J I T O e j u P E V p 5 k v s Z T / F 9 p N N N I 8 C S D / q o N Y o o 5 K u 4 u F P H 0 G / 5 c b h h x k 8 + J N N P O b f Z 6 H b 0 s Z c Y q w + G q C X 7 1 j U 9 j e y A n z c J m v V 3 Q y p Y x f B m 0 4 4 5 7 R j n E p K l K X Q k / + 6 w g M v c 9 k t V X b I W x c D b V 5 8 n m 5 4 0 P Z J + p d r 6 f L T x 3 B Z I v C Z l 6 j Z e p R a c R S a N U z Z F p D L 5 Z Q Q / 4 f / 8 E e Y m p p A K p 1 G s V D E P / 7 H v 6 t S n z a L T b b 8 U Z 7 U a t X o j X i l i 1 A p v 4 a V y N n e V 3 b y 7 p B 6 S p V I H 4 1 O G c m K 1 p d B E L H f Q r / P + 8 t A L G F m v a o 2 8 p L M Y y w W w 8 T E B N q M Q W V R 3 G U h N C W + n U S 1 W E G t 1 E S 7 R l o 6 N 4 8 N 3 q + y 8 3 J T H X 9 X I d n a p f B f 9 / 4 a o P L 5 F O P w I K z h E s w 6 G 1 q N j m o v X W e c Z I A T m V Q M 1 3 4 w p W J m g Z q r 4 k M a B E m t X x 9 C J 3 c / y s L p N S P y m v 9 U r J z Z L q B T N S A w 1 M N f N g g / p V C V b A 3 t R u t 5 q Y w s I z i r x O U k Z B P l e f L M w + I 9 N L u D + a Z J x 6 t I V d f U H l N n w W e b R Q v a + 5 X y E j y O B N p F r R H J c F z z 6 a e f q d W 9 N 2 5 c H 3 n P 6 t S R 2 g 0 a h 4 x D p 2 N Q N X F + y y K s x r P T 4 / E n a b V J m S M g 1 e N p 5 J u D V Z 6 C K e d r K p n y s m i R V m Z 3 K v A t a x 5 Y M k 8 S L M s a n c v E i 4 J i u o j D e w U q e x 4 T V 0 M 8 G x 0 6 l S 6 O i l Z k f F + v m c n f F V i M L c w E Z L P 1 A U + e d / 0 a x / B 0 p q g f b 6 W f l R A / S M B o 7 2 L 2 z h Q c X g e k g 2 4 u n Y P H 7 1 H x l I U G W u Y A 1 z 5 Z x + L S L T S a O b W c S W / W w 7 v g I Y v J U m m p Z J 4 a b L 1 M o B w / t 9 k 4 r V C x + 3 l E X t G a H 8 r G y J f t e C q Q l s W l x g a K r W j v F c C o s 2 L W 9 R Z 2 C u / 3 X h m P R f d 3 1 b / J 5 l P I j o f l i h t h F 3 l r W z Y I I M / V m R h T l R h H U e 0 q N f z J f / p T z M 3 M w e V w Y m r Z h W o 3 B a / 3 f K u c q 0 7 Q 0 8 b U c 7 d p R n l H 8 W p G e o a I 4 7 Z 6 X S D 9 N V p l K d Z 0 o 1 C P o t g c j f l 8 l i X Y T S 9 f r V H O V K F v 2 G H 0 a 4 K Q S U v N m U / F j f 1 F h B f h 8 / 9 4 F 2 / 8 o 1 d H Y l 3 x W N u f Z b A X n O 2 9 8 p 8 P f I 4 N + J 0 D w 2 c 1 e D E x d E + H U d w j E y n s o Z F p w m G d Q a G Y o M f S w 3 / T C L / P r 4 p p n 9 x / g g X v a 3 D N d e h 5 S v A t u t W O H M V k C d 5 p j 2 o w m t 4 q w m 5 1 o 1 6 u q S y r w d U c K F S d 8 U 9 x J w s L e b 0 0 I B Q I f 5 y 8 Z B W A 7 L H k t V N L G 4 f I 1 r S t Q c X r S M Z O Q 1 f R v m I j T g E V o R 7 1 e r K 5 m j T k k J h C 4 i G r y Y l m c 5 q u t q u W c 7 t 7 D K t a L 6 E q z b l 7 k L 7 Z P / 7 w T / H W d 7 W t R 2 T r y b N 2 M y x X / X D Y B p 1 z p B R f F t 3 J U g Z t p a i G z H o N 7 n m t p D + X y y q P 2 4 d 4 u O t T 7 / X + e n H I c v D k W g F 6 k + x m b 4 R n Q a t W T z M 2 D E i n I p 7 / e Q k h w c H j Q + R j e d z 6 j d F Y t R B n Q M 5 4 4 y v j + F W x v + q I e B 7 A a R 3 t 3 b f Q M 9 T D S D 2 p k G 7 b n r M B t e Z q O 4 H c c Q G r 3 7 6 C 4 + N j m D J T 8 K w 0 Y O 4 l G y Q b O A 6 y 7 7 E k p 0 x y y 3 g 4 f b J A i v M 0 h 8 p u H Q U G 7 A 0 n 4 x 0 q 1 7 1 D 0 6 W V a S c 9 2 G P J a 5 5 R m 7 D 5 L c v P l U n L X u p U L B W 0 X V F b i J 6 E r I A V Z R L I v 9 V m k R T w G U z G H G q 6 Z 9 j J V l W 2 r q U r a o W z 1 i L y W E e 6 + x h X b 0 8 h m y k i n a R r p p U e D i 6 H I S t o h 9 F f w S q L 1 / q / L a 5 b J o x F m S o 1 q e L o 4 N G X O 7 R Y u 3 j 2 m L / P 4 0 s Z i 3 z n R U F 2 h 8 K + V M 8 7 E V r 1 q x 5 2 q X X G b O 0 u 8 v l c 7 1 M X I 7 6 R x 5 V 3 l 9 X z p l R p H 8 o e v h w f O t K v D L / a s d N 5 i O d f w V H m L c r S o M p B 5 q e q p G z D G G 5 g I 5 D 6 v s h i G E 1 z A c 8 + 2 k K 7 S s N u q C K Z S C B K 5 R J a P t y 0 Z R i y 7 7 G a m + T h m u 0 q d O s / 2 + w G r j t e u q J c m v J L U 8 z B 6 Z 2 G 0 N f h C g 8 R 5 N 2 i c F 8 N H v M s 8 g 2 t U 9 A 4 S L d S m 8 W D Z s v I 3 2 q i V B 1 4 m Q a 5 b b m s T f z t b 6 d w Z X W W X m T w Y z L d J R 7 P 4 3 F T O W T + Q V O i A a i 8 1 R o 8 p i U Y u x L T d H D 0 S Q L T 7 2 j 7 F a 2 t b W B l Z V l 5 j f / n / + v / g R / 8 o 1 s 8 l k v 9 b T M E 4 b e d v a T g O a h I Q v O k p U D w l k M p q 0 D i 1 f R 6 G t 1 A B 3 N X N J p 2 E e X b + G k G J l 8 B E w u T y O 2 X S L P N i N I A l j 1 D J T q X j M N + V R F x P 4 S z R + 0 F w n B C 9 k E f w c P P o w i u + m D t r d J V o L G V 3 h m P / 2 I d N l s I N o 8 e E 7 d d 6 i 3 Z n X F 2 d l a 1 q j 4 7 x u 3 i u H Q P h n / 7 f / 8 3 P / o 6 y z M k V S 4 F i U L X z l r N K P V y 0 m 2 o j 3 R t m 8 G 0 1 m F V 4 i t Z h p 2 r a / s J j Y M I e a v T o M f Q U T l H r Y 3 B S N p G H R H / 4 g 0 4 8 N M / / Q o z 8 0 E 1 K V w q V l R J k Q T 7 4 l m s v f 1 / J A a T 5 d 9 S 8 1 Y s l t F t k y Y a J 7 G z u 4 P N 9 S 3 c f 3 Y P + 8 e H i M a i a o O x h Y V 5 5 f X i 6 X 1 M z A R 4 H L O K V w L m Z Z U 2 F a 8 m S n t y M a X 8 d o l 8 P X s g v 9 G C Y 8 o E s 8 O E 7 e 1 t n k M F v q A P J r c J h r q L N 1 d / 7 g 0 T K / n 0 L 4 9 R z E U x P X s F 0 Z 0 C 9 o w + J O 0 0 N N Y T n a H + M 1 e o c j 0 C u y X N c K G O b G m Z 9 y V G g 7 3 L O N x I l u S G e 9 q F w l 5 T r T Y f j L c O u Y 0 a v D M O Z O M p t O u M i V o k Q n 4 T H E 6 H M q B y n + X f 4 X s k s i l / i z I J z q 3 l u w j 9 p v b S k o p + A 3 7 j 1 b E C c Z j T Y 8 Y 7 8 A x C 7 / L N Q 9 j 0 f l i N g 1 S l 9 A 6 o t E Z 3 / Z B s W r 9 j T 6 U e 4 k C d L g n p Q 2 i f I L q b R X D K r U 3 S 8 n R 0 H c Y q v a U N J 7 H 1 7 B i J a B q l Q g u / 9 3 v / B f R m e r x 7 V r h e 6 9 C y D b J l M q m 8 v 3 e I 5 e U l 2 J 0 W t T l Z 2 H o L h 4 f 7 m J t f U A o 1 D F H i x K M C v I t 2 V c Q r 6 X F R i m f P n u L a N a 3 s K h a P w u v x M X a t w E o P X E z m M f / d i H r v J G R z A q O r B m M j i L V h b z Q O / 5 k r V B 9 6 6 U H Y 0 Z y F 1 7 G H g H N d J S s i j l t q 6 m L z / T h W 3 p t A L p Z F e q 0 J 3 7 Q V g R U 3 9 j 8 t 8 H 4 X 0 G m Y + J o Z v m U X D b n W e a o P W S A r K x S y T d m c T s Z b U 6 N z F U o 2 2 2 o g B 7 f x d N Z I N k 3 2 2 J o 8 4 A 7 F X e O X f u O K S i 6 c h M Q O s a J B b b Z 8 2 X u d 4 Y m W a h n Y r T 4 q I N W 1 U o f b 4 j 2 V c R u G K J 9 U q 7 e U J Z E J 4 o 7 y I H f f 3 8 L S l X k 8 f b S F b 7 1 3 A z / + 0 y 8 1 B e O 5 v P 7 t Z e X l B N I 1 x 1 q Z V o W l Z g + 9 l n 4 O J i p G I V 9 W m 4 F F J i J q d t 3 j d d J z 1 e H s d d i R O Y w W f 8 d s d 8 F p 1 o 4 l W 7 4 0 k g b 4 T i z h l 1 h J W n T J x m P D U A 1 Y h l q 2 D e P J j z d 4 Q x u 4 9 u q b + F n 6 J G U d g 2 8 U a i x E o T z 2 Q w 5 P m 3 H + u y o O 1 r c s e P K z L U w u 0 5 D V T C g X 6 y h k c g h N e J C p Z D A 7 u Q r L B D 9 n 0 q n t l m w 2 G 3 a 2 t 1 T b 6 5 a h p D y f x G A y 1 y V N c M 5 U q D Y Y 7 D Y 3 K X M G + E 0 r v V c 1 y B e i l V 2 Y T Y w 9 D P O o d b O q x a / P S O H U n R 0 D y P 6 n k h W Z v M S y B J m z y j a 3 V D p T k C 1 5 V d l 8 R 5 e H r m W i E r f g J E 2 T l Z J m g 2 R s 9 E g 2 Z f J V 0 g u M i 2 p 5 0 r w m B b i M Z L Q A f 8 i p F G d 3 P U E X C S x c 0 2 I k i b e C v h C M O g d M 5 K 6 d t A M N e i v v o l N R S Y f Z R + p Y V u t e / t 2 / + w / 4 3 d / 9 h 6 h k K p h Z P r 1 Q T z x Q t V J F 7 G k K D r c b / j n + p j T Y h D Y m 4 u W k W + n e / t 6 g p d V Q z J T f G t 9 m 7 f F f b 6 l J x y 1 L E K 2 h 1 l l n 4 h u F O h f L k b / s P d O y g L I E Z y e p R y F X x U 1 / E e E Z r z K 2 x e M S 6 n k j 9 A Y T 2 r U q U o Z 9 x t P a Z u q S r J L P 6 D n W T X 0 B Z p 0 b p V b 0 7 N l J q a 0 T w b Q b N N o j A t z H x z s G K p M 0 W D e h 0 D 6 g M h X h M E y c q 0 w C 2 S R A m j 7 K D u c X w a S 3 w W v W h M 7 V n c O c 0 4 l a Q 2 a l q Q C 2 K 2 q X + K Y + p 2 o H e V k o N A a p e E u X P N k y C b 9 t Q X m Y 0 K Q b V p v 0 + T Z i 4 W p Y K Z P N Z o H P 7 4 L b Q w W i Z e m Q b 7 e 7 D X T 9 W Z i a P t S z s o O 4 N t f k d G m z 4 X / w + 7 + H n / z k J 9 g 6 3 F L Z t T 7 6 S i F 0 V z Z 0 d v J h c e l h E G 9 F y r G / u 6 8 m b 8 U D t h h L t T r j M 0 b F f A q 1 0 m g x n 9 w 4 A 5 V d W q p d S p m + w Y X Y j v 8 m x 9 W I s F 2 o d 1 e t Z 8 s 3 j O i S Y a R N Y Z S b 0 i 8 9 D l O k i e b c U 2 z G n + J w 7 w j d j A G 5 g 6 K K o + S R T E n 4 o S O N D N B L m V X 3 X V 0 2 E x / r K s q t O G r t H P y W F e Q a e 6 p V l t e 0 p F z b b i 7 J w P x Q d X 8 R T v q i V Q N S r + e 5 R P V F o 5 0 n 9 d t S z 4 0 6 O x X Y Q x 7 b 4 n O L O r d G r x p j 0 v o G o r U v q d R h V N t p K j / 9 a 9 u l P K h w Z a G u f Q g F F O U Y j v U M 9 H I u S 5 j W x o C a 1 B U S j s R t O G c G n 5 E E Q 5 V W K h q N 8 x g t h E J h O O x 2 Z a W k y m H 4 e J W s 1 l j S z N j p P D Q 5 b l b p L d a D / I Y U e 8 L M 4 H h W m 0 t b + 3 G C i l 5 E J k A m Y B s f B 5 7 C 0 L l 8 g 7 M R c G 0 y t t p R y 4 f S J S P u H w / u l w z h W 7 M N 5 F u f q r / L N b K h L T 0 W 7 o R 5 n x h O G N t o k r W I o R v e l u d M T Z A 2 u v K I 1 x 7 Q A 2 U Z x 2 g 1 U e n 6 M + g M k r b u o t A 8 U M o k P L L Q H F R 7 X w T 7 a N 3 t W H S l M 2 t P m U x U p l a 3 g m q r A J d x W l V f a K 1 x q Q j G G a V M A q G A o k w C P + O t s P k 2 J u 2 v c M C + r e b G w r Y b K r Y a U S b G f A 5 j A E 7 D p N r 1 X P Y u E k e X T w x S 8 4 J 4 4 z 6 9 n B l m d x U O e k t p 1 C L / q Y b z o l V i H 3 q P 8 r 4 O N o 9 V T Q I 3 a A n l 3 3 E P q 2 H 0 e 3 J e 3 i W e T 0 h q 0 N p Y / / A Q V 7 8 f w s R 8 B D U 7 F U z O + z K P b 3 A p p I t X s B X 7 e / j 8 M I O g s 4 V v L 2 o r C Q Q S 9 9 8 7 M l N + 3 l B / r w a n M f + m F x s f 0 8 D p m k g 8 y 1 H y j a f 2 u D r T Q 0 l d X H 0 o R T 1 h f Z 0 c M c b H M R X L S w W r 0 n I O T k C 8 l Y 2 u 7 y I c l u h J T A H 4 L P 0 K i r P R 7 J R h 1 j u R q D + k 4 F t h 6 s z C a m 4 j 3 R g U q p r 1 L v h M y 8 q 7 y D m L 8 h X b R + o 9 C 7 / r M s 4 p + i g Y V / 4 k 3 k m U Y h Q 6 B M y S Y D E p A y L 6 0 p E q D o 7 y 5 s M U r s 6 / B r / P R w 9 4 t m W Q 3 U w c k d M U j U 5 I P X p 5 k D N x 7 4 8 3 c e s 3 5 2 E i V Z X P / 3 j z G 7 r 3 y 8 b t 2 X t 4 e P B a 7 6 8 B I p 4 N e r I Y F X C O i j U B X a O K r Y 9 T W H 1 v A s V d w H e F c W / P k J 1 5 W 6 U C X D x S H / n m n l K m S t 1 J Q Z f M n x a U u + k h J O g 2 6 z S K I k p w F q R A V q y 6 V K P L V v 0 X Q Z R J I M L c 6 B R Q x R r P Q y t r k t j O Z Z y i o p l R b B 3 S S 9 1 T 6 6 p E m f o r h + u d E s 9 N C / L 3 i 5 r r P g n Z g a L W q C j a 2 E 9 9 N / b 8 K L e T K N L r m v S y D 5 P m 9 Q r 5 E g f T j q D M H 5 1 S w l F 0 X B Y k H 4 1 u H J e r y X 4 Z p 5 V J M q b S u D F Z Z i x Y I 8 f / L I 6 F 7 8 2 j U u 6 i u K U p 1 D f 4 5 U O U a c 4 v j W R G E c + v I J q 9 B r / z A B / u W P D T X T u 6 1 6 Z Q p j z E j m K o 8 q Z J Q k l K m s 7 0 U E L 1 + u V A k u 0 a r j 7 w m 6 / S G 2 w q o Z Y t U 4 T 6 9 S E C b D O G 1 U R p o b k P t 2 n Q o + G A 3 k l H k b L T Q 4 k n c Z l H + 1 Q P o y / c U u k t q 3 B l Y Z + c j 0 C o X L q 5 p p I I d n 0 Y l c 5 o / Z a F X k s S J V 7 j A n I t r W A y Y L q G o / J d 9 f w k p B L D x K C y j + 5 X V 6 C 7 s 9 n 7 i + e Q K 6 n k w N N P M v j B 9 3 + g l T 5 d U s i T 6 2 W 0 z E Z M L l x u u c f 9 P 9 v F q 3 9 / 4 L 3 j D w t Y c 4 R U P 8 B v 8 L c P M p f / 3 k I Z m + 9 n s P J e 4 G y F 2 i u O a q r T H F A x V b 2 p 1 b A F b Y u 9 q n K 5 0 a O H k O w f Q z Y y T A q p T k 8 F Z O z y A v I g S p y p a 9 4 s Z L m h X o v V 7 v K X x M K P 1 u l Z 9 D I x r O 3 M N 2 F 5 V a U u X a Z p J O u P l S K K J 5 V y / k R Z O 9 4 4 i D K J U i l k a D j 8 X V K + q 6 i 2 M 2 q 7 z G y 6 h A n b b V g t V l j t d u 1 a L q l Q g v x u C + 5 5 r T f 5 R X j 0 l 7 u 4 9 f c G C v X 5 v T r y v + J r m 3 4 V 8 N Z c g 0 6 k d b Z C V V t Z J K p P 1 X P x F i H 7 V e x l 8 7 B Z t B o p 2 c K l 1 s n A b 7 q C T H N g z Q V C k 0 S p J A a p 1 u b R N X 2 h K K H f o u X w L 4 J M k M k y + n 6 y Y R y c x g k V 0 4 1 C k 3 Q z l U z z k I c I W q 6 R 1 t V R 7 x Y Q L w 9 i L 4 F 4 V 5 k w D d q X S c P s K O V T C L g W 0 T W 0 G L c 9 U p l F i a U S 8 R R k f U w g E B i 0 E X s B h R I 0 K y 2 Y 7 K c n v U / i 8 M E z T F x b g M F s x c 7 j J r Y t W j 3 Z N / j b D 5 d F 5 h z P g F S G 9 2 E 2 W b C d 7 s J u j V N J t J g k X 9 c q F r J N b V G f W T d I 6 U p 6 3 c s Y r F g J U z A e K 4 V k F N R 7 9 2 J I 7 J a s n 4 6 x j H q b i o 8 C 5 t U x y t S P u X S q T l D i K b s h o p Q y 0 X h E 6 n i 6 V l C U y W 5 2 K e W 0 6 b 2 w F a 6 i o S u Q W n a o T D Z 6 V k l 2 S B 2 g t v G Y Q J R J 1 o m 9 K E S Z M s 8 u r l D P J k m a O d 6 b H y S / U a a / Y y j W z 5 l A E k E S R T D p L X D r X 0 X A v a + y X F L O M 4 x + n Z 2 J w i x V F Z J K l O S F p B 0 N l s d 8 t 8 H P S J u n h q J t f f T j o Z N o t o v q c 6 1 u l b H S K 6 q i O 0 j K K K g x c O 9 / r 5 9 R 1 C i f 9 q 9 W c K u 5 D l G W f G t 0 B a / F N F p E a j b Y F Y W U L G K s d h / O + T a s B h + v x a a o p i i v 9 L L Y 3 t 5 l D K N X M + o C W X S Z K B m Q l y T D C 3 g q v W X 8 s p J R 6 F W R 7 d 7 E f 3 6 L B H 8 V o C S k P j Q 7 L / s 6 5 b a 1 p e j m + B J K K S + 9 x S f P Y 6 e T c Y g k F y R 1 3 V 9 j E r b e g a U R x P H m D n Q b C 7 T 8 Q V W S J P N F A l G W W O 0 e c s 0 d Z B o b I w k N U c 5 + E s F r W l S f q b Z T z 9 P k H o t b f U a 8 o k z g C k R R L f Q u / S S G w E 5 l k y x l H / K e G I j 6 8 M 7 t h N Q 6 S o W H l B 1 Z 9 k V p R 2 M c 2 T n w 3 v 0 H u H n z O n Q W v 0 r O 9 B F 2 t u G x a r s R y o b Y l 0 G t O J h m O A v B e f d I S 6 t v 8 H c L u u O N / a 4 t Y E F + X Q f r Z H 2 k 2 9 F h 6 X N 0 C 0 5 0 X F q H o p O w m L S 5 E Z l o N R / e Q r 1 a Q F V / B P O S l j o X y l X Z s Q F z e 5 R 8 C n X Z B 7 2 z A Z 9 h G S 1 9 i V 5 E W n r 5 U O j s K Y 8 i x 5 G t K q W E y a C z 9 D y O d n y h k A a Y k c h X 0 b W u 8 V W d 8 l I S b 7 X p z W S e T O i d p L + H k a I y 9 l P 5 s m X + s E G w m j W P Z d 6 7 j U B v P y z Z e l 9 W A c v H P n z / Q 3 z 7 e 9 9 W + / y W 2 1 a 1 d f 9 z n P B M 1 R b P 5 0 S / t n G o 5 e v n b q d 6 + D S K 6 d U J 3 L 9 b Q f q i q v J v 8 L c O u p 3 P 9 7 v e 5 f E 3 + L h 8 H 7 r N V T S W 7 l F 8 D Q z i D W p d k i p G 1 c u i Q t l + 3 0 C L y s D e d p N x S 1 r F N m a d C y 3 U S I e a c B g j M H W c y H d k 4 + R R g X M Y Q i i 3 k t D F Z Z + i J g z 1 C K W + B X 2 w h L o 1 C o f d j 0 o n p W i k K J n Q s 0 Z L d i f P P / d g g o D p K u r d I s + t T s + 0 q L J z k m 7 v / 1 4 / j S 7 z T c P w W C d V I a x L N w 9 H w K Z a l D 2 4 e x 8 3 b t 9 E q 9 G A 2 y t 7 C 5 0 R x 1 y s O 2 O x c 3 8 X i 6 + e P a m 9 / r M k Q t N O x J o 2 H B m / m c z 9 u w a V 5 U s / K S J w Y 1 R w x D s p d H R 0 L l Q i o 6 U X m I s S U Z 5 2 p 2 C h Q r R r T T Q W H k F v 1 F H G R u M r U T h G T 7 2 / B p C F W r L A T + I s O a Q k A f o Q e i Z J E B F Y w / p 1 6 K V a e z E K / d 4 C c q E 1 + O x O x l k d N H U Z R e N C 5 l u M l f Z I P R 1 w U n k F Q g P F M 4 l C e 4 x z f H 9 f x U P l + q D y Q y r W T b E Z + G Y 8 s L u 1 a x e F E u 8 0 P z + v 4 s U z 0 9 w v q U y C X D y n 9 k K S f u z D q B Q q q h t S I W b D M + s Z S v w N / t Z D x V C y 9 m c Y x + V B u r p Q C 0 E f m w A a 9 B J N J 7 q t D j r H P n T n D 1 C b u Y f m l Y d w W c M q K S E C L o W r A h F g i a v k X y l L C l l u I 2 i 5 z u d z a s c D M 6 2 v K G B / 8 b w W A / H / + R 2 J 1 x p t x k b X 0 2 j O r 6 k q i d r s V 5 h 0 L a C 5 5 V f K J P k U S Z D E 6 / d R b 1 N I h x Y D y m 8 a o V l 3 U S a B Z A a H Y T 2 6 B s c K l d 1 e R 6 P S R K v d x O 7 2 z v P e b J e Z M z q J W O n i W M o b 8 Y 5 U q g u k b m / / Q R r d m h F r J 7 b v + Q Z / t 6 A 8 l L L G I t A 9 G X r u n Y j d 5 B u Y D X 7 y P F 7 S o G N 8 5 F d K J G U 5 s m Z f k K h / x b 9 b f F c E i 5 6 F C i Z e Q q h X v V m n E o m S 9 R X I Q P o m t P C 0 B 5 N q C / m O f F a U R p 4 7 T F 6 E r L J b R x u x e 2 V 4 b r V V K y + Z v J U Y 6 y T 6 c 1 g y q S t e S n Y / l y 1 N + j T Q k b 6 G 7 m Q U 3 b I Z L m 8 A 9 T z P h / H T R G T 8 i t k R n O G h Z K m / v b f v 6 2 W x + c k h J l e D + D J q R + O c 2 s B v 8 H c D + u M y 4 y M K r m w B q m F U I E x 6 7 f V + + 2 P x Q B H L K 3 D 3 i m H 7 y i S C G r b c U T G V l + 8 J p O O M z R h U y i S f a L S G q n m p G G d 5 A Y m V 5 H i q I J X / q Z 5 8 z T w O 6 T l T t W f 0 j v s o t H f Q 7 F a U Y q a k g L U H W c c i s O g 9 m m L y G B J r z T q + p Z I Q J l J X m X B u 6 c o 8 c g t m u x m Z 0 h 6 S 9 a e k e w X 1 3 Z f F 3 g v M T z 3 9 8 Q F i W 1 E 0 G 2 V 8 d W z 5 R p l + R a A X j x K v P I J J O r 7 S M x 2 W v u i 9 R b p U m Y T F X F E C L X 2 P 7 f o I F W g S R x R s W e q w X / p E f S d b 3 0 a 6 / o S C / V S l o S t t 0 h c V T 3 V R a c k i r I G S C p 3 r P 6 S v + T B G d + Q Y f E c U U x R L / i 0 3 c + i k 3 K q y Q V L 2 c m 5 q m U n 9 A T K N L Z T a 2 o S v l C J J x U T f e 0 V r d / l Z K w 2 E G d Z a A F Z P F 6 V C H b l 8 H v s / b 8 N c n 0 Y w E F S f f V k Y L l l f V U y V 6 K 0 N c L o 9 8 H q m U T b / 7 d k Q 7 R t 8 P e g e 7 v / J c 8 k 1 b a / S U l I g D S S A U 1 o A X 2 0 6 Y D O d r i A f 3 o 9 H I J R R L L 8 o R b P X s 0 4 o n y j G S V o n n + 1 T L 1 m P J M / 6 T S 4 v A 1 3 W D 9 e E l l q v t B O w k n 7 K 9 2 V V s R x b + 3 1 Z 6 W p R S l e p Z q G z d F R K v b C j R 9 t 3 g K L h E M f 7 G c x 6 7 6 A Z N 2 H + t f O 3 s h n B G a c p 2 9 + q h o f n 4 M l f H 2 F i N o K 7 v e r 8 b / C r h Z H b 3 1 x a g 2 4 2 D 3 t z U C F e q m q U 7 i T E M / Q L L a S V s U b R G N x 3 B p P E 4 v 3 G x k i 9 8 i W B Z P v k c 5 d V J o H O X q E H y i u F k W p z + b 4 s l 5 f 0 u T y X 9 V F a I u Q G 2 p v T S p l 0 + R p j v M e o + 9 d Q s 8 b Q q H T 4 u S V M T 0 9 j 4 f U w s m s d 1 K u X L 4 8 a h 8 J h G o / + e q / 3 1 y h k A / A v / / g R w p M T 3 y j T r z D G 2 t P K / E M Y N 6 7 B G F 1 B y D 4 q I B q V G 0 W r 2 + g l E k 6 / 3 1 e e Y T o n S v R i G P U c u p Z V r b C V B Y 4 2 o 0 9 l A W W 5 S a x + T 3 l F K S m S q v N q r o H A D Z P y T F 2 P F Y 0 9 C 1 x O j d Y 1 2 j U + d 6 m k h 8 B / z Y D y 8 c W V D O c h E 8 / h + n s z W P t 4 G 4 9 + v K P W y U g r s 7 W f x p D d b C N 7 7 U 3 c N 1 1 y G f s 3 + D s I 4 P 8 P Y J a 4 p S B y A H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 G u i d = " 2 d b 0 f 9 3 a - c 0 d 4 - 4 5 9 b - 8 5 3 c - 8 0 c a e 0 8 e a 0 f a "   R e v = " 2 "   R e v G u i d = " 3 0 f 0 a 8 b 0 - 2 c 2 d - 4 6 d 9 - 8 8 b f - 1 5 0 7 d 1 f e 2 c b a " 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 N a m e = " N o v a r a "   V i s i b l e = " t r u e "   D a t a T y p e = " S t r i n g "   M o d e l Q u e r y N a m e = " ' I n t e r v a l l o ' [ N o v a r a ] " & g t ; & l t ; T a b l e   M o d e l N a m e = " I n t e r v a l l o "   N a m e I n S o u r c e = " I n t e r v a l l o "   V i s i b l e = " t r u e "   L a s t R e f r e s h = " 0 0 0 1 - 0 1 - 0 1 T 0 0 : 0 0 : 0 0 "   / & g t ; & l t ; / G e o C o l u m n & g t ; & l t ; / G e o C o l u m n s & g t ; & l t ; A d m i n D i s t r i c t   N a m e = " N o v a r a "   V i s i b l e = " t r u e "   D a t a T y p e = " S t r i n g "   M o d e l Q u e r y N a m e = " ' I n t e r v a l l o ' [ N o v a r a ] " & g t ; & l t ; T a b l e   M o d e l N a m e = " I n t e r v a l l o "   N a m e I n S o u r c e = " I n t e r v a l l o " 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9 6 A C 2 D 7 C - 9 8 D E - 4 0 1 F - A 0 6 F - 6 0 D A 7 C D 2 C 4 F 7 } "   T o u r I d = " 3 c 2 2 9 9 3 f - f 8 a 8 - 4 3 6 7 - b 0 b 3 - 0 3 0 1 7 d 9 a 8 e 0 d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I / W S U R B V H h e 7 f 3 3 k 2 R Z l h 6 I f a 6 1 V q F l R k b q 0 t V V 0 6 K 6 Z w Y 9 s x g A M 5 g B i S X W S D O S R t q C R i O x o M E w x C 9 s k E v + w n + D N N K W I I A d B Y 5 q V V q l q J S h d b j W W v M 7 9 7 m n u 0 d 4 i M z q n p 1 p 1 F f t n R 4 u n r 9 3 3 x H f O f f c c 3 W x 1 H q 3 2 s n A o D O h 0 S 1 C Y N q / h s 9 b d t y p J 1 H O d e B 6 9 0 i 9 P o C O j y 4 s e g 8 6 3 R a a 3 T K C h u v I d w 6 g 6 w I N l G H S O 9 H q l O E x L M A I K y q F K m I P a 9 D p W 2 i 5 U v B d B 2 y 6 A B z 6 s H b I I Z Q b O j j M X X 6 / g Y P y p 7 1 X R 9 H l 7 5 S f 2 t D 0 Z f D J z 5 7 i v / w n / 9 P e O 4 D D 4 Y D F b O n 9 N Y p M f R + 5 x h 4 W X d / h V c h 1 v B y O y l + q f / U 6 I y b t r + D J j w + w / G 4 Y F t v 4 3 x U 0 W 0 0 U 8 g W 4 P W 4 Y j c a v 9 f u P Y i b c m m j 2 / g J S G z k U 6 x y X k A f t j T g 6 q G D 1 u 0 u 9 d 3 n d O y 3 Y p 2 u I 5 w / Q 0 r X g i E 8 i s O x B I V a H 3 e z F 8 W Y S s 2 8 5 Y L a Z U c l W U K m W U Y p X 0 S x Y 4 Y p 4 E F 4 x Y e e j H J a / 4 9 d u P 5 G L F p D a r P O 1 I H Q 6 7 c W t j + I w X C 8 i 4 o i g 1 D x E y M E b T R R y O T T i O g R X P e p v Q a G m g 9 v K G 9 l D J t 9 C 7 q s C 7 G 4 9 y t k 2 b I E 2 y q k O G o 0 W j J 4 y r n 7 r 6 v P f 6 f K / Y e S r e u x n j Z j x N v H V s Y X X 3 4 G j k s M b N y w w G A 2 9 T 2 m I 5 g 2 Y 9 L R 7 f 4 3 H g 7 9 8 g s V X Z u E O u 3 q v n E Z 6 r Y Q v G y 7 o m m l 0 L C G 8 b a p C t 5 f 8 r N v s 1 q l Q R r T 5 r 8 C 4 t 4 R K r k L J b C J 4 x Y M S D u D V L 6 O t q 6 H U j q o B l c / q Y e L 3 z H z e g F F n 7 S m k D m a d n c 8 r s O p 9 s D a C O H h 2 z J O b U 8 d O t Z 8 g 8 4 E L V 9 + b V X 9 f h J 3 i + 7 1 n o + j u h 6 C b y q D e q q F S q e J w O 4 3 w t A f r 9 6 O 4 e e V t L C 8 v w e v x 9 j 4 9 w P a J 4 5 n 0 N j 6 s m L D d 6 r 1 y M a L l r 3 i 7 m v y e A 2 H b t d 6 r w M Y n u 3 C H 7 I g s n z Y S A l G o g y I V s W 6 n 4 h n h s 0 / C b v I p 4 9 C T k x d C r K B D e y s K e 9 i M V i C F 5 J d t m E O T u L J 6 + r r 3 7 8 V h u 1 L B 7 l E J r T q F L W r G 9 M 0 J F A 7 a a H e A T k M E r A O L x Q b P s g 7 e i Y H g C x K P c q i V D J h 7 5 7 S A 7 X 6 c x 8 K 7 2 u f 3 P 6 p i 7 t d s N I Z d 5 G p H C N p n 1 O t P / + I Y 1 3 8 4 p Z 6 f h Q o N a T m W R H 6 H 5 x f W Y 2 I 1 o F 5 / / O N t W L x + u N x t F F I F m D o + 6 O w V T F 0 P w W S j I 2 j p o N d T b v U D J Y u W 7 2 P S 8 S q e / m Q D 1 3 + w 0 n t V Q 4 2 f t x p H F f I s 7 D + I w e 4 3 0 l k 4 s D x v 6 7 0 K J B 8 X s V k 1 o m B z Q t e i r D c 6 e H W m D c O / / F f / 6 x + J l W 1 1 q + q D V p 0 P r Z w R t a I R 0 3 d 8 K G J f W V K 7 P o B K J 4 4 W 6 k q Y b D o / F a x O O 9 G h M t n Q 5 u t + / Y r y O F 1 + X l 6 v r j u R O c 5 j 8 T V t U E u d K L 9 P p d y 2 I b T k V q 9 d B D 0 9 Z 7 W d V c 9 d x 6 9 B n 5 5 C w L g K C 3 + / l u j C E C r B a r X A H 3 a j 0 + n g a L 2 E d 9 / 5 N f i 8 p w U 1 W n n E 6 6 z 1 / t K g P G y n h m x j H y 7 T J H 9 v 1 J q N g 8 s c g d s 8 B Y c p 2 H t F Q 2 D G i / R G F 5 4 p 0 3 N L K p D z k o d Y V b u e Q m D R o a H L o t b J w W x w o V S 3 w W a 6 3 A 0 e R j d X Q r J i g p 0 c I L l T p B B a s H R 1 E r s Z A 7 y 2 0 e M Z 6 D g L 8 S K K j S r M d n r w v A s G X x F z d 2 b g n 7 M j s O i E f 5 6 s g j a 1 n q f i f 0 U v p 2 / A 6 X O o 7 z v C V u S P a 3 B P W U a u T W D z 6 R D b i t G Y u H G 8 f s x 7 6 + U 4 6 p C u b c N j m V C f K R x W 4 V / Q j j W M S p N K 1 K A 2 1 G g U P 8 v C Y X V j + g 0 P X D R M 9 U I D x V Q F 8 6 9 N w j N h g 9 w Z i 9 m G q V c 8 8 E 7 y f n c 7 i G + m k V q r c n w r c P j s 2 k E J l 1 n 7 X a N Z D 4 u D 5 6 w f n L O R P 3 d Z I + a Z c K K S r 8 A u X q 5 F m c 7 U k d l t 4 p n O h b K J 3 q + 8 h 4 4 1 h B k q 1 f Q q x / T / 9 I f / 1 x 9 Z d V 4 U m s f U c g O i P 7 G i V q E V o y r Z Z u S m d P i 8 i k o 3 q R R H n g s 9 b N F D G X W 8 S 1 2 e F f / n 0 k 8 j 2 9 l E R 9 e m 3 7 I i / a U L r p t F G C a y V L W c o n e i T E 1 6 r s a h F 4 G F w c W f B y s F z s 2 b Y k k t I x P 4 D G 1 f F G X z L k r W G F o e n g s p p A y M w a B H r d b A Q v g O g u E A T E a z O q / h M U v W 1 n r P x i P f P C I d P I T D E O F x j b 1 X O Y 5 t 0 l T S T 7 k J 7 U 7 7 u Y L o a R Z P 0 r Y O 6 W 5 u m x b t q K C N k d 2 A g 4 N 9 l O l F 2 3 Q F R r M d b p t X K a Q 8 j H q L U i Z x E L y E C 5 F 8 U l B U r K H P w R 3 w o u u 0 o 7 h V w t V f m 0 G c n i b o o I c h j a p S U E 1 D t k G o X H w 9 i + u 3 r 6 B l 3 E U + B s x d m 4 H J b O p 9 Q g S M h j N g I s W j J e b 3 D R 0 P N r / Y Q j G f g 3 / K T + H N o V O l 9 w h Z e 9 / Q Y D Q b k X h a o 0 I 6 q F y k h n e P 4 Z 4 x 4 y B j w Y R L U 6 L D z U N E l k Y N U I t U b u f T b T S O 9 T D Y m r C 6 T D D T A V o c 9 L g c E D 0 l 3 + w g C + L A i A c y 0 x u 1 W z T d S T P y h z n o 2 0 5 0 6 m 3 4 b n r h D d q w / v 4 B Q 4 s S P J G B s b a 5 b d j / n G M 1 M a p U j b Z O K d Z F e H h s h i 1 d R + g K D V + 8 g S O 9 G 6 4 J M 6 J V K 2 W g T b q X R 5 e U e c H U g T N s h O E P / / W / + t H W Z 3 s o p c o o 7 + n h W W 1 i 8 e Y V d M s u J P f i c F O 4 j A 6 d U i R e t v J O 4 n 3 k 0 e a r Q v W 6 f G a C D Z Z 6 G N m N O o r 7 P I n X d h V F F J E W r 2 e i M h Y 6 + + o k y 8 e k k n P k 4 m M g x x 0 W 0 n z t E N V d G z L + T 3 j D B 1 Z X T 8 X t d H g B V K g + q t U G m n k L P G 4 P v Z Z 1 R N Q P S p / z y I P P n o 0 u C q 0 j 5 b F S 5 R 2 k + Y j n d l G l N 2 m S K k X L D 6 A z 6 N A s U 2 B N J q V Y X W q a W E t 5 2 D 1 2 2 E I d m L x d X q e e w m e E m + f j d D q V J x W l E c M l N E V u q H h H o d v F u h 7 W c 7 x U s 9 Z G d o t C e 8 2 C u u c Y A f e 8 E h C n p Y v 4 b h K B O T c C V K b 1 p B E B Z 4 e e D y j W a J 2 H q I 2 + 5 u D 5 U B h J x S o G N 6 p r F F p L k 4 p O q m i l A R q C I 2 i F P c j v 8 5 x d b i e i a 0 l a 6 g a W 3 p 2 g F 8 5 D b + b 5 W 4 y k a U L / d a g U S / R 8 R h y s F b B w J 4 R S U Y 8 Q K X d p p 4 H s U Y 7 3 p s T Y y I b o s w T S W y 0 U M m n Y v T Z M X A n T I 9 J g 5 7 p w u X w o Z 4 q U N w Y T P L b B R I n j I D X r 5 E X 8 o T K 9 p 8 t n h s W n e c y j F m O h W R O 6 9 Y b y H B K r h 6 5 4 c f h l A Y n t B P S 0 F R I / F Q 5 a y G c T a F a a c P g 1 B Z e x z 5 b 1 s D F W P w + 2 R g E G a 4 f K b o X V w 7 i X h r L j s S F B + i v 3 H X Q u 8 k M h X Q O V e A u G f / b b / 7 M f 7 b g W s H Q j D S e p i t F m Q H 3 X D v + K G d V C j U F h j Q F X A U H n C l W p R N X h C P b g N 1 x F K 8 M g l p 9 P P C 1 T 7 c 2 o F 6 l o n R Y H O A t b 0 E A K O E G a E 6 R n Y s B G l e w w I K 4 x 4 P X 7 I y P U o d J N o d g 5 g K F p J 4 9 u o H T c Q q m W Q K F 9 i L r 3 c N T V 9 C D K 1 O X N 7 B + m T g 8 V 2 6 1 g d m 4 W V s u o F U 3 X t 3 v P L g e x n o J 6 r c V 4 R z M k d W T V T Y 7 Y b q r j F 4 t F p V C 5 b B a J e F z 9 L Q m R o 6 M j X p 8 f 0 Y 0 o d B U z r a O d 5 2 p 4 / p D T F c U S p R J P K I b T q O 9 g 4 / 0 j e t k i r W x F x b A i S B 3 e t E a Z I 3 9 I C 7 j S J G W L I W i 9 o p I i Z o O D 3 2 P s 6 n Y j u x 4 j D X K h y m O K h x K Y D C T f Q + N W j F V o R a 3 I V Y 9 o E I o U v i U a H y u y B w U k d 7 P w M Q Y 9 C a v b j F S e X o m C E 3 h l C v E v U t A b z D R c d I c 8 Z 4 f L i N R O A t V U F 8 V 4 A a v v T m P r g w R q m R p M V S f i B 1 E a A z 3 8 9 B r 1 N J W D i r b 4 b R 9 8 U x 7 U q K C 5 H X q Y J S s Z i x M W / r y T 3 l E 8 3 r A 3 E a U S B a t 3 D T Q 6 v R c J + Y S Z B s N k M c D i M i v K 2 y U L M L T M y n i h T q Y Q r a K Q S 5 I F e F B I F 9 E l R X Y w 5 h R d 4 M + o s T 8 P s Y 0 E f D N + G H k O I q 9 G H t Z F c k X 9 U n S b P I U x V B l x g x M p k w O G / + P / 7 V / + y O e l B W 5 k 0 C x 0 0 d x z o T G 7 Q c U h P X M k 6 b V o 6 b O M k a a P 4 T M s K 8 G 3 0 O 1 Z y 9 N I P u z A t 2 i F K 0 j r R h 5 s u M o A e b o N 4 1 Q G j e 1 J W C b K Z A 5 C H 2 t K q c w 6 J 8 q M w 0 p r d n i n + D v 6 P I 8 X F 6 e g / F 1 n Z x L d U A Z t J w U 3 U E P X V V Q Z x P N Q q f O 4 x o p 6 L p T P b 5 + l k H h H F O q 4 8 g C N J h X 6 n N H r 8 E Y I n Z B / 5 V F I N W E h X T N S g e Q G 6 4 V 2 8 C H H 0 F E Z b E Y f b D b e f K M R d j u v x + e D x + N R g + 6 m g J u M t F r z P h w / K c E 3 y z E 8 8 d v y l 1 j J O h V A q F l L F J f j E 7 7 q Z d z i R M 6 8 h m R j B S 4 n j 2 / l B / 1 Z 8 v g A H z T P h E Y X t W v s M O 4 r 7 p Z U D C T K t J 0 2 w G f X l K l E z y d C J y g c l 0 l X b K T Q U 8 g 0 a S j 5 m v 6 Y n q B r R Y s B t m f K j m x N p 8 5 J E g R 1 0 r 4 K n / u 8 R p h 9 F p S 2 c j B R U H P J L J r V L o 0 m F f E g S U X h O P A c K q U q Y q l 1 R K Y n V F a 3 2 k z w 2 K R l R s b R b 8 3 A N W m h F 7 E h d R x D a r O M D g N 5 I 7 2 y i w Z n j Z 4 1 6 J A z I u R 0 x 9 w q 6 t S I g R D l q p 2 g t k I T r X 4 9 7 C F y p i A / o G v S O F E m 9 U 7 U 2 x k Y 2 g F 6 0 S 0 Y X N T e F J l C n v G + o U F F G T p I D 4 e P j l F O 1 u E n V R U D K B C v n H i a x k b D R 8 e h U 7 R P 3 6 C i G m 2 U D x r M / / m / + M 0 f S X o b H b q w P B V j J s V r I a V R V E S P c r T L m G Q W H V c G N X 0 G 7 u 4 c C k 8 c d O l Z z L z i Q 7 3 U Q I b W W b c Y V 9 R P k h O C 2 q E V t l n x S g Z 4 D K Q n 1 O R 8 h w G c Z M e 8 D e S 3 S O 2 o P J I Q K e 8 w S D f l g H C K x x A a K U k O 0 h v D K k q 8 K e d R t X b b Q u G l c P B e 1 O n 6 1 + 5 H s b S 4 q N L m I t z V Z p H U b Q v N J m M t O Y v + y P C m t f i a K E + j 1 i G l o F f l K T Q o K G Y r a a q D g 0 O 6 c D L l u u j 6 N o X a z / P W L J b E U c P e p / / o I 7 6 R p S C Q 7 n l 7 v 3 s C E p R b x V J S E O K k Q / L 7 j i C v i c r i t 5 O i m M 3 I N I z w W k 4 H 9 H 0 c 5 a k 0 p C a u k E M p r i i T y G S T y l D q T U E I 6 r w + O 4 W s 2 2 0 j V 4 v C c G R F J W T D z I I N X i r 9 x k + j m L n q U N R T q J C V D 4 n v Z M j i l b u Y n F 6 A m c p l Y Z y j a 7 j Q b d m o 8 B H U 6 n m E V m 0 c 4 w q C r j k + 9 y I T T c A T 9 C A w 6 6 L X d q K a J e M 4 I q P Q N 0 m 9 S O E o c m K Q 9 B Y q b q 0 G R 4 m h A I W 3 k q 7 S c 1 F u T D o a t a J i C k a T e C w Z b 3 U Z I 0 h R W d p R s o T D A o 4 f F V B O d J H e S y K T y J K i V j W q R u 8 x + b o d 4 c U Q P L O k q X Y / W t E s C o x F 0 W 0 q 5 S s e 1 k g b e S z K h M T J 2 x 8 c Y + K 6 H 4 6 F C B y k 1 X 1 0 O 1 0 k 9 q p I m T V v L k r U Z h z M N 9 S Y G / 7 r / + Z / 8 i N 5 w 7 S / g M 5 0 Q g m + x D E i c f L c N t E h J 0 3 A q Y / A W l 1 E + j C L q V s e e M J u p B j k 1 u y H M I V a M N N r S f p c v p d 5 p F N Z v I 6 V A a J + T k t e E J J R M + n t c F h D t O y k H o y M W 2 k G o L 4 O b 1 J D J T Y c / B 2 L z g 2 b 3 q 9 + v 9 6 h l + p o H m g c j I Y m l Y K x i Y F + k B 7 q 6 D B G f l 6 H z t j G c e k r e s R j 3 j z N W u s Z + 4 g C y a D I v 7 U S L Z d Z P A + P w 3 + t L g q m j S a A E m S g 2 R O F O Q m / Z a H 3 b D w k J S u e p 4 9 y j I L A c X E y K B 6 H Q v M p j n J h W m f e D L j h X a A C b V T R J U 1 y e K k g P A c 7 h f p k k m E Y e 1 k j J t x N C m D p e V Z O z l z Z D t 5 l o T a C w n G d l M r M Y 0 q Q z 1 i X w p d p p l H T H S C e 9 2 P 1 t g d 7 H 5 b g n a M 3 y p Z x 8 D h G q k m 6 v F N D 7 d i E 9 E G K A s f I u U H 6 m z d w v P P 8 P S O 9 m 4 m / x f i h x d 9 m s K + z t B B f K 2 P u t Q l Y n Y y n v X z 4 h G r R a / h N i s J a f B T 8 e J I n y W t j b F P 2 2 u H x U d G q d Z R J e d t N K F q o Y q B E A d s f 8 1 y K Z d h 4 P O F p 8 a 0 4 q j y n R r J K L 5 m i F 7 F i + p U A P D N m + B h P + q e 8 c I d c K s F h C x q x + S F p b q u m x q f N k Z 6 c Y 1 i z Y I f J r c P u Z 8 f Q t z 3 K 2 5 Z T j P m i G V z 7 j U V 6 Y x N i B R o z e 8 9 z E r V s H e t V y j o Z S B / K S 7 U K N B Y 0 4 v d 3 / v u u e e c 6 m l e e 9 J S p r 4 0 U w i 7 p w N o 8 L 8 4 J o 6 + M q d X e / A o / k l m v o H N l j 9 9 g X M R T 7 M M A E 1 K f m + B 7 S 1 O C o O G G + l e 8 T L l D L q s L 0 l N J P N N B 4 m c O B L 5 V h p 4 0 R b x H w H C d R 2 q g 1 s k g S a + i K f b Z U P E T / z 1 M f w s z w U / U a 0 X e j C Z v u q u 5 j H T n m e K + c l P q K Q u F u o 1 S n E H 7 n I 7 0 j l x b g t 4 z F G c c F h z f V h 7 p R b D + k y S p r w W z K 0 6 V z O i 2 u s o b q R P v Q e I h i + 4 W u s d V x h J u 7 X 0 i / i S r 6 G X 4 m g / p i h 6 B o R s 7 j G c J I 6 6 F W / y t B K 7 + e l g F y 5 0 2 f T 0 F v 8 P f 2 6 H i z P k Z W D s t 2 K d x X H h b S y k n n + V h m b c j V 7 + P c r 5 J p V h G e 7 2 m r K 7 d Z s L E b T / K 8 T o 9 t o f e n J 6 F b s X C m M l K 5 c g c Z Z G n V Q 9 O h G E J 0 s P X m n B N m 9 U c Z H q 9 i l w p j s V X 5 5 B Y 4 + c Y x z h I s R o 8 h t n M O I M U 3 e k N Q 2 + W x F K X F D B F i q 4 N i C i 7 3 P Y W 4 0 e 5 N y Y 7 v b X N T B b R Y v x V g c l h 4 z g a e X 0 l h G 9 o 9 F d k t k l F l p j x I u w 9 j J G J 0 Z u 2 G / R M b S q c E V 1 d F 6 G 5 E D K b B V Q q J R q O K n y + K d J e x r T 0 k G a R k T a v z a l D e M W P d r m N h 0 U f W Z V m J A 2 M J e s 8 X 4 H u / r 2 / 6 u o D E q d o F 3 R S i I 3 P r i F y y 6 2 4 o 6 B E i 1 D M Z W F b b t A j M c 7 p f V 6 y f T L H k 1 l r w B o k h w 2 Q E / e U S e I g 2 n 8 G l X k 0 u g X + l K Z A 2 t y X K L E o J C 0 7 P y P x V q 1 W U p T z s h D F a n e s 9 F a 0 7 F 0 9 g 9 C i + g 2 h e W v 3 j 3 H 9 9 R k 4 n B J Y i j c b K L / E R h e D H s L g V x O 4 Q v M u g 3 j J g I h z 8 D t f / X g X s / O z t M r k 6 u R 3 T V p o C e I D 1 + w j y k z Z Q u Z p G c E b o / Q u s 0 H 6 u 2 J F o q R H 2 E n T x O t K 7 W d I k X g j S 1 o S y G Q 2 K O W x e k H P Z o P F T W p G 6 2 y g c u h o U N q 8 4 Q 1 6 8 E K 8 D E O H t E / f V o K k N 5 J u 1 5 s o W q P 0 Z K S H l R X o m 1 1 E b r t o S D u 0 0 m e P 0 a O / 3 M b U t + m d s j 7 e O 1 K 7 a U 2 g G y k 7 z 6 V J S 5 9 E n v f j 2 u t a G l v O U 5 I w s Q d l p N M x T H x r G Q F e 6 p O Y E T c m z s / A H t E j T p 9 R 3 X C y a u J F c P D o E O 2 K C e U s 4 3 y v h X E d 2 Z r J j t l v u d S 9 O T p m 6 F M u o Z 5 t o 1 q U V D 5 Z R 6 4 M j 9 8 J 9 y y N d I R e l D r A o c d R q g L d g / 3 / q M 5 m 4 J 0 G J 2 d k s F p / N A N 3 w M a b Q e V x F G G Z Z C x i 1 t L m A k U L 6 X U q X c Y 6 t I r Y W o T + 6 i 7 c j J v M 0 A R D P i u f E 8 h 8 V q V O f t t K U y G 1 Q X T Z / C h W t X j K Z Q u i U J F 4 b H A e l 4 U o k 0 6 n c V l B I V f C R 3 + x h l / 7 4 a r 6 2 + W m u 2 + 7 l I W U z 1 l w F V O u C M + N g 1 H g o O n u q c 8 N Q 1 L a 8 8 5 3 e 3 9 d D n S Q z + m Z x A C x 9 S R o E O G 8 P o 2 A b W C w U u t 5 3 q A u a R 6 9 U s / z J Z 4 U U I 3 4 M B 8 Y C M / h W h S d o o s x Q Q l V f R G r b 8 6 Q + t D 4 0 O g k a k 9 Q q s 1 i N R B W 8 2 V H T 6 L w r u r h N I U p v A N a 0 i / n E q p 7 f L d C L y N z Y j z X A k 9 U T 5 N G S S q 5 D u A k J Q v Z G b s y b v O c m B w + C a m Q c A V M p G w N e J Z c a C V 5 D c Y S 2 l U G + 9 0 i y m k q w a t 2 2 J 3 a n K P M w 1 U z j F X y P O 9 Y E z e / E 6 E M c O x z B s z 5 x i t L H 3 I m k p k b l 1 c S W Z H 3 x 7 w 1 F i X S a a d V u w 9 P f 7 6 J 1 W 8 v D W J r Q u Q 4 t s l 4 t t x A Z 3 4 R S 4 F R Z R e v u v n p F l w + D 0 q 8 H n 3 D g R r j x 2 I + r S m U J A 7 k l I S + q S / Q T + h J 9 9 q P l + D w k B e u H K j X 9 b R D c t q S W B D Y d R H G R B b l I Q q d P Z S + n I T z j S j c + l n U U V C T u e J 1 h p F t b y F X O e 7 9 p c F u J i c l D 6 2 3 z s / o X R Z 9 M a i W a 8 p L V U t 1 b D y J 4 c 7 b 8 / R S B n o r J x Z d v 9 b 7 1 H j I M T J U 8 g C V f R g S y 5 h J L e R 2 k D G e Q q y 8 i 4 B 1 A f G y A W F H G y l S o 8 o + 4 x j S g 0 Q + S i P V g M l i g j f i h m f C A T 0 D 9 g c P S 1 i 2 t h G 6 4 U J q r Y D Q N S 3 g P X h y j F w x h p t v v 0 Z B 0 s S l c F x E h d 4 t c s f d E 6 A u v j w q 4 4 1 p p 5 K o 7 Q + T c L 5 G B a b w T r p u o U k q t v H z K C x 2 U i 0 q m M S R 0 2 / Y F Q 0 W a t j 3 k K 1 W C 3 u Z H S p 2 B p O e m 7 C a e D z i Z L 2 d o N 1 o I / 6 I y k 2 P 5 5 0 R C u 1 T U y y 5 z Q a D f 8 0 b H W 8 d w d y d R K O S R 6 1 c h 8 X f h m + C n z v W o U J D Y K y 7 4 Z y p M w Z 3 I k S v e x m c 5 a V E d m u l G v Z 3 S n D Q S N e q D S y 9 P f v 8 2 k 5 C F H j a q x 1 n / S + O c P W H 0 + r 5 M E R 5 5 e v 3 / 3 Q L r / 7 O c u 9 V y s R R D o n N D D y T d k x e 1 a i z Q O J y Y Q 6 6 r / b / e 3 6 3 P 2 B y A l 1 Y Z H 5 j 9 w o q R Q b T r y f 4 S g d 2 / Q S q n Y T 6 j F n v Y p y T p Y K Z 4 N L P K G U S l D 6 f g u v t m F I 8 S U B 4 D d R 8 p Y Q a G q R + x 6 V 7 a g B + m R g + e q U W Q b e 5 q y Y v N 7 8 o 4 N a 7 i 7 g 2 8 X b v 3 c u h z r E n G 6 K w a S M k k A F P U G m G q Z 0 G + f X B j d y + T 1 p 0 Z Q p F K p V l 2 Q 6 r U Z t 0 F U h q + e h + F d V 5 L 2 7 P 6 p B 8 W l K C 7 r t q x e Y n B 1 Q 4 O y K L I X X E e N F A w W v z O k j R y C / q B w 1 U 7 a S N Y S v 2 C n u 4 F p h T P 5 u N 5 1 T g P H k t g v x R E c 1 K B 8 E V D 7 + v R 8 Q 1 K r i i U P K Q s R G U G 1 2 k y 3 d R a w e w G l p U U w I d x p r l G G m l y o T W Y T D T / N L L + u Y 1 x W l Q Y f c / z 6 L Z q C M 4 S + W 4 6 l P C J d n G Z + 9 v w c 9 Y x L 5 i V x P Q p W S Z M Z G Z c V w a k 7 d I E b 1 2 e u k K S q U M Z u 9 M X k j B T 9 b g 1 Z o 5 K r 5 X n f / B 0 0 O 4 F h f g 7 6 X e 8 w d l d C o G G F 2 M p 6 d O U O i y / v n n d j 7 I Y / E 7 m g E T 7 7 3 / e Z K e n s o f 8 q i Y S R I o 8 f 0 8 r D a O P w 3 d 4 R d 5 X B + j g A o 8 N X q o P + I / o w N t 2 7 + N S o 5 U 7 s Y B D L Q e j e o C 7 P a o K q U R r y O + S q h Q t Z O m o k X U h K w g 9 3 E Y k X c l u D X R e 4 2 W m Q i 9 2 y 9 9 3 P v r l 4 f n w 0 2 v W W / 4 Y L F k F P W 7 + 1 c x / N 7 v / a 6 q 8 b t s E u K y K N W 1 i o V x e P y T L d z 8 w T L S z 6 q M m W z 0 x B T I o S J O w a O f P o F V P w m X 3 w L b R B u Z b V J S a x P z d 7 Q a S M H J u E w Q f 5 S D a 8 a K L 7 M m f H e R W s r L E g V Z + + s D z L w S h D P E W K Z X I l X k O U q 2 s M 9 s R A h b L c Y E F H y x r I e H B 7 B a b Y w j j H i a c O C V u T p c Z g b q G x X 4 r 5 C y 8 d i F v R b c 8 6 e F X p R u 5 1 P S H X s F N o u D I Q G P X a U C x W i c 7 V b 4 J 2 i A w 4 y 1 D k g 1 J 3 k + 9 J L x p h u L p F I S N 0 r l p 8 z D 1 a p 1 7 D 8 4 h s s 6 i 2 a r g t m 3 X C M V H F K e 1 c q T W i U r K p W u N + v h C t t R 2 G r C e 9 W C T M 3 A m O y 0 t 6 s w 7 m 8 V L a S a B X p F B i I c l 2 y F 4 U E + h 6 O H B f 4 G 4 2 1 + N 7 z g Q P C q p l z D k L s l E i N j + / S v 9 z H 3 Z g B O r + b B T 6 J H + W S Q G K T y P 3 2 U l m 1 T T 5 d m g u 1 W g Z b Z T k U a T V u L Z / I b t A p e + U 6 6 / V Q 9 r 3 4 x h 5 m 3 t V T v S Z x V N f 6 L R q 0 u S q Q V 0 8 p I F B h 3 N B i Q h 0 2 3 M T E x c a q C 4 m X R 7 F R R a B y T 3 m l 0 4 G H U i N u M L 4 e h h P u D H V z 7 7 h I S T 3 M I X 9 e q w L N V H X w n 4 p N i v I x y o k k v k a N w t d G p W u E M G G A j V f P M y X y N l F n 1 P j y E 5 L M C W h M e e G m E x f s 9 / c s 9 e h E T r n 5 / S t G 4 S q W i J p 4 F L Q q + Z D 3 7 J V O i V P l s H m 4 v 6 e P Q P X u c y s F r i 2 H K e Q W 5 Z 0 D 4 1 q D K O r 1 G o x r q w u 4 f j O P 6 j / c R n p + E d 3 m o j G E I m z 9 N I T D r R a f Z Q O I 4 h m v f X 6 S 9 Y 1 T d + 8 m n c S N W w w w z T o h N s 9 7 E 5 g d R X P s B 6 R v f T B W o L I f V k a S N 8 o Y 8 l i R Y h I 5 f W G T M t 8 v Z K u h 4 K P I d Z L c S W P 3 u o v b e O c h R A f v p c / n N g w d J x o h l r P 5 g f i T + 6 i m U v K C j W + f j U R j u U A j 6 1 T 2 Y d I 5 T l Q o W n Q 9 S T C u 1 e c O Q I P R w s w 4 9 u f T C G w P L K o I X r X 6 l g t 7 z o W y A 9 v Q l 0 W H c p 9 N p Q l 2 l t Z M b c r i V x t s 3 f w g z h c z r 0 d K s v w x Q d / j 7 o 9 4 n t p W E b 8 q t 1 k i l n l Y Q v K 4 J d r K k H 4 k b U l s U 6 g k b k k d J N K l s C 6 9 M I X 9 Y Q m I 7 D Y v V T 2 G p 4 g 8 / O E K 8 2 s T / 8 u 0 I / q v f n O 9 9 U 0 N y v Y 5 0 M o 0 W 6 d 3 c a 2 5 V 9 + a d 8 q B Y L K h J 1 X Q q j V q j h u m p W Q p G C 3 6 n U S l V s 6 n F w r F Y n M a G 8 T B f E 4 g h + P K w i N k 8 v b x v F 0 Z P i 8 r 1 m n p P U C W l L B y W E b n t R 4 r x R H q / p J b j y L T A M K R 2 r n R E R W 6 X 6 V V I d c 1 O W M J d y h d l m e 4 m 2 n V j m V 5 K x k 4 e Z 8 1 I 7 H x x p M 6 1 S Y U J k Y p Z v Q a 4 J 1 2 9 d z X 0 w 4 h o H r y + E s O W 8 R 5 k G M V k C a n j z P O l R e e h 2 q C y j q n 7 K 8 U r q B f a c M / Y Y L L R a 4 o g y 8 k Y K k 6 0 n 8 6 g Q 4 4 s y i T V C j I 8 s t x g A H J Y / W l l E p h 1 L i y t B F H P G 5 U G 9 y H r j S 5 W J s H p k 3 0 R J P K 3 0 G 4 N J k 9 F m X 7 y 7 9 d U t l H K g L 6 O M h V I l 0 4 T i V G I g f / y c N R C F 4 9 I e W T B I S + t w z H 4 e F + b C h B L 2 k e X B 5 Y l I 1 X G q 8 V j x q x m D 2 p 8 7 p l x Y u V 7 8 3 D d 9 j D e 8 K L E Q F u U 4 V G m j m K s h E r M h P j D M o 4 + p y I 1 8 r j 2 7 S l M f W c O y a 3 C 8 0 V x d n o 3 o X v h S B i z M 7 N K Y C s t E 0 q M e / r K 1 K W n E m W S e K k P s f h v z r o p R G 3 E W s t o t k d p n s 1 n g W / R i d R O F s m D G l x u F 2 l q D W n G Q 8 k N U u x d e r 7 t l l p 3 5 V s x M f b w Y u m 7 f k y / Z U K q l s f m R 7 L G y A 5 v N o n 4 k x q y 2 3 l h 6 L I 6 Y i w W 3 5 z G 1 X c X c J P j o Z v z 0 + i c f T c m y d h E m d b o 9 S 5 C u V C G n 4 Y n V j C I s z o X a c Z d 4 + C M 2 B F Y c S G 3 x e t / X I P h f / P f / L M f G Z + s I L v T h N 1 p w e T 1 E N y 2 C C o q A S H B O B V C M l M 6 p 6 r l k 4 n b 8 + A I G n D w Z Q k + 0 p Q + P O Z Z 5 B t a n P W L R r X u p 6 A w 8 L R F Y T B o Q i K Q Q t l 0 I o f 3 v v M b D I z H V 7 a f h P I y / P c k 9 V A 1 Z P x 3 P 8 + B 5 5 2 X + j G p e Z M 0 9 B B T U h m o K I N / o R 1 y j O h m H O E l H w W r D R 2 D 6 e U p z U M 1 G U f Z + V 3 x B E L v C l S k Y r a A l W / P w R 4 y P 6 8 r K 9 A q e s n v Z Y L z N 6 6 a 8 M P F F t 6 2 + h j f U l j 1 R T X T 7 1 t w o R y r q 8 o C o 1 2 P T J R x g t d M Z a g q J R G F E s 8 j 8 1 H y c D K + i a V L 8 D i t i v L J J K 5 8 p p + 2 F 0 h w X q D S k p 7 g y r I V z x I + V F t 7 C N g H 4 2 g w y / w W P V i 5 T C 9 q p d I 4 1 d I P R 8 A G i 1 c P q 4 + / S 4 s 9 D F H U U M i B i i + A 3 O M k b H 5 S W m q A V F u k n x b 5 e V K r p l T D 6 6 g U X R w X j C o + H c 4 y y p j b f V a k n 0 j J U C + 7 Q 2 h T / A M E e w x g b 8 z a s D 5 S B 1 l 4 I 6 T L L j 3 2 0 / y c / W y j L v k S 4 + D n T k E K b u 1 h j r d t 9 z b K p E f h 2 U n M v B a B z W 1 R E 6 6 S 2 f N K M S w V S 9 L k L t 3 5 q y 3 7 s L m k Y H S 0 z E Y m R G X J + a z z W 7 1 X X g z 1 J q 1 2 3 Y s K l U c e p V q Y F E Y W E F J 4 L R n S r N M e U A T k + p t U 5 H w e B V K f y 0 C U 4 y k t / 1 m Y o 8 L 4 J c N F L j 3 l Y n D N z 0 s N 4 T A m + b o o n J T o m K W o l T B a D W h k B 8 e V j F u z x d j z G a l Q t o h c N o W l t 0 Y z R 0 l a R P c Q x Y h E I r h 9 + z a u / N o k l t + N Y G o l p H 7 j 2 f v b y K a K c E / T 8 O X K 0 N N 6 N x k 7 5 X J 5 H F E g x 8 F t s 6 L R a D C O 0 N 4 X R R P U i n V k 1 h t o 0 w B 4 S K k m b n o 5 t i b M B Z 4 g U w 7 j u H x f x V 5 9 7 N 1 L Y O H 1 G Y R u u G m Q L z f G g g V J o d 8 I q 0 n u o 8 8 O U W o Z E b z p V k t C O h R y v 6 m O X F W y k m 1 M u t t 4 H B + M X b 6 m j a l z t k u v I G v U z l Y C w T x / S 9 Y + H W b 0 6 l 4 N f 1 w W q F s d m q x K G v 2 8 Q 0 l 9 Y 7 Y y q r T j Y P h f / M E / / 5 F v i T R v P o G 6 P s c 4 o I N S 9 1 j N J R U 6 u 6 R 4 Q c j q X K m E u C x k 9 W S c 7 k 8 K L g e Q I N R A T y X 9 K W h 1 d b K q V Q b n / A E R t D o W W M 1 5 U r e q e p i N Z V q L G r 9 / 9 n e V 9 a W G G F t + B I I B f v 4 c 8 z K E M B V C + h M c k Q Z 4 q D x l W s h e k Y i C l A k V m 1 E V G 1 Z b G Q p D D P s 5 C 0 K 9 G y M Q a / Z k r 4 m g h 1 7 M q 3 m l e r 6 r q q A F U u 1 Q 3 O 3 A E u n g 4 H 4 S N 3 9 j M M 8 h V y S / f 1 a Z U R 9 i 7 a X W L D j v 4 8 O D r Q 9 S m L j u Q b s k N X N G + A I + t M t p 6 M w O V Q H R T z q o y g m D i Y b I y J h A q s n N a s 1 U + l m N A s 7 4 h v d M P O K w w W / W 6 B X s B z R s V m w n j R R 0 s z J Y h f 0 u f P N W d e x S t K v W f l 0 W I q D p h h U L q 0 4 c f Z J Q q 3 7 N d i v 0 H h t K j B / t p h Z s T p E R b b x k D k q m D g 5 y U k n f g c 1 u 4 H g a k N 0 v o J Z r w s S / h 5 M D w 5 C X 3 f R S c i x 5 y A p h m U u M b a Q R W t B C A f n M M Y 8 t n z s L j d b 5 a 9 Y E u r 3 E Z 1 1 Z Z d v p N l V D l V x 7 W 8 V N d t 1 w 7 P T i S O w l U U / Y 0 T H m M P / a G X l 7 4 q L s n 1 S T G w x a B X s f 7 Y 7 0 E X B S I H r Z v B 7 k U o W u y G R u u V j F + s N j / P A 7 v 6 + W U 5 h N g / T r i y J N y + S 2 d E e K U x u d M l L V N d 4 g I y b s 9 P I N A 4 V A 8 1 q C r x 7 m c X X J + t w C i u X 3 X 9 X O Y e 3 n h 2 j r q q T P N q x + d 5 D A k b S w T B b 3 Z P + F s f b + H r y + C Q S v y z x g B 5 s b 6 5 i b X 4 D Z b H 6 e c B B I i K v m s 3 I V l B N 1 5 O m Z g q S j d a 8 H E z Q o 4 5 C u 7 q D W z u I o s 4 R p / z Y C + u v Y e D + K 2 7 + l N Y J p V J r o N D u w e k b Z y X k Q j 9 C / 1 o O v j l R S Z / 4 V j Q k V E x X l K S 0 T s t R d o 3 q C T E W v q j 5 m e x O z C n w r u h l T 8 1 j B e a 0 P x U W Q K v + t n 2 / j 6 v e W V A 2 g 3 D c Z f 1 G s M / R S Q b y d K O N Z M P z L f / X P f y R z S q q G r i s C q o d H P 5 p F 6 k N u U t / S X Q S p l P Z M m 5 F g 4 G p z W E / x 6 V x j H 9 H K V 7 2 / x i N V W I X D m u J v j l 6 A Z P M S 2 T t I F a / D Y V h D q V R R l e Z S k 9 Z o N F G k o L T S Q b z 7 x v d g s 9 r U 6 t 2 v A z t l s W / d + p D m N C 7 z J C x 6 F 5 I 1 m T Y o 0 d L 7 s Z k y q r m Q 0 l o V 4 Z V B p q m W 7 S A X T + P g c U J V T S y 9 N Y V m I P g 8 P l A U j 0 o 7 O r z y n v Z C 3 z P K w 2 k K 8 X O n P W 5 w w c t 4 j I L Y q c H i J K d 3 W W G U 6 g h 6 k z 6 t E 8 h v x B 7 l + L p M + n r R y r b h m H e j e Z h F O d 6 B w d J 5 X r v Z h z S T c f N 6 Y X i M R G E W t a 9 a 8 L 9 Z x t H H N Q Q X 3 c q r F X b p V Y L a 9 8 q N D A X v d P J q G H I e u a p O r V a e n H U x X D B j 9 5 M c / P N 2 W B z 0 T v S s h f 0 8 f G G b q t g Q z 3 9 M T 2 W j R y 3 U t E V + 2 o H 4 P O C E x W Z G Z r M M e / B i p R b j W D x o M 8 a V e k o t I S I T x 0 9 i 5 n M 7 I m n z i L 0 / x k C 3 m f i p u q P 8 G A I G r e Z N J n C L 3 Q P a z x A p n 0 c F h l G 6 2 5 X g + Q W M 4 y A Z v 4 0 P j j i 4 H u i N v H E B P S p F W k Z j F O a 5 k q q m 7 q P R l F o 7 x n A d K + x W i Y 3 O L p B t t 7 s o F k q I H + a Q 3 m d c 4 / b j 7 W + 9 j f / 4 x / 8 e 1 6 7 e x K 2 b N 8 d 2 P X o Z t O m 9 6 + 0 C t t I W 3 I 4 M l K T F W K W f H e s q Y 6 N d T I W W N f E s j u 7 s H B b 9 L T X x e f S g x N d T 8 D i n E b x m U N Z U F v J J L Z t 4 p Z O V 0 s 1 u j U K Z 4 n u y n s e j + m F I c x i H 8 R z m Q M F I P a u i k K x h 9 h 0 n D U 2 e V M 3 1 P O E g 5 y p e I b d e 5 x i 3 Y V 9 2 q g l p W V 5 f y d V V Z c Z u 1 o B Z R w P Z j R Y c V 8 z K G s u K 2 T 4 k Z j n I f Y n M V 6 S M N 2 U + i B R y n Z K y Q A 9 X q S F 9 n K M C + D B 1 b X z n p 7 M g d E 5 i J s H m z 1 O Y e 5 u s w m p G J V N F p 9 G F k + f W h 3 S P k r i 8 D S N 2 0 g Y 1 h 9 W H r H D O r t X h n K E C y l K P c 7 D z Q Q G L 3 z n d L E j u i 9 D u c O 9 8 T k I K y 0 / Y m + d Q C i U Z P L d + W i m V Q F p 9 u Q 2 z o A 1 W f / 8 y 0 K g 0 k D 7 I o 5 J o w + C j p Q j M I O 4 g / T s n L h J o S 9 4 Z k D K Y f 3 r 3 E L / 9 3 j 9 R A i O U T q x w u a J l n R y 2 w Q 2 4 L K S a Q 7 z 1 M C Q 5 c 1 w e F M 3 W a q 9 g O a A J Z q t N 7 j 6 0 L q a P j Q + i W P x W B K k S Y 4 v 1 A q l Q A e G p a R q X B g 2 I k U Y g i q u k e r m j A u M G M + q F F u k N b 5 S + h M C E F 0 1 6 W S N M a i G e y W 6 E 1 a s t l p S p A F U h M C T g I 6 B C p X c L K B V y P C 4 9 E 2 O Q a q 2 k l q r M z c 8 i / b S g E g H 2 k B V t / o a L x k G C f C f p V G Y 9 D / e C E 8 X 2 Y O V s O V V F v U 4 a W 7 O h a y j D F G 7 A Y n a q c q b k b h r u 1 Q 6 p U x L 5 S g B 6 G j d H + g q c j I W 8 V M T j e z l M v e 5 V 5 3 1 Z D J d H b X 2 + D w v H Z u b m B E r J C i r J J s I 3 T l c x D N f l C f r z U a 1 q C / m 9 D j w L N F 7 W 0 9 5 c s P X z H J a / d 7 b R f X T M W J M x 0 3 J o 1 J E k e Z 6 h 3 n m e h C 6 e 2 u h a d I M T F d p X 6 s T g 0 s + q J d m / D A z P a L c 6 d R y U P 6 M 0 U 5 A N 2 o m L A B S L Z a U k k s r v Q 5 R I K n 2 l X G b r q w z e e + e 3 Y H f Y q T y j t V o v g 4 Z M P j Y T + L f / n e Y V / y / / 1 A W P R Y t v h G 7 1 U W v R E t e n c J W U d v u j N K Z e p Z W X M o U e n r 6 / g 8 i y D 5 l o F r U M g 2 8 z P b y / g 0 l Y k a G n 8 w d L 2 H 1 W R 1 h o y T S F v G J S F v G d h Q Y S R R 3 S u R Z u z Q 0 E Q O K F y n Z O V b C 3 p / 3 q s 8 5 E n J 7 L A e c 0 j Q v 5 h y h P H 1 I p f f w k g X I 5 j 6 U 3 F 5 H a J o 2 v m m D 2 6 i A r Y m R O S N L 4 k q 6 3 e j Q L 3 q 9 E T z y R N U a j 9 1 z i F 6 F Z M x T a c q q M 7 F 4 D l V o e i 2 / M q K U d j V Z V r Z u L 1 x 4 g / Y E H w c k A q r M U c h f P e 7 + F w J X L T V k M Y z + r x 5 y P s X C t h d 1 P 0 1 j 5 X k Q Z i / w 2 F W T p t D H Z S B o x Z S O t t T R h Y R w 7 D D U t s d t W 8 2 H D E 8 8 S a z / 7 2 T Z u / P q V 3 i u U r 4 M C G h w u m 8 u N U j 5 J j 2 5 H 8 I Y d 5 a a e v 2 H C a z N a N l n u w X D z m 2 H o 0 u m j 7 v D c k v T O q 3 V k e U N L 1 e P Z 9 J c L 8 l 4 U h x T S / k r c B m + w b X 8 J 6 e A j 9 b f Q x I c f x x G e t 2 J i x q s 8 k L j 4 6 F E G d + a / / 3 x + R Z a a S x 8 H o S E v Y g n P Q q V Z x H f + 7 U P 1 / O 5 / q 1 W j F 5 t x F B q H 6 v k w u q 0 V z H j c p C c J X P m e R m / W 3 9 9 H 1 1 S H v u F B W y 8 9 8 D p Y n p m D d 4 n e o u d V p M O r 2 W 1 E m 7 F D h 7 G D T K y a v V 2 4 J 0 c F e f i m i Q G S 5 / 2 E R 1 8 B a n l S 8 w 4 F J V G i h J h g s D d p h H y M 1 b I w M 2 b t 6 B h L e Q 2 w U H F k H V K 9 2 I A r 6 F D j m z s o P i 9 w F a U R j 1 v P V 7 U 1 V P 3 q 3 S H 0 F / D J d 3 c + z M E 7 z e s h N V f x R 4 O e l + 9 1 m h b Y 5 q v I d 7 d R q A b g 3 H d g + h W f l j V 8 A c h V J w s 6 5 Q X k v k r I 4 J o y w T / p x f p H u 7 j 1 G 1 e 1 D w 5 B e h G K 0 l l 5 H j I R L 9 M b X p u 0 P Y D K / u W P i 2 j R s 0 g 2 0 O w h 1 W 6 3 E H 2 Y h i 8 Y g Z 7 G X U d l 9 E x r i 0 C H U Y p W 1 Q S 1 t 9 d T U C i 6 f E T G T E 2 b 9 P 7 t w / B v / v U f q i X w 0 n y l 1 D m G t A v L l V 2 K W 7 v 0 4 + e e R I D b X c k M y t o j b Y K y / / y i R X j y v V q L s U 9 u G y 2 a X b G o 1 W o V X 3 2 y B Z d t G v c + 2 8 B i 6 B b e e O 0 t z I S u I B t t 4 Y v P 7 m N i j g F 3 p g K P b U J l 7 S Q + k m R D t V g l P d h B / p B W N 2 9 D d D u K c q a E M m k C m Z Y W p H c b a r X q R Z D s 4 a Q x h e 8 s G n F j k Q E 4 I b P u T l N E N W W p t t L q N U G i G M Y k g + j E 0 T F v J G P M r y r k + g Y E G Z e 0 q q Q Z c 2 l 4 d F S m e Z q r o U V 6 s v T C J / 3 r v P S + Q Z O a y C 1 E a 4 w t R 8 9 v m N W p L P b Q T Z O Y S y a H z a Q y D p s O Z Z s N n g i N I j + Y S e W Q i i Y Q e X V C T Z w e V Y 7 R 6 O 6 p M f e 4 w 2 o e S S 0 r p 0 L J L L 9 A j i 0 K p b e Y k N k g d Q s N z k V 6 c p g M W v s z q S a Q u a 9 c O o X p W x w T P + M o P u T z N p + Z Y 1 6 E f 4 Y K X Z l R s X H c a E F j v 4 y 8 Z R c + 2 + W z x r I I 1 E C D 3 q 9 P 8 U z b K S M 1 H N 8 v Q B e k M v t D p P e j c i a T t / I Q u b X p m 9 h M 6 a m U e r h I V b t 0 G S 1 h O z 4 w r p L y I L 6 3 V o J / 0 Q 7 f E u 8 F K b x k J 0 8 2 0 h G Y X S Z Y 3 B y X z S K O H u W R p E G s M O Q 4 q l F H r H n e J 4 n 5 t e y j T d + G 7 t n d L 7 u 6 P L 0 Q F S J r a C N 0 P a a W Z z h 1 k 7 y g 0 z / Q 6 k j t V R d 7 u 9 u o l O u 4 c e u G 6 t e d I A 2 5 s r K i F G p Y q U T J Z K 1 T H + J q S 6 U y D o + O E M u t o 1 j J I x / t 4 L 9 4 9 x / A P e N Q j V a M B u l l J 9 a T l j S f V 5 O Q 4 o 3 k g s U z i T K J p d z 9 m E J B o Z H Z e l m i 0 E / Z 5 p M F J T S y j F q u o c o 4 r U 6 P 0 C U 1 c U + 0 Y W F s Y a Y y G I c s 5 7 j B F J R T F R S O a o q / i 6 V N V J 8 w 0 r Q i 9 k m X 9 M L P e K f I m K W o W h j f + I 1 5 n l M O g U X G R d k 2 v I s 2 W N 2 j i p J c z 1 L x a H 1 v D B Y V Z n b z s P J 8 7 I H x W T G h L c 2 G t i r X 0 K u i U P d m z C n v f R p F q 2 R H 5 D U D n A H N 6 0 n y 5 I P t F m a t G 5 i b v K Y 8 f P R e h j H O K P s o M J 5 q 7 t U Q W D 0 7 m L / 7 y T G m F w M I k L L K 6 Q 8 P W / x R F p 5 V H y q N w f I I 6 e r q X 7 F g L a k J 3 o K v B d d Q 5 c M w l K G m M s m / m / E 6 m t k d X F 1 Z p f L o c P + Q 6 l X e h S f J e I 7 e + / r f m 3 p e P i U Q T 6 Y l X b o q B r 3 3 Z B u v 3 V j C 1 n a c C j + F a I L s h j G i L M 2 w m M 3 Y / O g Y q 9 + b P X P u 6 i y k H 1 f g X K L 3 r z F + z N R o 1 P 3 o M P Z F 3 Y a K T w / d b u K z r t s w g 3 R + n 8 G x i 6 6 8 D a d + s H B q G O q C x T N R K f o n I q / 1 6 V Y h J 5 X L H m q t Z p F F + a Q 1 V z a T 5 U 1 t q o V 9 T h f d K j + f 5 g X + 0 Z / + M f 7 R 7 / x D W G 0 W O J 2 u U 1 a n D w n + h b L I 9 + T 3 p M L a Z L E w 4 N Q m G P u Q u b Q y v Y j D G F Z K L U 0 p 7 a Y Q P G b N 0 0 o 3 0 t T T I l 2 8 T B g a K a h i l m W N E V X E 0 a R b t 6 l 0 s W T l c j v S 5 o q e x k N 3 P + N E b r + A Y q K K K l l q u 1 V G a C p C W m V X 1 t r p I s X j d + o t W Z / j g 5 M / d 1 K R h i F W P v E 4 h 8 l X B w I t f R j 8 K z a e V + + F H m T Z h 5 U f s / k t a D L Q l k e n 2 U W D 3 p f D y x t A W k R B M r v 4 W l 7 u T x O R W x 4 8 + D N Z G D e I D 0 q 1 M p 7 u R P H q l X k 1 Z q l n N V p n s + r G O o z c R g v m B V J U W u F x q 9 8 f / / U W 4 4 4 l e k j S J 6 F X N F T 7 O S O 9 N Z V + q 4 D I H e e I k o n h S z 0 r q c W T f T x L S D 2 h H l O e F i b d L a X w A v G e l U o N Z r O V x o 6 e l / c n l k r C L O f i n i A b 2 M L t 6 8 v I b d Z R q h c x c z O I P I 3 Z s + M 2 v s X Y s C 8 f Z c a K N n M H x 2 n G T 5 k D L C 3 M 0 f h p J V a Z R J F s I o e p W 2 4 E Z 1 8 8 v h N G V Y r V V G X K O O h y m U Q 3 1 X y K d l q q Z X 3 w M y Y 5 C 2 I 9 5 K K F o v V 7 0 g n k Q s R a H B 7 t Y 2 Z 6 t H J 3 d 2 c b c / O L v B h t l P s T j J l M h l 4 t i U A g o C y G k f + 1 6 k 2 4 w 2 f / f m I n R Y 9 R h / V G i j f N i I j 9 Z u 8 d o N a o I t 1 4 0 v v r N K a d b / S e n Y Y s I i v s i e d y I H W Y Z J B N Y T E 7 k K m R z j U r D P r 1 s H S n G F / Q Y 9 L Z + n k p H Z M R Z b c V V 2 Y 1 h a 4 l r f R U M d h m W 4 x v R t e C j U P 0 y x y 9 Z g 3 T b w V V E 0 c 6 Y x x 8 H k V 4 Y Q H x 7 W M Y K R B W K q p v m c p / h v c c h g i S H K M U r 6 m F i + n D M q 7 9 g N R r S E O f x I / g J a k P + S d R 2 g e P P e q J 6 s 0 y s k + r m L g T P B U b 9 L H 9 Q Q 6 J 2 Q j e m a + r O T e p O n B Z O 1 j y t 5 B 6 U m I Q f z q R l T 8 s 0 J h 1 U K 4 U V G c m k 5 S m k V 7 r u 1 Z 6 R c Y 2 V l r 2 k J P x p l d V K s i 1 H O W o G L k M V h c H Y 7 m 9 e w S P z w 8 f 6 f v x 3 S Q a l M X F t y e w l z U h e h z D W z d C S J e 6 C D l 1 + G o z g d m I F w H S N R k D m a b Y / H i H Y 9 O g F 7 V g c n I G 5 r N y 3 x c g w z H y X 7 9 A o R q F D u y 5 a / A u j w 8 g + + t n d r Z 3 s L i 0 O D L z 3 n e 9 0 a N D d c G V M g c 2 p A X q W 9 u b a D q v 4 f b 0 6 N 2 R 9 H a N A v U n f / q f 8 A / / w d 8 n v / d g 5 6 M s r n y X A 3 j i R s o A 7 3 2 U Q g 6 H C L 2 i U Q m B N N o P 2 a 6 i W I + j 0 D y d O D i J s 5 Q q U 9 u h N 3 U g b B + d O 5 E s U 6 d A 7 5 S Q S d A 2 7 B 4 X X 2 v Q M 5 B + M X 6 r 1 y X V 7 M L h / R y c d n o 2 U t v O 0 g 4 i j l c Y A w z G U c q U p N R K j M B J p J / V E b h 2 2 p v J 8 o Z x y Y G L I H p V S p S R 3 i r B 6 G t j + t o g D p a 5 s i f x L f i 7 d n S S Z k z f 0 e I a + j U O u f Z b t a w 0 3 u n C 5 D I q Q Q 3 a W z j M 8 7 x 5 P T M + s o N P U 7 j y 3 n j L L v c p 9 a S K 0 E 0 t N h P v t P X p L r o N J 6 Z X p l G r J 3 o 0 y U 2 P 3 l T z n Q 1 H S V H 4 V r m D Q j a P b t n J 7 + n o 7 Y u q w s P i k K 5 a p O 7 0 L j p 9 B 9 G a A x N h E / K 5 C k J U l I N o C q 8 P J S l i e R 0 i b u l h o n k r d Q / J C G K P 6 g h d M 8 E V d C p Z j u V b m P D 0 k l t D 1 F / e G 2 Y 9 4 y D J I D F e M p 0 x D E n c 6 D L p a D f b 2 u K A M S Y o h 1 G i p Q 7 c D K H J E 5 a 0 b z l V I I W x w u y h F U g e Y 4 a a L b 1 V 6 k V S J f L I J i 2 C Z K m c d I F i C Y T v y x x A u V O C l b R M a J 7 M D 9 V b U j s 2 U A Y 5 8 V w u h 8 8 + + x x v v / 2 W a l 1 c 5 m / G v q p B Z 6 t g 8 l p Q e b V c P E e 6 1 Y H z z U E f C l n 0 G H F c 5 4 X V 0 C h 2 Y a A H K V r W t d / v j J Y p 9 S H v B a 3 X S U f J d S V L x u C 1 x Q G Q L V D 4 F p K 1 d Y S s p 7 N H g q 3 P D z H / y s T z J d o N e q O O J a d u R J s K Z w 3 z N 3 k M a a y Y r + 1 h M j L Y 4 u Y i S K p W 1 v Z I 9 6 F f B E S h B L I C N v 6 o i e k 3 R y 1 p f C v D e 0 c v S q H 2 r h h V t k t 6 u Q f t y + q e S L u w z E Y Z / q s O l B n r t q k U m 4 c Z v H 5 z H r n j v N o 7 a u H V 8 Z U 0 g u x a B 6 Z w B Y m n F R 6 7 i c m b P r S o m P Y I 5 W R o o r X Z b N C g S m 0 m Y y v G P D p 6 u h r d v y h 2 h 2 G F h O F S P S 9 e s l G i g l D m s z U T A l Y T l a Q G A + l i P W N D J n Y M l 2 u C 5 1 l V H h Y W x v i k 6 h a 9 A w Y X 6 b J U 3 v O + S F / 1 8 F L P g P C a 1 C r l b B e 2 T p o s K a h Y g L w u l T b k / T B T e U V m 5 B 7 L v y e R X W / A 1 y s l G 4 b h f / V / + N 0 f 9 Z M P N o s P n a I d p e M K P L M 2 2 I N m / u t U O 0 h I X C F t z W V X C 4 k P b N T O q m M f Z c 8 W q s Y E d F E v L 5 B B K A P J a q k G p 9 F N a + B S n k x O q M z v D v e l F t Q 4 M E d H U U x P T y k a K R O r n l k D / J M + l H j j k o / z 0 J M a L L w b U i s y m + 0 q n O Z J + M z z y M h s + A Q t m M e s k g + 1 P d L G A K 2 O 4 x a K j W j v F w a Q B X L 5 q l W l m 0 U v 5 I p T F a 3 Y k W E e b 2 M Q i a I B T + P S t L E L F x W u D 6 f f S j p G Z c n H 0 B R P 7 v Q h H 8 2 h z J j K G i G l 6 e y r 0 h w p V i 2 s a x b M E T y / 7 K Y P 6 c l d 3 G O M 4 P v F K F Q f k q a v 5 0 q I b S f h n x n Q 6 H K 8 g n K 4 i w k a Q L H g Y t S 8 j o j y r u L B 5 J 7 s 7 x 3 C 3 O K 9 j z C u p a B J W V f A 5 0 L q M S n W t 0 7 H 1 8 1 6 A 4 n d F I 4 f M 9 7 R y 6 q A N D w B B 5 w O H 7 r 6 B r x z t l P e V u 1 c Q a 2 R N L V U R E i H V 3 u A c h W Q 7 K d F P Z e + 6 j I + 8 j x j s G O e s i E F x t L P L 7 m X R C m X Q m R q B v k S j W 3 H g t D b 0 5 i Y t c N P m Q 0 u O d W W N 9 L Y M n u c g 3 / a q + 6 P Q O R R r l 2 K g 7 + I + W F r R Z F t P 8 G T Z 4 y v G Q A n d h 9 j m / e 3 w h D E b K 3 A 0 K U n I k O R 4 u 4 + D H Q O D T o P 0 4 l J Y 0 X 5 e s 8 V p R u u + e p D K F 0 i F k c g F F T v S 3 v k Z I W S 0 4 P X O Y G A Z R m x 8 l f k t d o + U + b d V U z e E i 8 z 6 j 5 T Z W l X p l n S Y i G N Q m J P / a 5 U N n z 4 0 U f 4 / d / / x / D 5 t L 4 P x / e T m H p 1 N N 0 q W 7 l I j 4 D w r V H a I S 2 f J B a q Z R k c d 8 u M D x x I 1 z d I t S z w m m d h M U r f 8 d 6 H h 5 C Q u Q k G 1 9 K + e B j 9 h i A S J 0 j B a I W G K / 7 x B u y k Q s v v z K v g N L P R Q H A M X U t t Z E k z d P B f o T H q e b X z 0 O W x k r y Z n n m r q s H 7 O u h 7 q D 6 2 P 8 x h 5 j W 7 q s g Q 1 E t 1 x j G k h D b G b y 4 L D i i Y X l L Z V N 2 D K x E d k q k 0 p i Y n t O 5 L q x 4 c F / Q I 2 Z u q q 6 r V a H 1 u 5 f O x P F L b J V J T H S z B F q a v T m H z A 8 o I 4 x a j p Q P P o u P c D J p 4 K I F G s Q w j I c Q 4 x G j s J n q l Q H K N y S d 5 l S k V O c k d 5 l F L U / G r H c y 8 3 h t z G u A + Z B O G K 9 + Z U p 8 9 C S k U k F Z v 1 a Y e d i q J y K u c U x 8 t 0 s / H s S S C n i y m H S v q G P 1 7 m t 0 q q n p D 7 / w g b l T b 2 c g T K b G R p e p S A C k c u u + 1 B P I D Q t 2 E g j 3 Z u o s s L Y O B F r y a p e K Q L r v N E Q q s C 5 n 6 b u 8 b H D A T B / v Q P T K n I Z C F d e I l 5 N H o 2 D A z 4 U E 4 F F L b p m Q y O c z N z a q C 1 t g j m S f Q s m 5 9 5 P Z K i h O H r p 1 e f S s W 0 O z Q r F s 9 o Y e T Q a 7 H O k W P F o b R o E 1 A n o T E T i 6 r E U 6 L J m y 1 d h 7 J 6 r o a V L t R i w P 8 d l I Y 4 e 4 f J 7 D y 3 g Q t e l w l R u w B L 8 o 0 j K 0 S r Z h b + P 3 g B y T 9 L V a 1 y O E w O G T e 5 3 x O L t 8 V N p D d K q v J V 1 k R + 4 t C c i c D X d u g + q U L x C t U o g 3 M U z G k I 1 X A 7 + P Y O T H p M 9 B j W x D w O j h e O l J Z 2 c 3 C r O I C u W f J R x V M 3 Q 6 g W q 7 g 8 D P S c i v Z Q s j K e K 1 F 2 k 3 P V 8 r D S 6 8 k n Y F s v P b z E i n i C U W m 9 n Z 2 4 C P V N x i 0 D O 5 5 e B g 1 P 6 8 w l 6 a d H d K K f g x j d f M 8 H D Z 6 m i b 2 v i J r i s s 9 0 D Z 5 E O Q O 6 v D P O X j x 6 s 8 R y O / K F I v V z F i K / 4 o R k H / 7 j 0 z V i E z Z j Y j d i X v 7 D U y 6 e R D R V f 5 j c h r o g X X I b G W V 7 O V 3 6 c 3 + 6 T 9 / 5 0 c 5 2 X e 2 f q A m Q L X n + / B Z B j x Z v J I 8 Y p W n 6 F r y / L L M B 1 E h K q R P d h 2 Z Y B H 5 k W o C H e b 8 r 5 E C t p V F F H o 4 D o 2 u H m 5 Z h 8 + b X K / X c f f u P V y 7 t q o U F 3 W 9 2 i m i D 2 m J V e s a E F 6 U 9 G v v i s 6 A N W B E f q v F w L o 7 1 k r W 2 0 X E K 4 / 4 u y a t g r o H t T V M u / S 8 5 E g g 1 O D Z z 3 Z h f y O O S j s O a 2 a O d K 9 G S k q L 9 Z o L h Q M j S p k M K n F S w e B g G x a 5 U U J P 0 p t Z W n H G p 6 Q u 5 0 E + L x u Z i b W U Y 7 x o d c F Z y J D u O J 0 i 5 P 3 j S X q d 9 D 4 4 W M U r D x O F R 9 Y g W c 2 M U U p U k j r j D p + V 9 9 W I 6 B e b s E + T 9 j O 4 3 7 m X Y A x d w y x j S u n 8 E 1 x y I b T s h m / S q 9 H c s 2 / L c 8 g U i k B 2 L B H 0 s 8 X n Q U 3 Y 9 s r V J L F h Y W w 0 P I 8 o r a o n Z 0 w I L v p g J F 3 N J V J I r + s o 9 A 2 G I E V 4 p 0 Y b 0 Z z C G W / J T 8 w H Z A p B h x k a H T F I n z y J Y 7 f o R z y Z 5 t / 8 U J E G g t c U W P H C 8 F / / i 3 + q P N Q A O i y 6 v 4 t G q 4 z D 8 h f w W g Z 7 4 U p b q V o 3 p f i k z E W V 0 7 w x H l k 4 S A s 9 d E L y f c l o i b e Q 1 3 N b t O i 0 d i d B b w u h 1 u I R m q 0 G F h e X G E t V U N 3 R I 3 J z U A U s H Y N 8 c y 5 Y P U 0 c 5 H Z R b u / B Z Z o 4 c 4 D k d R G g 1 N M C T A x s T / J 3 m d 2 W v h i y E c H J b T 3 t J o 1 K i i L t f p h H t Z 5 D + I q H 3 q g O U 3 p O N d K f I p U 1 2 Q z Y / y L P + I 0 U s w K U S j k U + Z k u 4 0 D Z e E w C X I G 0 r J J t Z M r x J i 3 + x Z 5 H 5 p l E Y E S Y f x E I z H p w + J D B r f T y 9 j O I 3 6 g j s D o w V F I 5 L X R H 6 K 1 Q L 0 E p V o d n W q N s x Q I F k j H 1 x I p f J Y z 8 f h f 8 1 6 y M L W R i l z z m j H t w H i R + q l T K p H l S 0 H y x d x K I M k k J l g h 4 b r 8 E 9 8 S g u 5 b 0 h J D 2 A / K n v G a h 4 E u R s x R R 6 y 1 t V B k X N x p l O K X v 8 w t C y I V 0 P L J b N U 8 m m A 4 6 1 A J Q n 0 U P M 6 m m 7 6 q d 7 K 4 B D 5 3 D G I X i A e i h Z N 2 N i Z z Z b R q k X e V k z T q P W q U q C l U v i e D x h 8 g 9 h y d l Z V M w o Z B W x i 1 S 3 d w 1 N k l n q o p 2 j A 4 e v 8 u v y c S e l J b 8 9 D / + H L P B q 2 r H P 4 Z 8 y N P F i m f y M c i U q u t C P U r v I t u A t k E b q s q B z o P s c p f e L q J E i u O M j A q z y W A 7 p U z D k E C 2 a 6 a L l x 3 2 Y m Z V 9 + a d 4 n n 0 J k K l + U q G s U X J W o a V X u X q d 2 f h p M I 0 q 0 1 6 p Y q q n k h s p R F d j 6 O Y k Y p z I z 0 2 4 7 r d P O K H + w j O j q + R l C 0 w p e 7 s r J q 6 l 0 H q + A j t i h F G p w 6 t P A W P 9 0 s C d N F 5 2 T / K O 9 Q e W i C Z s c T j j C p N S t 8 v Y u 4 t H 4 6 / r C E 4 4 4 F j R o 9 E O g q v V x v 7 i 1 L M w x B F 6 k / i S k 9 A i Z u k k 6 / I w W W w l z G q + r x q s g V H Z G B w c j X 9 8 0 3 m + p B x t J F G l 3 b r V F 4 a z i k H j j 6 T q p u S S p 2 / C K S l g U X q / X i a c r 2 i W F Y q 0 / H D I x g Y 1 3 l C b m x l n W j n d 6 C 7 t / v / H T 2 T M Z D s h k p l 0 h M J / x X I g I g V l p 7 d B g s t x x i K I p 6 q D 6 n b k 3 R z 1 1 S g 1 d Y s Z L X e R Z m K V q p U U C x m s J l 7 i v f e + 6 5 K S g j H F i o y D P E a x + W 7 6 r n f t g y b 4 X L r n R K P i 6 p Z 4 7 h N t U 5 C D I W 0 / y r s d z B 1 x 4 V u x Q 7 P w n i h u X 9 c w 4 I v j v z 9 I K Z e l V 0 i B t S l s N O B J d C C x T 3 w z L J k p X z E m x N u I v 6 o g e B 1 A 1 y 0 + O M g O 6 F 7 F i 8 v r H 3 0 k x I y V t V i D T u f 7 8 F h n Y b V 5 l I V J x b G F b t b j x E I z a J M A 3 B t g Y r W U 9 x h Y y f 9 G k q 1 J N J H W T g s Q Q S m f f B d o c F o a n 0 c y m V a f M b V 4 m U u C / l u L p t j P M 4 4 j T R P f u 9 F v r + V N s K X L N B D D p b m i N e S T r q e E 0 l V q a 3 z O 7 S Y 6 8 l f H G L 5 B z N U C p 5 D m X H W F 0 X Y J 5 q Y W o 2 o 9 y + D J / R y N y K D U q d S T Y e D n x 8 + 7 y I r c l N j M K k 8 l F n v U C U r Z 0 G S F P 1 n f Y h y q W w I X 5 J O o E I P J J E h J U I 2 Q 4 D H q 5 E u z j G o r U H t D s G B M 7 k 6 S K / J i k o z M j u k U 0 d V h O + Q 2 j n q y N Y z e O X O b X V s K X o 9 q U w C u Q G l B i N O / q i H V H Q 4 j X k e 5 P e k 7 7 b 9 g p 4 H q T 1 6 l I c 1 2 C x 2 u P 3 i F b t w T Z 1 9 w y u t L U S c C + j o S k j v l J Q H 6 8 N M X S 8 m S f V S j E V I t Q Q S F w k V l S 1 P Z T + j 3 E 4 V y d 2 y 6 p P d j 7 0 S l S c c P z / p r R 6 H 9 9 J I b l Y Z s 9 G y M m 4 R W 1 Y r V l U 2 s + 8 p Z U x E w E v p E v b v y / 6 1 d c T W s m p + s F l o w e X x 0 t t R m Z u k e j f o / R j L m Y p N u F 8 L I 8 J x L 6 Q K S G 3 l k N 2 v 4 u h Z A p W Y D s f r M Z R z N b K R I B r V E i Y X w / A s a e x C 7 o v c 9 1 g s 1 q v 0 1 7 J 0 l 4 F 8 V u 6 t r O u S z b J f R J k E x Q N R R r K D I S M l C 1 8 j j J V P Q s V b f f v A O P / w 0 x R S u 9 I + X I f Z N / x K X v c + z q J r Y D h y U h v H w G 3 t K P o n U B S Q h K d I + e 3 v b C / 3 z 2 S y X s 5 D 9 S E p R p n F 1 u m l i J F 3 V z g D T 9 r U y 6 Z Y j A 5 M 2 V 9 X z w X J 6 p o K 8 n 2 W J T V P o 1 5 7 l i H 9 6 S B 0 I 6 A U U S B z I X K T 1 t f X M T s 7 q 8 q a Z K N k t Z P 7 C c h k Y b E V p 7 I O E g d 9 1 N o F t W v 8 Y C Q H K O 4 x B j x j P j K + k a K 7 9 k B v l V Q x A 8 s x 3 n Y c j v I l X s M G J h y v M t 4 q n l r 9 m d k p K G E P L J 1 T z t X q Y O e L Q / i 9 8 6 p S w G L W b p C L X r y Y T s D o 6 C B 4 x Y e N n x / D R Q o r n X r a + r r K c M n e u L I 5 m a 5 t g j f g h s P j g o 3 j F q u W s U y P L P b 5 S c y k S o M a 9 6 J q 7 y j B + o 9 j m L 3 J 2 J j X a x s n T L y t x Q S N w b E V 1 j A D + u l R J q C V o L V V R y l R q j 6 M R m 3 O 8 S y I h 0 o l U w i G N K q t 6 B N j q M s i s 8 4 Y 7 u q A 6 u 2 S A i 7 4 N Q o 5 j B p f e l 6 H O J Q + F 8 g U h c T 0 J n c b T s Z h s p f x 3 m f a P l z W Y J u x Y u R 5 H 5 B h n F z I K B 4 r m E o j P B T r C 3 R f 7 f 0 R f 0 P z T t I D I G S + z R t R w 0 H h b o / q k X r x w m U Q + 3 R C I O N W K 2 h J i e F s i 8 M U R t g m F Q e D g e 3 Q Q + n p u a T L p l R v R 2 6 e j l 1 k s I v F E r K k B M K r X S 6 X o h R S f i I o l U q 8 z x 0 4 H d q + P S e R r m 5 R o X K q N H 9 y q M t p H 7 F H C d i d A a X M s F c p n A 7 s P 4 i i 0 7 B S i R g r 9 i q z X w T b D E i X A r x B + 2 U U o w b M f u t 0 I i H + V R 7 + F Y m 9 L q e k J 5 H e z C G 6 n + I g G r D 8 3 p L a l L q 4 X m A M p m d s 2 I S + a 2 B 8 Y F B e 8 C g v c 2 a M L t s 6 7 J A e e a 1 t B J x d t Y x 9 5 4 M 0 q a b E p V 1 Y b 4 W x O G F U y 9 6 b a S 1 V L B U S 1 T J j N 7 e B s Z M D n X o H h w 8 Y b / g s m H j 1 N C 0 V Q y H Z O o m J t j e 3 s H J 1 h c c x K K U 6 C / J 5 + V 4 6 n W Y M R s P V Y y G X 8 V R 7 d y u w 0 6 O G V j X D L G 3 G T s Z + f e S q s p y j 9 8 c J h e p D i g H y u 9 I y T a L x G o z 8 v E x k l / N l 5 A 9 p t Z o 2 Z T S 6 p j L C y z 4 U T F 7 M 8 V 4 P I 3 V Q h s 0 q O / 0 P j J I u l T j u t v Q V m L o c R H q J T D r D g N u E e O M B A 2 x S h S p v A M e z U a Y c 9 m b z W 7 w Y I y + m x d 8 1 W Q c K N W l / h Z Z h V G P 7 k K 6 i R g e p 2 v T Z m R a 5 O Y V C Q Q 3 4 x s Y m 3 n n n W 8 p y C H L 5 H M d G r 5 Z 1 y P l Z T I P i 3 D 6 O S l 9 i y v H 6 u V Z S I J 7 2 6 K s s f A u W k d W 2 L w I R j P X M F l Y D V 1 Q Z S i p a w s o Z N W 6 Z Z 3 X y / o s z f C c h x S n b n + 3 A S W W Z G t o 6 R S D b t + y U a A R 4 r W F n i 9 R a 6 2 M 3 b v s Z O d e N n y R Q D x q w e j N E Q 9 l 9 T l 9 S a z m 4 5 x y n q s 4 F a z + N I j T p g 5 8 G 5 y z 0 J 2 j 7 P d Q v U o 6 + U g n q d a k s l 2 w h 5 e k c R U w X e b 3 P U q q Q W C D k S B 4 9 Y n Q K a w n p M 9 H z J r x W + b l x I t F q N 5 C o y q J W H Y L 6 m 9 j 5 8 h i h W T 9 p 3 J A M 8 7 t S b H z w Z R H t R g t m t w 6 h Z c b j P i 8 2 D 7 t Y d l S e r y s T 6 J L x o 9 7 o d 5 E t p O B z h 1 B o H i F d 2 d F e H o J k N 4 S i y G c b F V 4 Q j y O v e R 2 T C J i 0 z Q P G o R i l J g e s z 4 P f i 5 D N Z t Q g / P V f / 5 S e q Y A r V 5 Z h 8 h c 4 + E b c + 1 k U 7 3 3 / O 6 r 2 z 8 j 7 7 B 7 q Z v q i U I H r B f 3 v x m G T c Z H V 8 l D V B u b W a n C 6 I 4 j t x H H l v f G L 6 E r 0 y v W c L A c f b 2 z O w l 6 s h f K T A 9 z 4 9 d P N 7 E v N u F r 4 e B I 9 W U W W R s 9 H o y f C u / k z O b c I d t 7 P Y e l 7 P j w m D b z J o L y P x G M G + i s U k h M S + u g v d 6 l Q f r W D 5 V m Q W k A x x J d V q D 4 k n h I D K u c n B v C 8 7 y W e 1 R C + N l D q j a Q B K 6 E B / R p G p k p 5 p G e m u q i p G 1 G o w 6 w U 9 g 4 + H y 0 9 o A S 3 q U a i Z c J o X t H e I C T R F n u Q o q y 5 Y H A 2 4 J 1 3 U 5 H a 2 P s k D 9 u r I d V 4 U z b T P n q c Y h g T R t u U x N J b g 3 2 X D f / i f / + / / d H O 7 j Z 8 v g D d F z k l o j y h G Q T t S w j Y F 9 H W 1 X l q N Q Z h H F S e n M S f M g B C f S V 2 M u j N m L Q N T m g c M l t V e q a L A 7 8 + J I a S m + Q N G x F e N M H m l W C W Q S w D 2 e l l D 1 q G P K J 7 B f g 8 A U U J X y R 1 O w x p 9 y u l J V I O d d Z 2 N C c h 9 q T V t n A 8 y M H N I R S P J J 5 o o l 5 u P g 9 Q T 0 J 6 P p S T U p I l E + F n W + I + p M v U o 3 s Z G B n H r L 4 3 r c b 7 J M z n N M M X 6 9 3 q a s v m x c J K p j q t d 6 A a 3 4 V n w o 0 K Y 6 5 h Q y L z Y 9 n N G i w e o X 8 6 R Y d 2 7 x 1 C n I / L Z b 9 w / k y U Q 8 r T J A 2 u 1 e j p 1 L / y E O s / 7 v z 7 n x G q q V E / m Q c 7 f R + T T w t q 5 / Z h Z Z e 2 Y + P a K 0 v b A J n g V Y a E / 0 n i b I d x l s 9 x x P E o q 0 y 1 J H 3 M e i f C 9 h t w W a b g M o 9 6 f j k v 1 6 R D t V W W 5 E d a 9 g g m t S v X G S / C w r C l q L 3 v s S K f z M H m M i K x m V U 9 K B M b x 9 C L y 7 2 y f F X R p 8 P q p 9 T w P e w W P l K l 9 T u F 9 1 F u J v k j U l 1 Q 4 g l p A a B M 6 P V p X s R + f m W 1 b J N v N J + 2 J h L z C E W T D d j k I h O V x + r v Z O U Z a s 0 8 c t 1 n D B x r 8 P r c 6 u H x u u H 2 O O H x a Q s U N / e 1 n n 7 D q 4 O H I Z b 6 M K 9 H t D D 6 v j Q c 2 W b c I I o k X z V S q e R G x H q f k / h D y m 0 Y u 6 p j b K X o l f m v C L m 0 u h K q J N / r T 3 j b J 2 T 1 r Q M u b 0 h Z 2 7 M g y Y 5 6 u Y E C v f V F 2 P 9 w D 7 O R D l a + G 1 b X + q K Q u T 2 3 R V M Y V X W B J i Z o W Y 3 k + y K 8 s u P F s W w F O o T A q l 0 F 6 x s P N r H 1 0 T G m p F W y g Y p 0 g b E S J Z B z F O 9 0 s L + v V a j T a 0 n M L a l 1 e X 4 S x + U v 1 V y n w E S D K I X R Y k D 7 k K x j Y b u N o 8 9 T s I l g n 2 h f I N 1 9 x 0 E M y J y 3 J 6 O M / 6 X 3 x q K / z b G Y Y G w f Q b 6 u 9 d c P 2 q U m 7 / z r E s j Y m R 0 W l S H N W 2 j A Z o / g m X d i 4 8 N d b H 2 2 h 4 W 3 I r C 4 r B x v G 4 J U g 8 B 1 r 8 S R W m G i D M x w z 7 e D 4 m e 9 Z + d j e H n 7 O E h J T u j G K C 0 r N W M q g S C Q R I O s F + p v U i 0 d W d P 1 T f V 8 H P L Z M m 9 A A 9 9 5 6 4 f K m s p F y 1 y E T L 5 J 0 l F o n O y U I H I 4 4 + n Q R Y 8 O v r j s p Q C F S 5 Z t 8 G 9 5 y P 6 u E 7 3 P S Q A v x b K S g J R j L A c p G A 1 y f D 7 v 9 4 0 b b s c r P c A F x U K O 1 L a k n p 8 F 3 5 w H 7 a I J u U 1 S H T n Z M W j w 2 k z 2 N k J z Z 0 8 6 9 1 G q p 9 S / + 6 Q 0 j 6 P a R K 0 U 9 Q 5 D a F W x 2 F T X d f V b K 9 j / P K 9 e T 5 d O L 3 P J 0 O I 6 E G Q s O A O r w 0 o v 7 E I M R l R I c c 9 D P / 6 Z n Z t T c 0 y S A R Y l k / E T I 9 O P s / q Y c r w B h 3 4 C 8 V h U K Z 4 w k r 7 h K O x 1 4 J + j 8 V w y q J j J G R j E J 3 3 I 8 p u z Q H F 4 D t l k b h g R x y 1 M O Q d Z 6 M t A l n 5 U 8 n V 4 / C n l 0 a R 4 e f V 7 y 3 D 5 P W p h a H D e j 6 k 7 b u z e j c M b U j 0 Q B 5 o a t q 9 e a l + d Y c j O 7 5 W G p h w n I c 3 n 7 Z O n L Y E R p w f p 8 u j i w c e 7 K g v Y X 7 A n c w 4 i 5 D K Y Q m X G 7 W L X R + + + K Z y 1 d k o g N 2 0 9 Z V S e T K x 9 b u j m n C R t I j S t R g 2 t w v n x g / y 2 r K F x L + m R f F w e q 1 Q 7 H 2 c R v j P g 5 O f B a d G U T v Y t W o 1 o G 5 Y N b 5 k p E I O p o 8 f t n 7 1 z p q 2 s q 6 3 H M K R K f / u z A 8 Z Z K c y / E c D E T T d K 2 g 6 v q H W S i M y Q 2 h y N b r g 3 D h I D y U P k S a p m Z G 7 K Z r M j F o 3 1 P j F A X 8 G k X 4 i c n 7 A j U U p p C 6 C z V q A f t 3 n x E M 7 a W u Y k Q u f I w W U g 9 8 d m 8 6 t W B + 6 J u i o m F s j G 2 z 4 y k r U f R / H x n + 9 i + 5 M Y O n W T 6 m g 1 c m Z C 8 Y T a n Y S k v E 1 6 O 1 3 b a f 6 f q W 0 j X t N a b 5 2 E 9 E 6 Q / V 5 P w m p 6 s e B 8 G G I V 3 v n 1 q / i r v / q J y h h 9 H R g Z / 5 0 F U d K r w Z b y Z B J j 9 Q s z B f Y T 8 Z b 0 q m B Y j l r 1 c j t Q K K F z t F Q h 7 D C + / O P H C K 6 Y 4 b E P a f 0 5 E I Y p 3 k n q y u Q 8 x y F / U E T g x o B 5 h O Z C S o k c h R i 2 f p 7 F / u N j z N y Z w J X 3 g o z v q B D k t I 7 p D o 6 + S M I d s d E 7 Z a m o l 8 9 Q y r y S K J Y W F 1 E p a x r z E C U S W t d X J m m 8 s 7 p 6 r e f J 9 D w n 2 V q H 8 c t Q Z 9 6 z c F Z P v G F I L C X M 5 e s g v V a E N U J W 0 r H A U J d 6 z i a V P k / W V Y d 5 0 Y K V 7 0 9 g Y c m O y F t z W P 2 N C I J X S f l 6 3 8 V u 8 c P e s 1 H M O N 7 E v P N d z D j f g M 1 w d u 3 c o J p i A I e P n o g B / E m c F 2 t c B F k F L G n v l a u j v S t e D q c H X O K p V G m 0 2 F c E 9 m S t 2 P A l d I X i y E Y B J q P a F O A y 0 H X 4 G 0 P 8 5 P F P t h F c D S E w e 3 5 9 4 j D 2 q E x C V 4 d p z k n U c 7 S y 1 t E P X P / B C p p x N 3 Q 3 g 7 j y 9 g L M J 1 Z + G s x U C q u N 9 J T i E W v C N T M a b 1 0 W o l T S L k H t 8 F + v q X i q P 9 V R Y X w l B d E i C / J 6 K V a E L X S 5 D G G h f v H 5 y A L R 5 4 m m 7 j k D d A 6 k N X s 5 S 0 P Z L q O T s M E Q q S J 8 0 4 P w b R 8 p t B h G H S Z X w n A 7 9 M 9 / 4 r l C T d v f 7 D 0 b Q C y H F J H 2 E b K t q o n b g G 1 J c j e 9 V z W U m y k U G B t J T P Q c / E i 7 f t r t J i r a n r w v A z m + X E g s p v X I E w 7 + i 4 I k H s T 6 B Y e 2 6 5 R m 9 s P K 1 U d i i H b o S Z 8 k y z V x y w d b p I P k 2 u i u I O N g N L i e Z 6 5 k t 3 R r y I r 5 q 6 M 9 L c 7 D Y c 6 g 9 l m 6 C A Y a o C S t 9 U n 4 V j r o b u 0 g m h 9 v 3 M K 3 n F R w D 3 y h C M o 9 q n M R J F U / D G 3 h I L 2 V K k 3 q D 6 J O K Z U s 3 Z B K m P 3 d P e W 5 / M t e N N K X U 1 y X 5 f z r l v t 4 3 g 4 Z l 4 H U 5 k k X 2 f i z K u r T P k j 3 r E J j X 6 0 G 3 0 0 b Y R 7 y k o o d 9 P 5 8 P g L S z D B o u U 7 h 0 c F p D s B j m s a 8 6 5 3 e u w O E q V R u v n f S I y W r z 5 C u b q D c 1 n Y + 7 K N O O j Q c K 0 g m T z Z 0 e 1 l I r a D g O L W p s k N S / i K t y n 4 R G J c 6 V 8 X Q Y 9 A c C v 5 l A a F F r 5 X g 2 D x W 6 F q W C 7 1 w v Z 5 V S + V 3 7 u 2 j S u a 3 d G t 8 U 9 F x k P h O l i t c B u 1 6 + V S i Q u B i A F 0 v t e h 5 e y + M g f Q W N w c r a O 9 q v y X x p G Q 9 Z a c Q o c E H e Y P a h E x t M U M h l n T 1 W W j U N e r f r 6 7 o w z K 0 y 3 u t Q k + g 5 j n P B q M I l b k 7 D 7 L L 5 N d F Z j O P R D J P a p f C I g x w r 2 j H N E k / k 1 5 y a h i J k i Y o I y b F x S B 3 w f U d h K w 3 4 F d e a L w 0 y T q i c Z g m P X Q a R v P 6 g S t W J J 9 p F l s S G F 8 H + V x J 7 e o u e O f 7 N 3 G U / Y o K 2 0 G 1 L r P v M t h f b y B l z 6 C T k E b 6 4 4 L g 4 W o E M U J S G N l H R Z d B 5 m i 8 l 5 L m K Z n N E m z 2 A P b u J p H N N 3 H 7 + 1 d O + P t R C A U V p e i n 9 m U F 7 T i v O Q 7 B G x 6 4 c 5 n e X 6 P Q d 4 z Y z Z 7 v f W x e q 1 p 7 t P 7 T u O K 5 k v W U Y F 8 2 F J i l U k v r A E k E S V w p 5 U B n I Z 3 W z m F r U 8 v g i s G J x + M I R z R 5 K W U q M N p 0 z 1 t W n 4 V U 9 X w v J v r o s Z 6 v l J d B s 2 i H J 2 S E J U N G d l 3 y B 0 b e I 3 o + o / O E K 9 H Q 9 4 j n n r 1 Y g w y F a S s l G 3 g B B 9 k 2 r V M N e / Q O 4 5 C t n 6 6 u 0 J O f d 3 n j B A Z c P r g d R o G K l M s W s L M e x V e f b + G L n + 3 g i 5 + v q U 4 4 l X K B x 2 8 q A Z N 0 t w S i C Q p g 3 y k O O c c L Y R 9 K P A x D + k m c h L M 3 z / M c + o H V a m V d C M w M p g q S T 0 t q h 8 D k 4 w o S O x U U n A 6 U / T q s / m A G r 3 9 / G U b d 2 S c p N E o o q G T v + q n 9 F 0 F 6 o w R n Z P y k u t n i V F M I F 8 E 2 2 U J o y o e 9 D 9 I q q T B 4 D A Z G 9 F t q 6 9 Y S 4 y e u p T 5 T E h F W s 4 X 3 r K I U y k I 6 u P Z 4 X Y 1 N N d l U c 3 U X I X C O F x S c q Y / 0 W t I / J E q v m h + i w O W 6 X n n 8 I s d Z 9 v b d p q w / 2 6 4 h F T 9 U 6 5 y m 3 x 7 Q c K k R P c p b l E E 7 i b 6 H G m n S 0 o e 4 d a H 3 M o f T z x 7 J X N F h 6 Q v 1 / C T m X e 8 + T 2 G f h J S J + H N 5 B F a c q p N r f 3 L 4 s p A 1 P K V C F Q 9 + G s N v / 8 5 v 9 V 7 V I N R B A l + Z n H a 5 z s 8 O y W C d T C x c F s L J h + n g / S M T X p 0 e 1 b I n 7 6 9 j 5 e 1 F m C w m 7 H 1 S R v i a A c V o B Q 5 X k D x Z 6 6 H x M p A Y 7 q x N l 0 9 C s o b J x y X G P 2 6 1 6 X S r Y I T e T w 9 C D z M O k i q X 7 N 6 l w F P Y v 5 t S F d m O o J 3 3 p A R / c H S R Z L 9 8 S C o Z X E M G R 5 S v W C y q q Y 5 h F J M V x i l 1 B K 4 y n u p 9 9 z K Q O e C h 2 Z 5 L Q Q R e 9 o 6 S C e 6 L 8 O j / t 4 + l d 8 I o R 6 s I X R 9 N E i W L B o T G U D 5 h S G L U D f / 8 f / e v f y Q z y n L L + i U 4 f r p x E b 7 h 7 N F + 8 Z P e s 9 O Q X g w W t W x i A I m b E k 9 y c L R r z 2 v Y p E S l 0 T l / 8 n M Y o q T i n b 5 4 f w O / 8 / f / E R w O u 6 p A l 1 l 5 C 4 N t c h Z V / i Q V 6 B d B y v l l 8 l c m y M d l x d Y S g 3 2 R T k I E p G + V p J J i X P w i g 3 l 4 t 4 A K Q 0 i p X E / t l t W m A e W w C e G X n y X Q W p 4 N n a / K Q p Y N 6 j 4 J g 0 g e V 1 H j j a + m O k j w e X G C C n K Y U X t L 1 e k l J 3 o 7 C o 7 D 8 b O U W t 5 f b + f 5 G w a O y 9 l 0 S j J 1 n X Y d 2 a M m f 0 + P b D Q N o 1 e v i p l z m R z c H u 0 i Z U p A E j u y v E H o l 2 T b 5 L 5 L i V i j U V d p d a H I k r C Q X Q r b J S s c l 8 z u i Z x K d m 1 4 P C 4 D Y S l S i h V 0 X q x M Y p T S e 2 k w e o R r b r S + U S p l z t q E r X 9 O e t m Y W S Z C x Y J O q Y 6 b p x E t j 5 9 n m n T c w Z z r H T h N o 9 m p d r O D 1 L M K w j d 8 C C w P 1 s u Y D Q 4 G 7 3 5 + f t A Y 5 S x I F 6 V J x y u Y 4 G 9 Y 9 B o V 4 G 1 Q N 0 M g N 8 5 p d 8 N h u 1 i Z + p D J 3 w 4 D 6 5 N B u i w Y W x 3 a B e 8 k + j u P C 4 r 0 d O N Q y V f g Z D h g d b X Q m d F h 8 d s e d K 0 t T P Y 2 q n 4 Z x E l d + 8 o v C Q G h 3 1 I p P s G b K v F K k l b X W N D B t e x S F e H u q 3 7 c m G i p c Z + 4 H R z d h / Y E J F 7 U 8 Z 4 3 a 0 2 k a 5 u I n 7 M 9 q 3 g Y q b t r G G u Y f s W L 6 b c c C H j m 4 H a 6 E Q 6 H M T 0 7 j Y O D A / U Z e Q i d k 9 W t / S o V L T X e V k x C 7 q J M 4 m o T u i a 4 F w z 0 q p e L r V / U y 6 + n T E o J Z Q y 9 l 4 y r 1 j / a U Z t h m 5 w m p N u P e 6 9 q u E y y 4 1 J 3 e 9 J x W y m P N D c R i F A H b V f V V p V a i + G B Z U s + Y r y T o K u 8 I U 0 0 e i / 2 I D 0 m g v Z F e C x T m L C 9 q t L w J z 2 b 9 I m Q 9 4 L W Q R f X 9 7 7 / P b U e q l q / e M b + I k i c J f F I l l T q k 1 0 z H h 4 b 4 R 0 q F B 2 H 8 J D n k s V 6 4 1 C t 1 F W m L x V g E N v r 8 b f 4 h h / x w o s J Q R + y D G N 4 p j 9 G / i 8 7 W v S X n k m 8 M q U 8 Z Z v G R 1 L 7 k p 2 V k h / t / f M g 3 k M V B j d I u W o N i v j Z n q k P S W 1 b L F Y q h R G 1 M j 1 V J g a L z f q c q k m z U q H g 4 o W 0 T N 5 Q f E V a I A q k Z T 6 1 U q T + Q y z 4 u M 5 U L w N h I H 1 I 4 5 a r w e a l l V C u 6 e C j G m x u I 5 b f X E S j 2 I S n P l q n 6 u L 4 X o S x M d T L I n 9 Y R N b s x E L 4 E n d 1 C F J O r y M F M F I 5 g 1 Q y O S E 5 Q j a X Q b l U U c o k l l B W h / Z n 4 P + m c C B 7 z v Z K / 2 X 2 X S Z 5 x + H 4 i z Z a U 2 3 M n V g y v 5 f Z Q 8 T l p 3 e 8 v C c d / h 1 J U Q v 9 H j e v k j 0 u M 5 g v Y + q V s K o w F 2 U S a 6 z k 9 g x I A C 6 d c a X d 4 f b 7 G c x 9 y 6 1 o T a a 2 R Y G Z V B U x 4 6 C E n 5 C E g u w a m d 8 w I X B d 6 F S b D O Y u F a i D U t S M u b l 5 x N N H m J 9 c V U o u C i d e S z z U 4 6 c P s L J 0 T d 1 f R d k J S U 8 3 K 1 3 M v K G x n P 7 v C F 4 k r u p D 9 R f n G J x V O T J u w a E o + t 6 H B U y / a X / e X V a W H M k O j y a 7 S b G S s 7 b g O Y l f j G k g p E F j M d 1 9 Y W U S C K 2 b s N + C z 7 K K w 7 x B K Z M k I 0 i 9 8 e T J U 0 2 Z v O 6 / c W W S j F V f m S T b d p Y y p Q / S K N X 3 4 R z T + s t p X X w h Z R I M Z x A d p K l n T V K 6 w z b G k J p g i p E X i n g R p O 5 P 3 2 0 q w Q 1 c N 2 D j / q F 6 L j t h J K t P q R z 3 k a p p X Y G r r U x v A d 5 A u L e 2 N h l L U X k Y N 8 m c U a L 6 U M V D Y c c 1 r K 7 c g s 3 i w s L U K o 6 i W j W 5 K F J / 8 l 3 6 t z f 1 Z a V o s v v K k y + f w O Q h Q 1 i 1 q X P o K 5 P s 7 y T r q 4 a V 6 7 I Q B n K m M p 0 B S c 6 Y w + X n y l S I F n n x d s h 2 q 2 K o a s 3 L q 4 k + u 1 F H 8 m F Z 9 Y P 7 O s h t 1 z H z y s t F 3 z L A m 0 l Z W y U V 4 m 0 O Z B O F f F E N + q u v v g K 7 3 f Z 8 Q v c k h C N L o w 7 5 t 8 H 7 9 m J D O R 6 P o i Y 0 G G e t h j X a I j H X e Z O W n a K F w k V K N u Y z U q U u y z 8 u C / G I 0 p x J v i K e Z l y K t o 9 c X t b 9 D O 6 b 7 x J x Q o t C K n 3 m J e v W l K 0 8 + f d e + k v k a k e k a 0 1 e N 2 l g u 6 i W W M g 0 S K 1 V V M t r + s K 9 u r q K d k N q 8 i q q 9 0 a Y h l A M o t 3 s V U o n j 7 z 0 l n e m V E N + 8 U 7 y W 0 I Z V 5 a u 0 7 j Y V I L C 5 / F h L n Q T r p B D / X 1 0 e I T d n V 1 6 w K p a 9 y Z z V I K + o n 3 d u s 2 z I A t m u / S y U 1 e 1 i X V p k V A + b C L r 0 K s u W S K T 4 7 J 6 Z 0 F R P j l o a k 2 2 4 P e S Y m U R l n U d F 0 y w D U O K Y N M 7 R Y S v X q 6 t 1 0 l k S X F 8 t P 5 y A w p F r c D 0 5 z 9 7 H 2 + + 9 T r P y f G 8 1 / l l I S I o C i E F F J L h k c y c Z M X k k o T u q L V Q / I w I + r D 1 V w v U S L G 0 2 E Q T a O H l Y t X H I R f L I / 6 s i E a z D I v J g y v f D T + P B z K 1 X f 6 e C U 7 T B I 7 z Z r X p 8 2 U g v y m X K k s P 5 J z P u + r E Q Q X d f B W R W 1 r 6 O k d q I t l M i Y / G Q Y S y T c F + 9 G w P d 6 4 v I L Y d 5 2 t t T K 9 I 3 2 8 q c + I Z 9 P Y K j C Z J f m j z R j w b 7 c u E z 7 a I Z l E H N 6 l 3 e V e P l q 4 E + 0 I L N p O f V G f A H i S r d 5 C / q 6 Z I a q U O n C 7 S S F I t l y V E + t p r r s N T l G R E 6 J Z V n Z c W X 4 1 i Z 3 s b D o c D t V o d c / N a 7 e b L 0 M A R n K B 8 u b I O 2 S / z W P i u d J a F a o 7 q n q f S X 2 I h 6 D i o u y / l 9 r L N p W t B h 8 A V F 6 J 3 s 4 j e G + w n e x Z k 9 7 q j B w U k n 2 R e W p n E s 4 g y C U S Z / u i P / w R / + m d / h j t 3 b i t l k q X u L 6 J M A v m 0 p G 5 l y x r h v p L F l L 9 F m W R O S S i B P B d l k r / 3 c w Y l j P K Z v j K J M t a p i H 1 l k h s + f N O T B y m U D v R Y e W 8 a N 3 9 z F X p H C e n 9 f n 0 h B Y l 0 y a h 3 j C R s L g O 5 1 O 2 0 E V k q 9 o V X T T 5 i c g y O 7 + W 1 J s + h f X L + u T J w a 7 V X W D x 1 h E 5 a 2 0 R B x n g q s E L j S I N D K y 0 7 o c h I G q p B T D t f g 9 9 w H a n c P q k 3 j W 6 6 g v j B I a S 3 e W X d N q J M A k l C T L p v Y t 7 7 N n z e I M L O q z T Q H R Q b R V R a 2 h o u d X G d h t q S S L J 9 f e / W f 0 g W d 3 F p C e F I R C n T w 6 / O z k K + L G Q + q 9 P V o W t s k M b 2 j G j T + N L K J N B l E r G u 7 D y n + u M N o V 4 i j 4 1 2 G R t V 4 Z o 1 o Z J s M X h 1 Y C t X o S A a M G 2 X e Q s 9 r K E 2 b C / Z N l i U S b I w 8 l 8 2 k 8 U h 3 b 7 F Y k Y o H I L s s y s T g S + q T L 8 I S E p Z t S Y e + m n Z J 0 m 2 d u l j 4 / 0 Y g l N B J P f i a s c R 8 d I 2 l w V X v 6 O t Z R L h l X M X F X z R K x C l C A 0 V 6 A p d 6 t c r S g 8 P E b a d u y l 4 n e 6 x e x Q 9 j R t w x V + j o R y 0 O V b H o K L v Z 3 h s a x k 2 0 u h E / Q E 6 + 5 M 4 f p z C n b 9 / V S U n p E V y t r O m v t O s U 7 l q P N b 0 q + r v P v K 7 J b Q r L k R e I T V 7 l I H Z J X s X O 5 7 v / 3 s S 0 f I 9 x Q r 2 U 7 f x 1 r w O Z p 5 / 9 E E C r o h D t f I 6 D / 2 E h j z k G m Q x 7 N f 1 U k r e y I r 6 + w B X c l X s f B L D z d 9 e R H 6 z B c + V s + f u L o I + s 1 4 / p U w C v d U M z 7 I Z T 2 x B f J F w o D H t g 3 P R i F u 8 g b f u W B F Y t f B m m l 5 a m a Q 8 q J / S b D S 0 e Q i Z J B R l 8 n l 9 q r v R 3 7 Q y C T U s U c m l B G l Y m Q T D y i Q w 6 G w U 8 i q c f g t u / s Y y b v / W C o z d w T j 2 z 1 3 + / 0 X X 5 Q y T E g n Q R Z l y + S y p J R W X z 8 u Z C i y 0 r M P K J J / r P 5 Z 9 V a X Q Q q X 6 M Y g o k 1 h h f W M X C U X l g E n 7 6 3 A t t / H q 7 1 x H Y j O l z t k k c U P D z + + L l 7 c 9 V y Y R Y j V / x F i 2 2 z S j X t F i t 8 g t 0 j 1 y 6 d K x d o 3 S J m 4 U X U z Y 7 / B 7 b b w x U 1 T K l H y a Y 5 x k h 9 V / s W J I w q M / b 5 V K j h Z e v w x k Y + 5 C f a B M A r v X B q N V h 2 q p K k v Y e 6 + + H P T B G + P r v E y 0 0 D / e s O D W T A f v 3 e y q 6 g A 1 h + O 2 f O 1 5 A 0 n d h o c t M I 2 v W B + 1 V o Y 3 8 m 9 a k f o Q C i j F s B c h 9 j A D 3 y J g m 6 F Q e K y I 8 2 / x G h V Z w p I a L R y W H h b n 0 b C T k M T K y c t / t v 5 U b Z k a L T x T l r p 8 1 I F 7 x f G c g o o S C X Z 3 t 9 W / i U x V J X T k s 8 d H R 1 h 7 9 k y 9 n s 8 X M D 0 x g 4 j T y z h J a J X 0 y 6 i p P u 2 t g r R H p v U 3 W F F n G C v n Y N F p Z T d 9 j 6 D u C / + X S a a Q S m m / J f B M O 8 l i Z O o g S Q r X Q O x B T t F h 7 f R 0 O L 6 b 4 0 X M o x X z 8 X V p z t J E 8 L r s 4 3 Q 2 t d K u T b u + v j w E g u O 7 S l 0 W k r E T u j + u e N Y o a / 0 4 j F 0 R x q + B s X d a t P i v 1 i x 4 Z 6 F x Z q n F 1 4 E o 5 j D 6 n Y s e P t R m p q u 1 y 0 3 g q p I S U g k 5 m i Q U J I F w w H i o S o W V g t 7 z U G k O K r D l + + K Z L o P k o z y c 0 j r Z 7 2 X A b I B / 0 Q m z N C 4 k V r + 9 i P i a 1 r O h D 4 n j x I B c B g c 5 W n p a z / 6 E r i R p B L O z 0 v m I 9 J q C n 6 w / Q 9 a w T i V O q P f 7 y i S Z 0 Y U F 2 b 2 k p h b v S e w p V n 1 q e h q r 1 6 4 p 5 f L 5 f R R v K a P S p i b E i M k K 7 U o 7 C e k i + + g / 7 d D z N D A z O 0 s j R 8 r K u O c k 4 g 8 Y A z W t u P N b q 7 1 X N I i X m n o z h M C y F x O v U G E n O m q / K 9 m d 0 R k x Y e q N I J y z f M 5 H 5 O b F i h G r 3 F N U U X r Z 1 2 R X C n S Q L 4 6 v m h f I t M Y R j Z f s S i l y M Q z Z Y a R I m Z a 4 2 W b S 6 L M 8 p M x I H l W G N S T S q C X 0 c C 2 e 9 l A j a / w u g L 5 w U O P A d l H o N R g 5 y u q x F t M O 2 q 8 X + 0 U j v 1 l C 4 m F Z b a 0 i p S / 9 + a V v f e s t 3 L v 3 A N V K T X X M u Q j C w s T i i H B I Q k F K i 6 T c R h I J S 8 E W M h x k 6 X o 0 7 h r 6 2 9 Z I V k / e v 4 x n i n + V g 2 3 S h L W N L C y y h 0 0 f p h q K i R L W f n 4 A Q 8 e t S q / 6 U M p 0 O X 0 i C + g 8 b + 8 l C i B W W h 5 m a W t K T H v u Y M p 5 G z 7 L H D y M P a S r b y E j W d F B w s R m s 0 L n d K n 4 q B / s y 7 / i / c X S 1 z s F l Y Q S i B G T f G e Z x m X 5 r U X M v R X A z m d H 6 n 5 M u 1 + D z 3 6 6 h Z m B X k X P 4 4 2 b I B 2 G T O n 4 r z h Q y u b h m X n x 6 Z S I / V W 5 K l 5 X m 8 r 1 C E f H x 9 B 3 N Y 8 m W c Q + h L 6 V a U h l W k N Y V J D j J 3 I h a 7 T E w E q c L p P Y U u E i R k d o s B g S t Y C Q V F i e p 9 Z 5 P / 0 d W M J t 1 B t V G j U a m C E c 5 u / 1 n l 0 M f Z O C m N 7 I o B y v o b D T g j m e x D I t w r X c g d p R + / N 9 M 3 7 6 R C t x / 0 U g u Z 5 B k 1 Y 0 f N s B 3 x U z C r t t 1 V l G E h A z M 9 O 4 c + c W B 0 / m R F 5 8 U m 8 Y c r Y y L y T 1 Z F K u I 5 k 8 c f m S 1 X s Y N W I / a 1 R / S w b w M v 0 3 k 2 s 5 G F x d x J 8 0 M O H v Y u 9 + D B s / S 2 K L j 9 x h F w c P U 7 j + 6 / P w M i b Z v q u 1 q 5 K b K T u M X D u n T n A Y I g h 9 6 9 o X Z J l I 7 W + X K a 9 J U k J X t c A Y 9 v D z e q S y C c T j C e X l R R G e p P S w 2 T f 5 2 U H d o / z b V y q 1 t 1 d 3 M K f j t S y i 2 S l B 9 g N z B 9 0 w Q t t k v N + e T b 4 3 j K 6 O X r F Z I m U c f f 0 k u h T U 4 8 + T c E 2 + X A J B f l + 6 I 0 3 Y X k P I d o 3 n 3 C D l 0 6 Y H 5 N o k J p T k k Z R b y e T 3 S Y h h E g P b j 9 M l u S H Y 2 x 3 s s m n i t c n Y 6 P V W Z A 5 4 f 2 0 G 7 G U / Q 7 T 4 W G 1 o 0 M e w A p + H B 0 e M 9 f 7 P / + 2 / + Z G U 4 7 s m 7 L D 4 9 K o 0 X 0 9 t t v n M a B 1 V E e q 0 4 K e C t b K 0 + I d F t V P E y 0 K s a L N g R o j 8 W S A X I 7 v + y Y 4 c r X p D T f I J j f n w g 4 9 V t 9 g 6 b 7 L V 8 n U 6 J A 3 Q r 5 6 X 4 u G I q w M p C j 6 R Z z g T h e M S C v E 6 W h U b p l + 1 q N 3 6 g v M + B B Y c q r m l b 5 5 e o W G F M 2 x G m 8 F 2 e b f D 1 2 y q e j 9 f k 9 0 h L n d D B O J V J S k i Y y N W V E q y b F a r i l v F o w j K i S Z c U 5 K u 5 u / 4 / K o C X / p T 1 D t G e m z S U F J D h z F M i j M Q 5 r 6 3 k 6 J j q R y X 7 s B t x j L 5 h t b i y G u d x 9 0 / u 6 c W H T o C F t i c t u f M Y R j p / Q y K + T z C i 0 F 1 T r J / V z U K t S u I b H Z u 8 2 v b g c a / y i C w 6 l F J K + m 8 e l H c L a 3 l p H i a U q G 9 0 I M o g t S L u l 1 e N S Z y T t K m T I R c + i v 6 r F r h r v r c m P M V y G f 7 H r 9 O O Z P x U k a D B i a + l U C d s l 2 p F R B Z 5 j U 1 X G o 3 T Y O 5 D Z P O q c 6 7 V E / A b T 2 / o F s c j l T V X F j L l 3 p a Z Q C p U Y 7 E U w a 6 D S M m X 7 I i o l F t I r d T R v j G 6 T m r j Q d P 0 C j q M X F d 1 u f o 8 P / 5 d / 8 e / + P / 0 R + M b B j w N w 0 1 Y b 1 e w 9 H W H i y k U d d / M K N u 6 j g k n u X R C L g x E 9 L h w Z 8 / w b X 3 l q E z W R E n 5 e y X L 1 0 W Q k P F c / b j I 1 E A 6 c s g F Q S C 9 J r s Q q i V H K k A c O i U 1 M 0 c u q O 1 d h 7 Z 2 j Z f O l + p I / Y 7 W P 9 A 6 v l m Y Z + t w 2 K 3 K O M m 1 y t d n c w W E 5 w B J x 7 8 x U O e i w 3 m c A 2 6 T B i e k I X 3 0 6 O W 6 8 j P S j 8 N o 4 H K r j O o z c P 1 b Y v y V v R 1 / F 8 N o W v j 5 y u r r R w K j U O e x 0 3 + N b g g y V A K W z G r a x + 8 L s p R Z m j Q b k q h b h Y L S 1 q 7 a q U o H K t h y D E E q V Q K w W B Q X Z P R p M X Y h 5 8 0 Y S P V D l z X x r P v m d Z 2 7 y M y F U D I t Y R G u 0 x D R a N 2 7 v I W y Q T z D M 9 S K N n q M r N e g X 9 F U o r a j w v i D w r w L F h g 9 f R u 6 G X B X 8 l v t + F Z P n 1 S p U Y S G 9 H P k d l t 4 e h p C X f e u U H 6 N 6 M s 8 o t W S f y i c P B F g p b R i 0 q x x C D b D K d v d A G j V A F k K k c o N i y q e r 5 1 m F L L 2 9 0 z D r X 8 v Z I m T 2 e c 0 Q 1 5 0 P G F 1 I B H 3 G 1 E n J f z j F I N 7 z Z p f c N l k z K v z 6 s U i o a W R q 6 M y K 2 z 5 2 8 o a 8 + R q j 5 V 8 2 Q y h n 3 q Y j c E U W n 3 J l g J g 9 4 C l 2 4 G x 4 w R z Z 0 Q q m 3 Z 3 Z 0 x y V w Y x W I B b o 9 f d U 9 N H S R g t X n Q M B 9 g / t Y i q g c G 1 V k 4 f Z j D n R + K I p y G C H 7 / / k n t X 2 6 z S g F v 8 f w 9 I 4 Z g H P p z U N H o M U K h I D 1 H U y V d / H 6 f U h K p f u 8 j m 8 0 q w y u V F Q K N J s s 1 a 9 M H u 6 R 6 C w v a H K H K W v L e b H + x i 9 x x E f N X r i J w Q 5 N n y S e 0 e X 6 7 u U 8 5 M C 1 c C X y P r G E X A f u S e v 8 s y J D L 5 Z y p U P H 7 d I G v n v Z E o s G y O 5 / O 0 l C z y r K P q c 7 S h H f 2 7 H m j G N 2 / x e q E N d K l N T i t i A f F z 5 H K J P H 0 y 0 O 8 P f / 3 Y N T R C 9 4 K w m K W A b u E 9 P 2 C I S 4 / s 9 H i O Z w t t B X G E b I 2 y U o K V U q U 0 S m R 9 u n t p A c H c I R d i K 3 H M X s j g r 0 v 0 q R u L T h C J n Q K b t Q c R U x f n 1 Y V H G f Z C R G A w 6 w k I U g 3 i x n S H S 2 B I g q V e l a G l w Z t 2 M i d x L B C S T 2 e 3 e A n 1 f M w V q q o w t d J B v w 1 e g S p h p B t U R / + x Q a F d B Z H l T x K 4 W l 0 p X H 9 E O Q 0 g 4 g h X O 4 i t D C D / H G T X q N M g c t T A k G F L 6 F c z O O N f 3 h + j / s + h K n k t + t U i g o m 7 4 Q U R T w L o j j x y h O 0 O j U 4 j V O k 7 q M 9 S 0 Q 5 R O n 6 M Z L y 6 j y c 1 g 1 Z N o f T X h 9 s Z t D 3 d F 1 8 + P / + D A t X F u F f l X 2 1 N O U s 1 u K 8 h 2 n k S j Q e d o Y 9 7 Q Y 9 r g W L v n f V + x f B 8 I f / + l + d 2 m N X q E 4 x o T V F P w k J i i X u k Z 3 d 7 U E T r H 5 t 8 I + + z M C k d y O 9 n U I t 1 0 Y 5 R n d c M S O / X 0 b o p k v t H m g 6 Q w h k B 3 n p Y H S w l c H r b 7 + J L m l S t 2 i H 2 S c B 4 / n c + x e N g y 8 y 8 L i n 0 K 4 1 U M k X z 9 w 8 e i t l h y F R g L k d g D S i d 8 9 a U U h m 0 a g Y E V p 0 I j h D j 0 K a F F x 0 w 8 G 4 o t t q q 0 L Z b s m A a q y M j M O l V k a f x H 7 u C 8 a O j F 3 p C X a O 0 / B 7 X I r G q G Q E N T C d b J J m m c 8 V w m H I + j K h K w K J R S Q 5 J x s N y G s b H + 4 h v 6 O H s d v E t n 8 C d X o i D r j 6 7 E l U 4 E T S 7 M J u p Y u Y Q Y c E P x e m d 2 5 W S e H n p h C Y n C T t r W D r 4 R p q p Y q K / 4 x m P c / 7 9 D 2 X o l o H 4 0 2 z 0 4 j S f o c G r A r r G b v k q 5 i J v 9 5 E E U H r C v / W k i s q X u p R O 9 m / T P 1 N J R F 5 O T o 8 V C V S 4 p 0 E s k 4 r l U q q Y o H + B m + y W 2 U p Q 9 m c D Z P O 8 5 i 9 K o 9 S P Y 5 8 P c r 4 i t + r U Q 5 p M b q 6 N q T f v m w O I Q m R 8 3 D K Q w k X z m 4 0 q b U v F 7 f 0 L 0 J 2 i p O b f p k b v 5 v / C N l c D p / / 5 R 7 + y e / / U 0 X z B N m 1 x k v t q / S y I C P B / i c Z B u Q d O N x C c / I M 0 u 2 w y 0 p c N 5 W C / 0 k n 3 E a J V K z u h M l H M Q s O k i Z C a f I 7 L f h W B m O n X j s q o U 4 j M / G K d l 2 q K D X F G 6 4 r I H C F A b L Z Q C N U g + x S I v l A w 2 Q G / s A k q l 1 6 v J Y B S w w r N Y G h I D w r q f 2 C z y t e H v Z Q Z + G r P 9 u C L x z G v t G C m t 1 F S b i c g p 4 C f 8 z U q M F K S h j p M p i n s F u o / M V M C g 0 a G l M 3 C I O 7 y M M b M f / K 6 V 0 n B X t P 8 r C R j v q v u C j Y 4 4 y u X N D o + f X L 1 g T D P T / 6 8 Z I o t E w r i D I J 4 + j v t N i f p B Y 8 / s k B P 1 h B e C q M 0 I m 4 X g x b x H Z b G a D 9 6 A a v o U R Z l q y h H x 7 T v G a c V K J o c F 6 J 8 r P x l C + 9 R U t b h N r u U K z J L w P 1 d h H S t E W E N J c t o l 5 p w t 5 c U q l z s T K y w 1 0 h X k Y 9 x Y G + S m / w S z q P Y c Q Y 9 + i j J e x v 7 m P 5 r R n 4 p r 1 q T i m z U e B g k i p Q h v W m N r o e B w I + n s 8 J G X w c N S K c y 6 q 9 l q T G z W Z n v F E v w U 5 r f L L F s E w m x h + 0 S N 1 a K B Y Y v M O E a j 2 h m p 9 4 I l 5 4 H R 7 4 l j x q A + 3 l N + a x f X c P + o a f l C a L 4 P Q k d L M W + M 5 o 3 n K W Q h U z R R w + S M F k s F O Z j d g P T 5 7 p k b 4 u d D w J T y G N k L 6 j d v l L x 5 O 8 T l p 5 h w 9 m b w s T y x O q a 5 X d r b E g i T 9 z u 1 V 0 6 1 b 4 b m r N M I e R q + / B a z l j T 1 e i r 1 Q S c 0 p K v V w q q W o R i T 1 d L i 1 0 G V Y m Q Y v n + P j T A 0 x Y I / x e E Z N v n N 6 Z X x R T J o H F U W w c f U 6 2 o Y 2 X J C g k C x i w L i H f 2 k P I s U o a T T k 5 K 4 a S b V e 6 F S u c v A a h G 7 9 o H J X v Q f b f F U i / P T n h a q W B x x 8 l 8 Q f / + A / U T L + g S o / Q y p l R 1 J c x O S f L 6 l / S k l 6 A o y 9 p + S d 9 6 H p r K K y X M P H q o B f G M K T e b 3 g H w D 6 k U k N e a l A h q j G O m Y 2 e a n H 8 M Y a R 2 a A X p k e T 6 5 d H r V T H 3 Y / v w 9 u d p B G x o l k r w O m Z Q D q x j 1 f / w S o 2 f h q n B 6 W w e T p Y v D m l v i M G f J g J y E s n k d p P o R 6 n g T B V s A k b u p d o b P O L R O R o B 0 G P D e H b b m S O M 9 i / G 4 P F Z S O h q m H p z Q U 4 a K Q E m d 0 8 i q k W Z i n c w + S m U D u G 2 3 p 2 M 1 A p 8 e q v F O h 7 K Y E s 8 T d b t U q c U / v 5 i v s h h J U d 3 2 3 C M d m A d 3 p 8 9 y w J g / K 1 I x w l t 2 G 2 0 z P 1 q k g k z y M s U J b q z H v e P V u h B F K W U d h u k X a N j y N e F k c l K t O J 7 k d N / l a 5 X M W H f 7 q F f / Z f / l e M P 3 R w 0 Z o J x E q U o h W V V m + T V k R u a K + / L K p Z K k 2 U v L r R Z c B P W l r l o L e N q L U r D E C t a t 7 H d 8 Y 2 m O O W Q 0 v D f p m l v 2 C q Z S w S T / P w L t B Q 9 M q x x G N L l Y j T Q U p p N m E j V c N y w K R a W m 9 8 u q s 8 J r o M t t s S f O v g d o Z U W n n m V c Z q P k 0 o h x U q w Z g 2 t U 9 P E V x B s p h F N D j d e + d v H t e D j 2 E 4 9 P F a r a h V 6 j h m H D f R q Z M + 1 1 G r F 0 k J J + E I O J D f Y p y 4 r E 0 R X B Y P j o x 4 Z X p 0 A r 2 f r N j f 3 8 f c n L Z k R S a q R 4 x y T 6 k O n x 6 h F u / C 5 X U g 8 u p 4 + V I G r 1 b G Z m q L 9 6 e C o G 0 Z R 5 m n Z C 0 S 3 m i f O V e h B P G H e U R u X 2 x p B d J q r L 8 B 9 j C c 5 g g C 5 i u I V R + c 2 t 2 j 3 n R B 3 2 p A Z 2 6 T 7 m Q 5 A H S t n 5 b x w x / + J m w O M 2 y W U Y u R p Q V r l t u k o 4 N G k s M Q l 1 9 N 1 x Q X l x 3 o h E p I v N G P O Z r V J q L P 6 p i 8 b i N j E 6 / A a 3 y c p f U i H d A 3 V c e g 8 + i l d H E N D h X 2 S v 3 Y Z d s i j 0 P q c R W e F c 1 y J h I J h E I S + P K G 8 3 + S k b p 7 a M L r M 6 f H V C B C U G A Y Y L H a Y C J 1 t F q F G u v Q E X n R 1 0 m z M g i G Z p D K l X H k C q N 7 Q X X D L x M y 1 t e m P l L P 5 P r 0 r e t 4 R I 8 p M L Q 4 7 q U M P P o W M g n G l Z N + T N x x j 8 Q n l 4 H U 7 J 0 M w f r e S p J e 4 q W k l 8 U I 9 e s p l G D 7 i z 2 U s l 2 E w g 5 M v j K + 3 l D k p V A v M J Y y Q x q 3 y n T C X v 4 T 1 M u M s y m q 5 y q U 6 q 3 3 O E e F u t g j i G X d L X z Q + + t y s J m k J 1 y Z S s A g v 8 s h p z W R e C J P h b g 6 8 Q 4 c L i s 8 v Z T x M A 4 + S 8 K / 7 F T Z m e x u E d 0 m + a z F j i Y t X Z P H c A b 1 q G T I e 9 t 6 x i i i N I x Q 9 F Q u N V H Z Q f D 6 g D r K D H e Z S p r Y z m D u r S B c F + w G 3 5 9 0 7 e O 8 x i 0 X o V q u 4 e g R P d S y E S 6 n E 7 I L f t f i g c d u w H H R q D a M u 6 g / g m x e / e y n u / A H 5 l H t R r H 6 a 0 v K i z 3 8 8 x 1 S Q w N i f L 1 p G b + i 4 H 8 I m A x 1 B F 0 H N K Q O Z M o n q g 8 o r Q u Z Q z h s p L p V E + y z Z Q S m T 8 c 1 5 0 G o t 6 w a G H Z C / b h K U u d W q T q h Y i m l 5 r 8 n K z h 2 P i z A F 7 b D 2 z N y J 3 F y X 2 Z R s E a D x y f j + u r z p + c r l O x v K g W O 4 y y 2 H G j 4 p F 9 U o e x G v 5 o V l 7 T k n m x B 2 p G 1 N g 2 V o N h b T 9 L A e v G d X / u u u m h J U A x D F D 2 z n V M L 2 u w B s c 5 0 4 y 9 B t 9 o 0 5 e m K t p R E j v n 4 L w 5 w 6 7 d 7 q 1 n P g B T S D g 8 H 4 1 X S x N 4 f L w i p a 6 S / x f y C r D 8 S x e + q + j T f G S n k 8 y C B 8 + M / 3 4 f Z J i t e n b A 6 S H c Y 7 6 1 5 L u 6 B + D 8 M R O z O 9 k B L p S R a x T L p v V 3 V G L 4 I o g W D 2 q l y G P 1 J Y s n 6 K U X i Q 4 G n o S p Q e q d S L 5 O K 3 q 0 i c t M K u / 8 0 7 Z d j S 3 Y x y f B D G q C + O q N 5 w E I p g d K a U c X R Y 5 H Z z q r U 9 1 n 0 R / r E D U O q l g 2 6 y w t C y H Z d / S u h / I L 7 O 3 A a 3 s E i / 7 W S 4 s 1 f D a H Y j O O P / + S P l X V R g f c Q J A A P X P G p y W R Z r t x X J t k B J F 4 e b U 5 4 F m T F p p T z 9 9 d l y T G N R i 0 5 c B Y k 8 D 0 5 H F 8 r X 1 O 3 K G V a W 3 v 2 3 G J q z S B f H J I 4 u v M 7 i z C 6 6 g j P R v D U E v h b r E y C s 5 V J s M 3 Y M O Y J I r V Z w P 4 n F Z U U O A t y z 4 Z D D W m 3 L H V + w 5 B J X q F 6 k j 2 U c R a 5 S i W T a i J Y H h K n C y w O C x l D F 4 e P R i v O B X u y j Y 1 e a 6 e w H G o 9 V y Z B c 9 8 D v U + y t W O Q 3 W j A R s s f l v K Q M y D r S 0 5 i z v U t T N s v 3 s P U a 5 1 F v 5 q 5 j w k X g / G G H t c i 3 4 X X t I D f + u 4 f k B J p W 6 D 0 6 d l 5 K F E B p e Z K d v j I 1 Q / V a + V W C j E q W K M 1 2 D 5 H u g r J C t p + H 4 t h T C z 2 4 p c z 0 M 8 i 9 T F u V 4 7 L Q u a n u g b t H G Q n v 1 x R 6 0 d B B / P S K B c q p I u L K O d T N L t / c / N 3 v y w 0 7 E 4 U z D 4 4 / Q Z k 1 y 0 4 + L S O R 3 + + R 0 + 8 o x S g r w T R y n 0 c l j 4 l y + n J C x 8 R R 5 E M 5 L R x F K X q e 6 g g 4 1 W Z f F c b b Q v V 6 M E 3 5 U M w q N U G 9 i F r B G d 8 b Q S c U m A 8 e t z 0 R p 6 O R 4 + J J c p 1 7 7 U R 1 M v U t L 5 L H A N p v H / 1 j C U J Z q O D W n x 2 y Y 5 A U q D D q H V y y D Y 3 S Z / q S q A X J q / z 9 3 W o M J D s Q 6 z Q e U s 6 8 j 0 l E p S p X L I P V a 6 2 p 1 a k Z h u 7 K D Z i S u m k v / X w 9 p 7 D q F f L j M P O X m o h 8 w y y O 7 7 g O D 8 a S 7 0 o 8 s c l 2 E K a F X 3 2 7 A m 8 r o C i o J W z L / F C x L 9 q o 1 F J o k t a 0 2 W g / 6 u A N M e l E L R j z a 5 H Y / Y r u M J 6 + C I + 7 H 6 c R f J h H f m d N i w H q + h G Q 9 j f 2 F A x d a 1 Q R z d P R S u m U J U l 0 C f Q 3 7 a 0 n 5 w w 9 A p l x c j 1 k U u m k K G i 9 C F G W B j N M P J V H W I P U u g 2 D D B a t G O d 0 p r 8 Y Q n O G Q s s J 3 i 8 H F A e w o j O 2 s W i v 7 9 S x H G 6 U H L O O d i 8 j S E c y n V t / 6 R 2 p 4 V 6 h y d O j 9 U y b q u T 7 N M u q b 2 S 5 z J B J 8 W P 0 k F W W 9 p 9 W p C F c p 6 F V q e C Q u N I K V 2 u O v 7 c B a 4 p E w d x / M J G O Y 9 0 b Y O U U m v 8 e N k d M c 5 C M 2 e A 1 W N S s W c k o l E z n d H 0 f M b / Z X B 8 9 B D T b 4 V h 9 7 n V s X 5 V s J U 2 0 Z j p c V B 9 G 8 2 F O J I T O e j u P E V p 5 k v s Z T / F 9 p N N N I 8 C S D / q o N Y o o 5 K u 4 u F P H 0 G / 5 c b h h x k 8 + J N N P O b f Z 6 H b 0 s Z c Y q w + G q C X 7 1 j U 9 j e y A n z c J m v V 3 Q y p Y x f B m 0 4 4 5 7 R j n E p K l K X Q k / + 6 w g M v c 9 k t V X b I W x c D b V 5 8 n m 5 4 0 P Z J + p d r 6 f L T x 3 B Z I v C Z l 6 j Z e p R a c R S a N U z Z F p D L 5 Z Q Q / 4 f / 8 E e Y m p p A K p 1 G s V D E P / 7 H v 6 t S n z a L T b b 8 U Z 7 U a t X o j X i l i 1 A p v 4 a V y N n e V 3 b y 7 p B 6 S p V I H 4 1 O G c m K 1 p d B E L H f Q r / P + 8 t A L G F m v a o 2 8 p L M Y y w W w 8 T E B N q M Q W V R 3 G U h N C W + n U S 1 W E G t 1 E S 7 R l o 6 N 4 8 N 3 q + y 8 3 J T H X 9 X I d n a p f B f 9 / 4 a o P L 5 F O P w I K z h E s w 6 G 1 q N j m o v X W e c Z I A T m V Q M 1 3 4 w p W J m g Z q r 4 k M a B E m t X x 9 C J 3 c / y s L p N S P y m v 9 U r J z Z L q B T N S A w 1 M N f N g g / p V C V b A 3 t R u t 5 q Y w s I z i r x O U k Z B P l e f L M w + I 9 N L u D + a Z J x 6 t I V d f U H l N n w W e b R Q v a + 5 X y E j y O B N p F r R H J c F z z 6 a e f q d W 9 N 2 5 c H 3 n P 6 t S R 2 g 0 a h 4 x D p 2 N Q N X F + y y K s x r P T 4 / E n a b V J m S M g 1 e N p 5 J u D V Z 6 C K e d r K p n y s m i R V m Z 3 K v A t a x 5 Y M k 8 S L M s a n c v E i 4 J i u o j D e w U q e x 4 T V 0 M 8 G x 0 6 l S 6 O i l Z k f F + v m c n f F V i M L c w E Z L P 1 A U + e d / 0 a x / B 0 p q g f b 6 W f l R A / S M B o 7 2 L 2 z h Q c X g e k g 2 4 u n Y P H 7 1 H x l I U G W u Y A 1 z 5 Z x + L S L T S a O b W c S W / W w 7 v g I Y v J U m m p Z J 4 a b L 1 M o B w / t 9 k 4 r V C x + 3 l E X t G a H 8 r G y J f t e C q Q l s W l x g a K r W j v F c C o s 2 L W 9 R Z 2 C u / 3 X h m P R f d 3 1 b / J 5 l P I j o f l i h t h F 3 l r W z Y I I M / V m R h T l R h H U e 0 q N f z J f / p T z M 3 M w e V w Y m r Z h W o 3 B a / 3 f K u c q 0 7 Q 0 8 b U c 7 d p R n l H 8 W p G e o a I 4 7 Z 6 X S D 9 N V p l K d Z 0 o 1 C P o t g c j f l 8 l i X Y T S 9 f r V H O V K F v 2 G H 0 a 4 K Q S U v N m U / F j f 1 F h B f h 8 / 9 4 F 2 / 8 o 1 d H Y l 3 x W N u f Z b A X n O 2 9 8 p 8 P f I 4 N + J 0 D w 2 c 1 e D E x d E + H U d w j E y n s o Z F p w m G d Q a G Y o M f S w 3 / T C L / P r 4 p p n 9 x / g g X v a 3 D N d e h 5 S v A t u t W O H M V k C d 5 p j 2 o w m t 4 q w m 5 1 o 1 6 u q S y r w d U c K F S d 8 U 9 x J w s L e b 0 0 I B Q I f 5 y 8 Z B W A 7 L H k t V N L G 4 f I 1 r S t Q c X r S M Z O Q 1 f R v m I j T g E V o R 7 1 e r K 5 m j T k k J h C 4 i G r y Y l m c 5 q u t q u W c 7 t 7 D K t a L 6 E q z b l 7 k L 7 Z P / 7 w T / H W d 7 W t R 2 T r y b N 2 M y x X / X D Y B p 1 z p B R f F t 3 J U g Z t p a i G z H o N 7 n m t p D + X y y q P 2 4 d 4 u O t T 7 / X + e n H I c v D k W g F 6 k + x m b 4 R n Q a t W T z M 2 D E i n I p 7 / e Q k h w c H j Q + R j e d z 6 j d F Y t R B n Q M 5 4 4 y v j + F W x v + q I e B 7 A a R 3 t 3 b f Q M 9 T D S D 2 p k G 7 b n r M B t e Z q O 4 H c c Q G r 3 7 6 C 4 + N j m D J T 8 K w 0 Y O 4 l G y Q b O A 6 y 7 7 E k p 0 x y y 3 g 4 f b J A i v M 0 h 8 p u H Q U G 7 A 0 n 4 x 0 q 1 7 1 D 0 6 W V a S c 9 2 G P J a 5 5 R m 7 D 5 L c v P l U n L X u p U L B W 0 X V F b i J 6 E r I A V Z R L I v 9 V m k R T w G U z G H G q 6 Z 9 j J V l W 2 r q U r a o W z 1 i L y W E e 6 + x h X b 0 8 h m y k i n a R r p p U e D i 6 H I S t o h 9 F f w S q L 1 / q / L a 5 b J o x F m S o 1 q e L o 4 N G X O 7 R Y u 3 j 2 m L / P 4 0 s Z i 3 z n R U F 2 h 8 K + V M 8 7 E V r 1 q x 5 2 q X X G b O 0 u 8 v l c 7 1 M X I 7 6 R x 5 V 3 l 9 X z p l R p H 8 o e v h w f O t K v D L / a s d N 5 i O d f w V H m L c r S o M p B 5 q e q p G z D G G 5 g I 5 D 6 v s h i G E 1 z A c 8 + 2 k K 7 S s N u q C K Z S C B K 5 R J a P t y 0 Z R i y 7 7 G a m + T h m u 0 q d O s / 2 + w G r j t e u q J c m v J L U 8 z B 6 Z 2 G 0 N f h C g 8 R 5 N 2 i c F 8 N H v M s 8 g 2 t U 9 A 4 S L d S m 8 W D Z s v I 3 2 q i V B 1 4 m Q a 5 b b m s T f z t b 6 d w Z X W W X m T w Y z L d J R 7 P 4 3 F T O W T + Q V O i A a i 8 1 R o 8 p i U Y u x L T d H D 0 S Q L T 7 2 j 7 F a 2 t b W B l Z V l 5 j f / n / + v / g R / 8 o 1 s 8 l k v 9 b T M E 4 b e d v a T g O a h I Q v O k p U D w l k M p q 0 D i 1 f R 6 G t 1 A B 3 N X N J p 2 E e X b + G k G J l 8 B E w u T y O 2 X S L P N i N I A l j 1 D J T q X j M N + V R F x P 4 S z R + 0 F w n B C 9 k E f w c P P o w i u + m D t r d J V o L G V 3 h m P / 2 I d N l s I N o 8 e E 7 d d 6 i 3 Z n X F 2 d l a 1 q j 4 7 x u 3 i u H Q P h n / 7 f / 8 3 P / o 6 y z M k V S 4 F i U L X z l r N K P V y 0 m 2 o j 3 R t m 8 G 0 1 m F V 4 i t Z h p 2 r a / s J j Y M I e a v T o M f Q U T l H r Y 3 B S N p G H R H / 4 g 0 4 8 N M / / Q o z 8 0 E 1 K V w q V l R J k Q T 7 4 l m s v f 1 / J A a T 5 d 9 S 8 1 Y s l t F t k y Y a J 7 G z u 4 P N 9 S 3 c f 3 Y P + 8 e H i M a i a o O x h Y V 5 5 f X i 6 X 1 M z A R 4 H L O K V w L m Z Z U 2 F a 8 m S n t y M a X 8 d o l 8 P X s g v 9 G C Y 8 o E s 8 O E 7 e 1 t n k M F v q A P J r c J h r q L N 1 d / 7 g 0 T K / n 0 L 4 9 R z E U x P X s F 0 Z 0 C 9 o w + J O 0 0 N N Y T n a H + M 1 e o c j 0 C u y X N c K G O b G m Z 9 y V G g 7 3 L O N x I l u S G e 9 q F w l 5 T r T Y f j L c O u Y 0 a v D M O Z O M p t O u M i V o k Q n 4 T H E 6 H M q B y n + X f 4 X s k s i l / i z I J z q 3 l u w j 9 p v b S k o p + A 3 7 j 1 b E C c Z j T Y 8 Y 7 8 A x C 7 / L N Q 9 j 0 f l i N g 1 S l 9 A 6 o t E Z 3 / Z B s W r 9 j T 6 U e 4 k C d L g n p Q 2 i f I L q b R X D K r U 3 S 8 n R 0 H c Y q v a U N J 7 H 1 7 B i J a B q l Q g u / 9 3 v / B f R m e r x 7 V r h e 6 9 C y D b J l M q m 8 v 3 e I 5 e U l 2 J 0 W t T l Z 2 H o L h 4 f 7 m J t f U A o 1 D F H i x K M C v I t 2 V c Q r 6 X F R i m f P n u L a N a 3 s K h a P w u v x M X a t w E o P X E z m M f / d i H r v J G R z A q O r B m M j i L V h b z Q O / 5 k r V B 9 6 6 U H Y 0 Z y F 1 7 G H g H N d J S s i j l t q 6 m L z / T h W 3 p t A L p Z F e q 0 J 3 7 Q V g R U 3 9 j 8 t 8 H 4 X 0 G m Y + J o Z v m U X D b n W e a o P W S A r K x S y T d m c T s Z b U 6 N z F U o 2 2 2 o g B 7 f x d N Z I N k 3 2 2 J o 8 4 A 7 F X e O X f u O K S i 6 c h M Q O s a J B b b Z 8 2 X u d 4 Y m W a h n Y r T 4 q I N W 1 U o f b 4 j 2 V c R u G K J 9 U q 7 e U J Z E J 4 o 7 y I H f f 3 8 L S l X k 8 f b S F b 7 1 3 A z / + 0 y 8 1 B e O 5 v P 7 t Z e X l B N I 1 x 1 q Z V o W l Z g + 9 l n 4 O J i p G I V 9 W m 4 F F J i J q d t 3 j d d J z 1 e H s d d i R O Y w W f 8 d s d 8 F p 1 o 4 l W 7 4 0 k g b 4 T i z h l 1 h J W n T J x m P D U A 1 Y h l q 2 D e P J j z d 4 Q x u 4 9 u q b + F n 6 J G U d g 2 8 U a i x E o T z 2 Q w 5 P m 3 H + u y o O 1 r c s e P K z L U w u 0 5 D V T C g X 6 y h k c g h N e J C p Z D A 7 u Q r L B D 9 n 0 q n t l m w 2 G 3 a 2 t 1 T b 6 5 a h p D y f x G A y 1 y V N c M 5 U q D Y Y 7 D Y 3 K X M G + E 0 r v V c 1 y B e i l V 2 Y T Y w 9 D P O o d b O q x a / P S O H U n R 0 D y P 6 n k h W Z v M S y B J m z y j a 3 V D p T k C 1 5 V d l 8 R 5 e H r m W i E r f g J E 2 T l Z J m g 2 R s 9 E g 2 Z f J V 0 g u M i 2 p 5 0 r w m B b i M Z L Q A f 8 i p F G d 3 P U E X C S x c 0 2 I k i b e C v h C M O g d M 5 K 6 d t A M N e i v v o l N R S Y f Z R + p Y V u t e / t 2 / + w / 4 3 d / 9 h 6 h k K p h Z P r 1 Q T z x Q t V J F 7 G k K D r c b / j n + p j T Y h D Y m 4 u W k W + n e / t 6 g p d V Q z J T f G t 9 m 7 f F f b 6 l J x y 1 L E K 2 h 1 l l n 4 h u F O h f L k b / s P d O y g L I E Z y e p R y F X x U 1 / E e E Z r z K 2 x e M S 6 n k j 9 A Y T 2 r U q U o Z 9 x t P a Z u q S r J L P 6 D n W T X 0 B Z p 0 b p V b 0 7 N l J q a 0 T w b Q b N N o j A t z H x z s G K p M 0 W D e h 0 D 6 g M h X h M E y c q 0 w C 2 S R A m j 7 K D u c X w a S 3 w W v W h M 7 V n c O c 0 4 l a Q 2 a l q Q C 2 K 2 q X + K Y + p 2 o H e V k o N A a p e E u X P N k y C b 9 t Q X m Y 0 K Q b V p v 0 + T Z i 4 W p Y K Z P N Z o H P 7 4 L b Q w W i Z e m Q b 7 e 7 D X T 9 W Z i a P t S z s o O 4 N t f k d G m z 4 X / w + 7 + H n / z k J 9 g 6 3 F L Z t T 7 6 S i F 0 V z Z 0 d v J h c e l h E G 9 F y r G / u 6 8 m b 8 U D t h h L t T r j M 0 b F f A q 1 0 m g x n 9 w 4 A 5 V d W q p d S p m + w Y X Y j v 8 m x 9 W I s F 2 o d 1 e t Z 8 s 3 j O i S Y a R N Y Z S b 0 i 8 9 D l O k i e b c U 2 z G n + J w 7 w j d j A G 5 g 6 K K o + S R T E n 4 o S O N D N B L m V X 3 X V 0 2 E x / r K s q t O G r t H P y W F e Q a e 6 p V l t e 0 p F z b b i 7 J w P x Q d X 8 R T v q i V Q N S r + e 5 R P V F o 5 0 n 9 d t S z 4 0 6 O x X Y Q x 7 b 4 n O L O r d G r x p j 0 v o G o r U v q d R h V N t p K j / 9 a 9 u l P K h w Z a G u f Q g F F O U Y j v U M 9 H I u S 5 j W x o C a 1 B U S j s R t O G c G n 5 E E Q 5 V W K h q N 8 x g t h E J h O O x 2 Z a W k y m H 4 e J W s 1 l j S z N j p P D Q 5 b l b p L d a D / I Y U e 8 L M 4 H h W m 0 t b + 3 G C i l 5 E J k A m Y B s f B 5 7 C 0 L l 8 g 7 M R c G 0 y t t p R y 4 f S J S P u H w / u l w z h W 7 M N 5 F u f q r / L N b K h L T 0 W 7 o R 5 n x h O G N t o k r W I o R v e l u d M T Z A 2 u v K I 1 x 7 Q A 2 U Z x 2 g 1 U e n 6 M + g M k r b u o t A 8 U M o k P L L Q H F R 7 X w T 7 a N 3 t W H S l M 2 t P m U x U p l a 3 g m q r A J d x W l V f a K 1 x q Q j G G a V M A q G A o k w C P + O t s P k 2 J u 2 v c M C + r e b G w r Y b K r Y a U S b G f A 5 j A E 7 D p N r 1 X P Y u E k e X T w x S 8 4 J 4 4 z 6 9 n B l m d x U O e k t p 1 C L / q Y b z o l V i H 3 q P 8 r 4 O N o 9 V T Q I 3 a A n l 3 3 E P q 2 H 0 e 3 J e 3 i W e T 0 h q 0 N p Y / / A Q V 7 8 f w s R 8 B D U 7 F U z O + z K P b 3 A p p I t X s B X 7 e / j 8 M I O g s 4 V v L 2 o r C Q Q S 9 9 8 7 M l N + 3 l B / r w a n M f + m F x s f 0 8 D p m k g 8 y 1 H y j a f 2 u D r T Q 0 l d X H 0 o R T 1 h f Z 0 c M c b H M R X L S w W r 0 n I O T k C 8 l Y 2 u 7 y I c l u h J T A H 4 L P 0 K i r P R 7 J R h 1 j u R q D + k 4 F t h 6 s z C a m 4 j 3 R g U q p r 1 L v h M y 8 q 7 y D m L 8 h X b R + o 9 C 7 / r M s 4 p + i g Y V / 4 k 3 k m U Y h Q 6 B M y S Y D E p A y L 6 0 p E q D o 7 y 5 s M U r s 6 / B r / P R w 9 4 t m W Q 3 U w c k d M U j U 5 I P X p 5 k D N x 7 4 8 3 c e s 3 5 2 E i V Z X P / 3 j z G 7 r 3 y 8 b t 2 X t 4 e P B a 7 6 8 B I p 4 N e r I Y F X C O i j U B X a O K r Y 9 T W H 1 v A s V d w H e F c W / P k J 1 5 W 6 U C X D x S H / n m n l K m S t 1 J Q Z f M n x a U u + k h J O g 2 6 z S K I k p w F q R A V q y 6 V K P L V v 0 X Q Z R J I M L c 6 B R Q x R r P Q y t r k t j O Z Z y i o p l R b B 3 S S 9 1 T 6 6 p E m f o r h + u d E s 9 N C / L 3 i 5 r r P g n Z g a L W q C j a 2 E 9 9 N / b 8 K L e T K N L r m v S y D 5 P m 9 Q r 5 E g f T j q D M H 5 1 S w l F 0 X B Y k H 4 1 u H J e r y X 4 Z p 5 V J M q b S u D F Z Z i x Y I 8 f / L I 6 F 7 8 2 j U u 6 i u K U p 1 D f 4 5 U O U a c 4 v j W R G E c + v I J q 9 B r / z A B / u W P D T X T u 6 1 6 Z Q p j z E j m K o 8 q Z J Q k l K m s 7 0 U E L 1 + u V A k u 0 a r j 7 w m 6 / S G 2 w q o Z Y t U 4 T 6 9 S E C b D O G 1 U R p o b k P t 2 n Q o + G A 3 k l H k b L T Q 4 k n c Z l H + 1 Q P o y / c U u k t q 3 B l Y Z + c j 0 C o X L q 5 p p I I d n 0 Y l c 5 o / Z a F X k s S J V 7 j A n I t r W A y Y L q G o / J d 9 f w k p B L D x K C y j + 5 X V 6 C 7 s 9 n 7 i + e Q K 6 n k w N N P M v j B 9 3 + g l T 5 d U s i T 6 2 W 0 z E Z M L l x u u c f 9 P 9 v F q 3 9 / 4 L 3 j D w t Y c 4 R U P 8 B v 8 L c P M p f / 3 k I Z m + 9 n s P J e 4 G y F 2 i u O a q r T H F A x V b 2 p 1 b A F b Y u 9 q n K 5 0 a O H k O w f Q z Y y T A q p T k 8 F Z O z y A v I g S p y p a 9 4 s Z L m h X o v V 7 v K X x M K P 1 u l Z 9 D I x r O 3 M N 2 F 5 V a U u X a Z p J O u P l S K K J 5 V y / k R Z O 9 4 4 i D K J U i l k a D j 8 X V K + q 6 i 2 M 2 q 7 z G y 6 h A n b b V g t V l j t d u 1 a L q l Q g v x u C + 5 5 r T f 5 R X j 0 l 7 u 4 9 f c G C v X 5 v T r y v + J r m 3 4 V 8 N Z c g 0 6 k d b Z C V V t Z J K p P 1 X P x F i H 7 V e x l 8 7 B Z t B o p 2 c K l 1 s n A b 7 q C T H N g z Q V C k 0 S p J A a p 1 u b R N X 2 h K K H f o u X w L 4 J M k M k y + n 6 y Y R y c x g k V 0 4 1 C k 3 Q z l U z z k I c I W q 6 R 1 t V R 7 x Y Q L w 9 i L 4 F 4 V 5 k w D d q X S c P s K O V T C L g W 0 T W 0 G L c 9 U p l F i a U S 8 R R k f U w g E B i 0 E X s B h R I 0 K y 2 Y 7 K c n v U / i 8 M E z T F x b g M F s x c 7 j J r Y t W j 3 Z N / j b D 5 d F 5 h z P g F S G 9 2 E 2 W b C d 7 s J u j V N J t J g k X 9 c q F r J N b V G f W T d I 6 U p 6 3 c s Y r F g J U z A e K 4 V k F N R 7 9 2 J I 7 J a s n 4 6 x j H q b i o 8 C 5 t U x y t S P u X S q T l D i K b s h o p Q y 0 X h E 6 n i 6 V l C U y W 5 2 K e W 0 6 b 2 w F a 6 i o S u Q W n a o T D Z 6 V k l 2 S B 2 g t v G Y Q J R J 1 o m 9 K E S Z M s 8 u r l D P J k m a O d 6 b H y S / U a a / Y y j W z 5 l A E k E S R T D p L X D r X 0 X A v a + y X F L O M 4 x + n Z 2 J w i x V F Z J K l O S F p B 0 N l s d 8 t 8 H P S J u n h q J t f f T j o Z N o t o v q c 6 1 u l b H S K 6 q i O 0 j K K K g x c O 9 / r 5 9 R 1 C i f 9 q 9 W c K u 5 D l G W f G t 0 B a / F N F p E a j b Y F Y W U L G K s d h / O + T a s B h + v x a a o p i i v 9 L L Y 3 t 5 l D K N X M + o C W X S Z K B m Q l y T D C 3 g q v W X 8 s p J R 6 F W R 7 d 7 E f 3 6 L B H 8 V o C S k P j Q 7 L / s 6 5 b a 1 p e j m + B J K K S + 9 x S f P Y 6 e T c Y g k F y R 1 3 V 9 j E r b e g a U R x P H m D n Q b C 7 T 8 Q V W S J P N F A l G W W O 0 e c s 0 d Z B o b I w k N U c 5 + E s F r W l S f q b Z T z 9 P k H o t b f U a 8 o k z g C k R R L f Q u / S S G w E 5 l k y x l H / K e G I j 6 8 M 7 t h N Q 6 S o W H l B 1 Z 9 k V p R 2 M c 2 T n w 3 v 0 H u H n z O n Q W v 0 r O 9 B F 2 t u G x a r s R y o b Y l 0 G t O J h m O A v B e f d I S 6 t v 8 H c L u u O N / a 4 t Y E F + X Q f r Z H 2 k 2 9 F h 6 X N 0 C 0 5 0 X F q H o p O w m L S 5 E Z l o N R / e Q r 1 a Q F V / B P O S l j o X y l X Z s Q F z e 5 R 8 C n X Z B 7 2 z A Z 9 h G S 1 9 i V 5 E W n r 5 U O j s K Y 8 i x 5 G t K q W E y a C z 9 D y O d n y h k A a Y k c h X 0 b W u 8 V W d 8 l I S b 7 X p z W S e T O i d p L + H k a I y 9 l P 5 s m X + s E G w m j W P Z d 6 7 j U B v P y z Z e l 9 W A c v H P n z / Q 3 z 7 e 9 9 W + / y W 2 1 a 1 d f 9 z n P B M 1 R b P 5 0 S / t n G o 5 e v n b q d 6 + D S K 6 d U J 3 L 9 b Q f q i q v J v 8 L c O u p 3 P 9 7 v e 5 f E 3 + L h 8 H 7 r N V T S W 7 l F 8 D Q z i D W p d k i p G 1 c u i Q t l + 3 0 C L y s D e d p N x S 1 r F N m a d C y 3 U S I e a c B g j M H W c y H d k 4 + R R g X M Y Q i i 3 k t D F Z Z + i J g z 1 C K W + B X 2 w h L o 1 C o f d j 0 o n p W i k K J n Q s 0 Z L d i f P P / d g g o D p K u r d I s + t T s + 0 q L J z k m 7 v / 1 4 / j S 7 z T c P w W C d V I a x L N w 9 H w K Z a l D 2 4 e x 8 3 b t 9 E q 9 G A 2 y t 7 C 5 0 R x 1 y s O 2 O x c 3 8 X i 6 + e P a m 9 / r M k Q t N O x J o 2 H B m / m c z 9 u w a V 5 U s / K S J w Y 1 R w x D s p d H R 0 L l Q i o 6 U X m I s S U Z 5 2 p 2 C h Q r R r T T Q W H k F v 1 F H G R u M r U T h G T 7 2 / B p C F W r L A T + I s O a Q k A f o Q e i Z J E B F Y w / p 1 6 K V a e z E K / d 4 C c q E 1 + O x O x l k d N H U Z R e N C 5 l u M l f Z I P R 1 w U n k F Q g P F M 4 l C e 4 x z f H 9 f x U P l + q D y Q y r W T b E Z + G Y 8 s L u 1 a x e F E u 8 0 P z + v 4 s U z 0 9 w v q U y C X D y n 9 k K S f u z D q B Q q q h t S I W b D M + s Z S v w N / t Z D x V C y 9 m c Y x + V B u r p Q C 0 E f m w A a 9 B J N J 7 q t D j r H P n T n D 1 C b u Y f m l Y d w W c M q K S E C L o W r A h F g i a v k X y l L C l l u I 2 i 5 z u d z a s c D M 6 2 v K G B / 8 b w W A / H / + R 2 J 1 x p t x k b X 0 2 j O r 6 k q i d r s V 5 h 0 L a C 5 5 V f K J P k U S Z D E 6 / d R b 1 N I h x Y D y m 8 a o V l 3 U S a B Z A a H Y T 2 6 B s c K l d 1 e R 6 P S R K v d x O 7 2 z v P e b J e Z M z q J W O n i W M o b 8 Y 5 U q g u k b m / / Q R r d m h F r J 7 b v + Q Z / t 6 A 8 l L L G I t A 9 G X r u n Y j d 5 B u Y D X 7 y P F 7 S o G N 8 5 F d K J G U 5 s m Z f k K h / x b 9 b f F c E i 5 6 F C i Z e Q q h X v V m n E o m S 9 R X I Q P o m t P C 0 B 5 N q C / m O f F a U R p 4 7 T F 6 E r L J b R x u x e 2 V 4 b r V V K y + Z v J U Y 6 y T 6 c 1 g y q S t e S n Y / l y 1 N + j T Q k b 6 G 7 m Q U 3 b I Z L m 8 A 9 T z P h / H T R G T 8 i t k R n O G h Z K m / v b f v 6 2 W x + c k h J l e D + D J q R + O c 2 s B v 8 H c D + u M y 4 y M K r m w B q m F U I E x 6 7 f V + + 2 P x Q B H L K 3 D 3 i m H 7 y i S C G r b c U T G V l + 8 J p O O M z R h U y i S f a L S G q n m p G G d 5 A Y m V 5 H i q I J X / q Z 5 8 z T w O 6 T l T t W f 0 j v s o t H f Q 7 F a U Y q a k g L U H W c c i s O g 9 m m L y G B J r z T q + p Z I Q J l J X m X B u 6 c o 8 c g t m u x m Z 0 h 6 S 9 a e k e w X 1 3 Z f F 3 g v M T z 3 9 8 Q F i W 1 E 0 G 2 V 8 d W z 5 R p l + R a A X j x K v P I J J O r 7 S M x 2 W v u i 9 R b p U m Y T F X F E C L X 2 P 7 f o I F W g S R x R s W e q w X / p E f S d b 3 0 a 6 / o S C / V S l o S t t 0 h c V T 3 V R a c k i r I G S C p 3 r P 6 S v + T B G d + Q Y f E c U U x R L / i 0 3 c + i k 3 K q y Q V L 2 c m 5 q m U n 9 A T K N L Z T a 2 o S v l C J J x U T f e 0 V r d / l Z K w 2 E G d Z a A F Z P F 6 V C H b l 8 H v s / b 8 N c n 0 Y w E F S f f V k Y L l l f V U y V 6 K 0 N c L o 9 8 H q m U T b / 7 d k Q 7 R t 8 P e g e 7 v / J c 8 k 1 b a / S U l I g D S S A U 1 o A X 2 0 6 Y D O d r i A f 3 o 9 H I J R R L L 8 o R b P X s 0 4 o n y j G S V o n n + 1 T L 1 m P J M / 6 T S 4 v A 1 3 W D 9 e E l l q v t B O w k n 7 K 9 2 V V s R x b + 3 1 Z 6 W p R S l e p Z q G z d F R K v b C j R 9 t 3 g K L h E M f 7 G c x 6 7 6 A Z N 2 H + t f O 3 s h n B G a c p 2 9 + q h o f n 4 M l f H 2 F i N o K 7 v e r 8 b / C r h Z H b 3 1 x a g 2 4 2 D 3 t z U C F e q m q U 7 i T E M / Q L L a S V s U b R G N x 3 B p P E 4 v 3 G x k i 9 8 i W B Z P v k c 5 d V J o H O X q E H y i u F k W p z + b 4 s l 5 f 0 u T y X 9 V F a I u Q G 2 p v T S p l 0 + R p j v M e o + 9 d Q s 8 b Q q H T 4 u S V M T 0 9 j 4 f U w s m s d 1 K u X L 4 8 a h 8 J h G o / + e q / 3 1 y h k A / A v / / g R w p M T 3 y j T r z D G 2 t P K / E M Y N 6 7 B G F 1 B y D 4 q I B q V G 0 W r 2 + g l E k 6 / 3 1 e e Y T o n S v R i G P U c u p Z V r b C V B Y 4 2 o 0 9 l A W W 5 S a x + T 3 l F K S m S q v N q r o H A D Z P y T F 2 P F Y 0 9 C 1 x O j d Y 1 2 j U + d 6 m k h 8 B / z Y D y 8 c W V D O c h E 8 / h + n s z W P t 4 G 4 9 + v K P W y U g r s 7 W f x p D d b C N 7 7 U 3 c N 1 1 y G f s 3 + D s I 4 P 8 P Y J a 4 p S B y A H w A A A A A S U V O R K 5 C Y I I = < / I m a g e > < / T o u r > < / T o u r s > < / V i s u a l i z a t i o n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V T X U v D M B T 9 K y X v S / q R f d J 2 T G U y m C A q w 9 f Q Z F 0 w T a R J t + F f 8 8 G f 5 F / w 1 r p p p z I R x K d w c + + 5 5 + Q c 8 v z 4 F I + 3 h f L W o r T S 6 A Q F 2 E e e 0 J n h U u c J q t y y M 0 D j N D 6 B c s 7 c 3 O h T l q 2 E B y B t R 1 s r E 7 R y 7 n 5 E y G a z w Z s I m z I n o e 8 H 5 P Z i f g 2 T B e t I b R 3 T m U B 7 F D + O Q m k 8 s w 1 g P 1 z I r D T W L B 3 m z D G 8 l r Z i S j 4 w B 9 J x L k z E S a 0 f k N 5 d g s a M F 1 K f S e t K m b l k I c p M K C W h v W C q E t 4 q S 9 C S K S v g 5 l y Y K 2 G N q u p V 9 q D 2 l E s Q 7 e I o 6 I c R 9 S n y F D g 1 w G E v 7 A 3 o I A T D Y G D S s I E o W B H C z q k p C + a c 4 B P O S 2 F t u l M Q k 0 + t + G 1 m K o X i w F 9 r 1 r k H / o 6 0 V A l y Z Q X 2 k a O N D x z N i h 0 i v Z S i w D F p 3 3 5 L k M 4 c O M v e 5 8 m B Q N J y L I 3 b N b y A v J o M 5 + z r O G 4 M v N D 8 P o y A 0 v 6 Q 0 l 4 T R h / T a O g P u 8 P + T 8 N o + P 8 y i h 1 D 2 / J / D Y L M 6 m Q O / n L 6 A p Y + 6 9 U G B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96AC2D7C-98DE-401F-A06F-60DA7CD2C4F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84F31961-F687-48F6-90A2-3721C9CEE626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DF33F1AB-31E0-4541-BC3F-B97354B19799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anagrafica_aziendale</vt:lpstr>
      <vt:lpstr>Foglio1</vt:lpstr>
      <vt:lpstr>dashboard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2022-10-21T15:11:40Z</dcterms:modified>
</cp:coreProperties>
</file>