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9"/>
  <workbookPr defaultThemeVersion="124226"/>
  <mc:AlternateContent xmlns:mc="http://schemas.openxmlformats.org/markup-compatibility/2006">
    <mc:Choice Requires="x15">
      <x15ac:absPath xmlns:x15ac="http://schemas.microsoft.com/office/spreadsheetml/2010/11/ac" url="/Users/georgiasalanti/_mydrive/Teaching/Kea NMA course/To share with participants/coursematerial/"/>
    </mc:Choice>
  </mc:AlternateContent>
  <xr:revisionPtr revIDLastSave="0" documentId="13_ncr:1_{605F7294-68CE-A242-BF40-4E14294406F1}" xr6:coauthVersionLast="31" xr6:coauthVersionMax="31" xr10:uidLastSave="{00000000-0000-0000-0000-000000000000}"/>
  <bookViews>
    <workbookView xWindow="0" yWindow="460" windowWidth="51200" windowHeight="26740" tabRatio="294" xr2:uid="{00000000-000D-0000-FFFF-FFFF00000000}"/>
  </bookViews>
  <sheets>
    <sheet name="DATA" sheetId="2" r:id="rId1"/>
  </sheets>
  <externalReferences>
    <externalReference r:id="rId2"/>
    <externalReference r:id="rId3"/>
  </externalReferences>
  <definedNames>
    <definedName name="Alliance_measured">#REF!</definedName>
    <definedName name="Alliance_measured_with_scale">#REF!</definedName>
    <definedName name="Booster_session">#REF!</definedName>
    <definedName name="Competence_assessed_with_scale">#REF!</definedName>
    <definedName name="d">'[1]Pulldown menu'!$L$2:$L$4</definedName>
    <definedName name="Def_of_other_response">#REF!</definedName>
    <definedName name="Def_of_remission">#REF!</definedName>
    <definedName name="Def_of_response">#REF!</definedName>
    <definedName name="Default">#REF!</definedName>
    <definedName name="dfdfdfdf">'[2]Pulldown menu'!$K$2:$K$44</definedName>
    <definedName name="Diagnostic_criteria">#REF!</definedName>
    <definedName name="Diagnostic_interview">#REF!</definedName>
    <definedName name="Dose">#REF!</definedName>
    <definedName name="Dosing">#REF!</definedName>
    <definedName name="Drug">#REF!</definedName>
    <definedName name="Educational_materials">#REF!</definedName>
    <definedName name="GPvisits_allowed">#REF!</definedName>
    <definedName name="Group_Individual">#REF!</definedName>
    <definedName name="Imputation">#REF!</definedName>
    <definedName name="Incentives">#REF!</definedName>
    <definedName name="Incl_disorders">#REF!</definedName>
    <definedName name="Investigational_Comparator">#REF!</definedName>
    <definedName name="Judgment">#REF!</definedName>
    <definedName name="Monitored">#REF!</definedName>
    <definedName name="Monitored_independently">#REF!</definedName>
    <definedName name="Monitored_through_tapes">#REF!</definedName>
    <definedName name="Monitored_with_scale">#REF!</definedName>
    <definedName name="No_of_arms">#REF!</definedName>
    <definedName name="Off_medication">#REF!</definedName>
    <definedName name="Paper_or_poster">#REF!</definedName>
    <definedName name="Patient_status">#REF!</definedName>
    <definedName name="Pharmaco_allowed">#REF!</definedName>
    <definedName name="Pharmacotherapy_as_protocol">#REF!</definedName>
    <definedName name="Physical_comorbidities">#REF!</definedName>
    <definedName name="Psychiatric_comorbidities">#REF!</definedName>
    <definedName name="Publication">#REF!</definedName>
    <definedName name="Qualified_therapist">#REF!</definedName>
    <definedName name="Rating_scale">#REF!</definedName>
    <definedName name="RCT_type1">#REF!</definedName>
    <definedName name="RCT_type2">#REF!</definedName>
    <definedName name="RCT_type3">#REF!</definedName>
    <definedName name="RCT_type4">#REF!</definedName>
    <definedName name="Recruitment">#REF!</definedName>
    <definedName name="RoB">#REF!</definedName>
    <definedName name="RoB1_">#REF!</definedName>
    <definedName name="RoB2_">#REF!</definedName>
    <definedName name="RoBt">#REF!</definedName>
    <definedName name="Sacle_version">#REF!</definedName>
    <definedName name="Scale_observer">#REF!</definedName>
    <definedName name="Scale_self">#REF!</definedName>
    <definedName name="Selfhelp_materials">#REF!</definedName>
    <definedName name="Speciallytrained_therapist">#REF!</definedName>
    <definedName name="Supervised">#REF!</definedName>
    <definedName name="Therapist_allegiance">#REF!</definedName>
    <definedName name="Therapy_broad">#REF!</definedName>
    <definedName name="Therapy_specific">#REF!</definedName>
    <definedName name="Treatment_setting">#REF!</definedName>
    <definedName name="Who_measured_alliance">#REF!</definedName>
    <definedName name="Wtih_a_manual">#REF!</definedName>
  </definedNames>
  <calcPr calcId="179017"/>
</workbook>
</file>

<file path=xl/calcChain.xml><?xml version="1.0" encoding="utf-8"?>
<calcChain xmlns="http://schemas.openxmlformats.org/spreadsheetml/2006/main">
  <c r="J10" i="2" l="1"/>
  <c r="J11" i="2"/>
  <c r="J12" i="2"/>
  <c r="J13" i="2"/>
  <c r="J14" i="2"/>
  <c r="J15" i="2"/>
  <c r="J16" i="2"/>
  <c r="J17" i="2"/>
  <c r="J18" i="2"/>
  <c r="J9" i="2"/>
  <c r="I10" i="2" l="1"/>
  <c r="I11" i="2"/>
  <c r="I12" i="2"/>
  <c r="I13" i="2"/>
  <c r="I14" i="2"/>
  <c r="I15" i="2"/>
  <c r="I9" i="2"/>
  <c r="A4" i="2" l="1"/>
  <c r="A5" i="2" s="1"/>
  <c r="A6" i="2" s="1"/>
  <c r="A7" i="2" s="1"/>
  <c r="A8" i="2" l="1"/>
  <c r="A9" i="2" s="1"/>
  <c r="A10" i="2" l="1"/>
  <c r="A11" i="2" l="1"/>
  <c r="A12" i="2" l="1"/>
  <c r="A13" i="2" l="1"/>
  <c r="A14" i="2" l="1"/>
  <c r="A15" i="2" l="1"/>
  <c r="A16" i="2" l="1"/>
  <c r="A17" i="2" l="1"/>
  <c r="A18"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Georgia Salanti</author>
    <author>Salanti, Georgia (ISPM)</author>
  </authors>
  <commentList>
    <comment ref="K1" authorId="0" shapeId="0" xr:uid="{BB1E2899-5615-2F4B-83FF-259A479E320B}">
      <text>
        <r>
          <rPr>
            <b/>
            <sz val="10"/>
            <color rgb="FF000000"/>
            <rFont val="Tahoma"/>
            <family val="2"/>
          </rPr>
          <t>Georgia Salanti:</t>
        </r>
        <r>
          <rPr>
            <sz val="10"/>
            <color rgb="FF000000"/>
            <rFont val="Tahoma"/>
            <family val="2"/>
          </rPr>
          <t xml:space="preserve">
</t>
        </r>
        <r>
          <rPr>
            <sz val="10"/>
            <color rgb="FF000000"/>
            <rFont val="Tahoma"/>
            <family val="2"/>
          </rPr>
          <t xml:space="preserve">if only the study-level value is known then put the same value in both arms. e.g. if you know that the mean age in the study is 65 then add this in both study-rows e.g. see study Anna
</t>
        </r>
      </text>
    </comment>
    <comment ref="D2" authorId="1" shapeId="0" xr:uid="{00000000-0006-0000-0000-000001000000}">
      <text>
        <r>
          <rPr>
            <b/>
            <sz val="9"/>
            <color rgb="FF000000"/>
            <rFont val="Tahoma"/>
            <charset val="1"/>
          </rPr>
          <t>Salanti, Georgia (ISPM):</t>
        </r>
        <r>
          <rPr>
            <sz val="9"/>
            <color rgb="FF000000"/>
            <rFont val="Tahoma"/>
            <charset val="1"/>
          </rPr>
          <t xml:space="preserve">
</t>
        </r>
        <r>
          <rPr>
            <sz val="9"/>
            <color rgb="FF000000"/>
            <rFont val="Tahoma"/>
            <charset val="1"/>
          </rPr>
          <t xml:space="preserve">merge study arms with the same intervention </t>
        </r>
      </text>
    </comment>
    <comment ref="E2" authorId="0" shapeId="0" xr:uid="{E216C60B-2DE6-2947-AA3B-225309E0DBD5}">
      <text>
        <r>
          <rPr>
            <b/>
            <sz val="10"/>
            <color rgb="FF000000"/>
            <rFont val="Tahoma"/>
            <family val="2"/>
          </rPr>
          <t>Georgia Salanti:</t>
        </r>
        <r>
          <rPr>
            <sz val="10"/>
            <color rgb="FF000000"/>
            <rFont val="Tahoma"/>
            <family val="2"/>
          </rPr>
          <t xml:space="preserve">
</t>
        </r>
        <r>
          <rPr>
            <sz val="10"/>
            <color rgb="FF000000"/>
            <rFont val="Tahoma"/>
            <family val="2"/>
          </rPr>
          <t>Number of randomised  participants</t>
        </r>
      </text>
    </comment>
    <comment ref="G2" authorId="0" shapeId="0" xr:uid="{54E12559-DA7A-A84F-9A49-60356E0E328B}">
      <text>
        <r>
          <rPr>
            <b/>
            <sz val="10"/>
            <color rgb="FF000000"/>
            <rFont val="Tahoma"/>
            <family val="2"/>
          </rPr>
          <t>Georgia Salanti:</t>
        </r>
        <r>
          <rPr>
            <sz val="10"/>
            <color rgb="FF000000"/>
            <rFont val="Tahoma"/>
            <family val="2"/>
          </rPr>
          <t xml:space="preserve">
</t>
        </r>
        <r>
          <rPr>
            <sz val="10"/>
            <color rgb="FF000000"/>
            <rFont val="Calibri"/>
            <scheme val="minor"/>
          </rPr>
          <t>Number of  participants that contibute to the dichotomous outcome can be different to randomised if you have missing participant data</t>
        </r>
        <r>
          <rPr>
            <sz val="10"/>
            <color rgb="FF000000"/>
            <rFont val="Calibri"/>
            <scheme val="minor"/>
          </rPr>
          <t xml:space="preserve">
</t>
        </r>
      </text>
    </comment>
    <comment ref="J2" authorId="0" shapeId="0" xr:uid="{CE8DEB93-B98F-1749-837B-2E674CC4350C}">
      <text>
        <r>
          <rPr>
            <b/>
            <sz val="10"/>
            <color rgb="FF000000"/>
            <rFont val="Tahoma"/>
            <family val="2"/>
          </rPr>
          <t>Georgia Salanti:</t>
        </r>
        <r>
          <rPr>
            <sz val="10"/>
            <color rgb="FF000000"/>
            <rFont val="Tahoma"/>
            <family val="2"/>
          </rPr>
          <t xml:space="preserve">
</t>
        </r>
        <r>
          <rPr>
            <sz val="10"/>
            <color rgb="FF000000"/>
            <rFont val="Calibri"/>
            <scheme val="minor"/>
          </rPr>
          <t>Number of  participants that contibute to the continuous outcome can be different to randomised if you have missing participant data</t>
        </r>
        <r>
          <rPr>
            <sz val="10"/>
            <color rgb="FF000000"/>
            <rFont val="Calibri"/>
            <scheme val="minor"/>
          </rPr>
          <t xml:space="preserve">
</t>
        </r>
      </text>
    </comment>
  </commentList>
</comments>
</file>

<file path=xl/sharedStrings.xml><?xml version="1.0" encoding="utf-8"?>
<sst xmlns="http://schemas.openxmlformats.org/spreadsheetml/2006/main" count="138" uniqueCount="41">
  <si>
    <t>Year</t>
    <phoneticPr fontId="1"/>
  </si>
  <si>
    <t>Dose_intended_min</t>
    <phoneticPr fontId="1"/>
  </si>
  <si>
    <t>Dose_delivered_mean</t>
  </si>
  <si>
    <t>Age_mean</t>
    <phoneticPr fontId="1"/>
  </si>
  <si>
    <t>Unpublished_data</t>
    <phoneticPr fontId="1"/>
  </si>
  <si>
    <t>placebo</t>
  </si>
  <si>
    <t>Yes</t>
  </si>
  <si>
    <t>Unclear</t>
  </si>
  <si>
    <t>Unclear risk of bias</t>
  </si>
  <si>
    <t>Low risk of bias</t>
  </si>
  <si>
    <t>paroxetine</t>
  </si>
  <si>
    <t>High risk of bias</t>
  </si>
  <si>
    <t>No</t>
  </si>
  <si>
    <t>escitalopram</t>
  </si>
  <si>
    <t>fluoxetine</t>
  </si>
  <si>
    <t>agomelatine</t>
  </si>
  <si>
    <t>Study_No</t>
    <phoneticPr fontId="1"/>
  </si>
  <si>
    <t>StudyID</t>
    <phoneticPr fontId="1"/>
  </si>
  <si>
    <t>SD</t>
    <phoneticPr fontId="1"/>
  </si>
  <si>
    <t>Selective_reporting_bias</t>
    <phoneticPr fontId="1"/>
  </si>
  <si>
    <t>Ncontinuous</t>
  </si>
  <si>
    <t>Mean</t>
  </si>
  <si>
    <t>Blinding</t>
  </si>
  <si>
    <t>Dichotomous outcome</t>
  </si>
  <si>
    <t>Continuous outcome</t>
  </si>
  <si>
    <t>Georgia</t>
  </si>
  <si>
    <t>Adriani</t>
  </si>
  <si>
    <t>Orestis</t>
  </si>
  <si>
    <t>Emmanuella</t>
  </si>
  <si>
    <t>Arm-specific covariates</t>
  </si>
  <si>
    <t>Study-specific covariates</t>
  </si>
  <si>
    <t>Theodore</t>
  </si>
  <si>
    <t xml:space="preserve">Theodore </t>
  </si>
  <si>
    <t>Anna</t>
  </si>
  <si>
    <t>Study identification</t>
  </si>
  <si>
    <t>Intervention</t>
  </si>
  <si>
    <t>Responders</t>
  </si>
  <si>
    <t>NA</t>
  </si>
  <si>
    <t>Ndichotomous</t>
  </si>
  <si>
    <t>Nrandomised</t>
  </si>
  <si>
    <t>%Female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</si>
</sst>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5" formatCode="0.0_);[Red]\(0.0\)"/>
    <numFmt numFmtId="168" formatCode="0_);[Red]\(0\)"/>
    <numFmt numFmtId="171" formatCode="0.00_ "/>
  </numFmts>
  <fonts count="19" x14ac:knownFonts="1">
    <font>
      <sz val="11"/>
      <color theme="1"/>
      <name val="Calibri"/>
      <family val="2"/>
      <charset val="128"/>
      <scheme val="minor"/>
    </font>
    <font>
      <sz val="6"/>
      <name val="Calibri"/>
      <family val="2"/>
      <charset val="128"/>
      <scheme val="minor"/>
    </font>
    <font>
      <b/>
      <sz val="11"/>
      <color theme="1"/>
      <name val="Calibri"/>
      <family val="2"/>
      <scheme val="minor"/>
    </font>
    <font>
      <sz val="11"/>
      <name val="Calibri"/>
      <family val="3"/>
      <charset val="128"/>
      <scheme val="minor"/>
    </font>
    <font>
      <b/>
      <sz val="11"/>
      <name val="Calibri"/>
      <family val="3"/>
      <charset val="128"/>
      <scheme val="minor"/>
    </font>
    <font>
      <sz val="11"/>
      <color theme="1"/>
      <name val="Calibri"/>
      <family val="2"/>
      <charset val="128"/>
      <scheme val="minor"/>
    </font>
    <font>
      <sz val="11"/>
      <color rgb="FF9C0006"/>
      <name val="Calibri"/>
      <family val="2"/>
      <charset val="128"/>
      <scheme val="minor"/>
    </font>
    <font>
      <u/>
      <sz val="8.0500000000000007"/>
      <color theme="10"/>
      <name val="Calibri"/>
      <family val="2"/>
      <charset val="128"/>
    </font>
    <font>
      <sz val="11"/>
      <color theme="1"/>
      <name val="Calibri"/>
      <family val="2"/>
      <charset val="128"/>
    </font>
    <font>
      <sz val="11"/>
      <color rgb="FF9C0006"/>
      <name val="Calibri"/>
      <family val="2"/>
      <charset val="128"/>
    </font>
    <font>
      <sz val="11"/>
      <color rgb="FF9C6500"/>
      <name val="Calibri"/>
      <family val="2"/>
      <charset val="128"/>
    </font>
    <font>
      <sz val="11"/>
      <name val="Calibri"/>
      <family val="2"/>
      <scheme val="minor"/>
    </font>
    <font>
      <b/>
      <sz val="11"/>
      <name val="Calibri"/>
      <family val="2"/>
      <scheme val="minor"/>
    </font>
    <font>
      <b/>
      <sz val="11"/>
      <color rgb="FF002060"/>
      <name val="Calibri"/>
      <family val="2"/>
      <scheme val="minor"/>
    </font>
    <font>
      <sz val="10"/>
      <color rgb="FF000000"/>
      <name val="Tahoma"/>
      <family val="2"/>
    </font>
    <font>
      <b/>
      <sz val="10"/>
      <color rgb="FF000000"/>
      <name val="Tahoma"/>
      <family val="2"/>
    </font>
    <font>
      <b/>
      <sz val="9"/>
      <color rgb="FF000000"/>
      <name val="Tahoma"/>
      <charset val="1"/>
    </font>
    <font>
      <sz val="9"/>
      <color rgb="FF000000"/>
      <name val="Tahoma"/>
      <charset val="1"/>
    </font>
    <font>
      <sz val="10"/>
      <color rgb="FF000000"/>
      <name val="Calibri"/>
      <scheme val="minor"/>
    </font>
  </fonts>
  <fills count="7">
    <fill>
      <patternFill patternType="none"/>
    </fill>
    <fill>
      <patternFill patternType="gray125"/>
    </fill>
    <fill>
      <patternFill patternType="solid">
        <fgColor rgb="FFFFC7CE"/>
      </patternFill>
    </fill>
    <fill>
      <patternFill patternType="solid">
        <fgColor theme="0" tint="-0.249977111117893"/>
        <bgColor indexed="64"/>
      </patternFill>
    </fill>
    <fill>
      <patternFill patternType="solid">
        <fgColor rgb="FFFFEB9C"/>
      </patternFill>
    </fill>
    <fill>
      <patternFill patternType="solid">
        <fgColor theme="8" tint="0.79998168889431442"/>
        <bgColor indexed="65"/>
      </patternFill>
    </fill>
    <fill>
      <patternFill patternType="solid">
        <fgColor theme="2"/>
        <bgColor indexed="64"/>
      </patternFill>
    </fill>
  </fills>
  <borders count="5">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9">
    <xf numFmtId="0" fontId="0" fillId="0" borderId="0">
      <alignment vertical="center"/>
    </xf>
    <xf numFmtId="0" fontId="5" fillId="0" borderId="0">
      <alignment vertical="center"/>
    </xf>
    <xf numFmtId="0" fontId="7" fillId="0" borderId="0" applyNumberFormat="0" applyFill="0" applyBorder="0" applyAlignment="0" applyProtection="0">
      <alignment vertical="top"/>
      <protection locked="0"/>
    </xf>
    <xf numFmtId="9" fontId="5" fillId="0" borderId="0" applyFont="0" applyFill="0" applyBorder="0" applyAlignment="0" applyProtection="0">
      <alignment vertical="center"/>
    </xf>
    <xf numFmtId="0" fontId="8" fillId="0" borderId="0">
      <alignment vertical="center"/>
    </xf>
    <xf numFmtId="0" fontId="9" fillId="2" borderId="0" applyNumberFormat="0" applyBorder="0" applyAlignment="0" applyProtection="0">
      <alignment vertical="center"/>
    </xf>
    <xf numFmtId="0" fontId="10" fillId="4" borderId="0" applyNumberFormat="0" applyBorder="0" applyAlignment="0" applyProtection="0">
      <alignment vertical="center"/>
    </xf>
    <xf numFmtId="0" fontId="6" fillId="2" borderId="0" applyNumberFormat="0" applyBorder="0" applyAlignment="0" applyProtection="0">
      <alignment vertical="center"/>
    </xf>
    <xf numFmtId="0" fontId="5" fillId="5" borderId="0" applyNumberFormat="0" applyBorder="0" applyAlignment="0" applyProtection="0">
      <alignment vertical="center"/>
    </xf>
  </cellStyleXfs>
  <cellXfs count="50">
    <xf numFmtId="0" fontId="0" fillId="0" borderId="0" xfId="0">
      <alignment vertical="center"/>
    </xf>
    <xf numFmtId="0" fontId="0" fillId="0" borderId="0" xfId="0">
      <alignment vertical="center"/>
    </xf>
    <xf numFmtId="0" fontId="3" fillId="0" borderId="0" xfId="0" applyFont="1" applyBorder="1">
      <alignment vertical="center"/>
    </xf>
    <xf numFmtId="0" fontId="3" fillId="0" borderId="0" xfId="0" applyFont="1" applyFill="1" applyBorder="1" applyAlignment="1">
      <alignment horizontal="left" vertical="center"/>
    </xf>
    <xf numFmtId="165" fontId="3" fillId="0" borderId="0" xfId="0" applyNumberFormat="1" applyFont="1" applyFill="1" applyBorder="1" applyAlignment="1">
      <alignment horizontal="left" vertical="center"/>
    </xf>
    <xf numFmtId="0" fontId="3" fillId="3" borderId="0" xfId="4" applyFont="1" applyFill="1">
      <alignment vertical="center"/>
    </xf>
    <xf numFmtId="0" fontId="3" fillId="0" borderId="0" xfId="0" applyFont="1">
      <alignment vertical="center"/>
    </xf>
    <xf numFmtId="0" fontId="3" fillId="0" borderId="0" xfId="0" applyFont="1" applyFill="1">
      <alignment vertical="center"/>
    </xf>
    <xf numFmtId="165" fontId="3" fillId="0" borderId="0" xfId="4" applyNumberFormat="1" applyFont="1" applyFill="1" applyBorder="1" applyAlignment="1">
      <alignment horizontal="left" vertical="center"/>
    </xf>
    <xf numFmtId="0" fontId="3" fillId="0" borderId="0" xfId="4" applyFont="1">
      <alignment vertical="center"/>
    </xf>
    <xf numFmtId="0" fontId="3" fillId="0" borderId="0" xfId="4" applyFont="1" applyFill="1">
      <alignment vertical="center"/>
    </xf>
    <xf numFmtId="0" fontId="3" fillId="0" borderId="0" xfId="4" applyFont="1" applyFill="1" applyBorder="1" applyAlignment="1">
      <alignment horizontal="left" vertical="center"/>
    </xf>
    <xf numFmtId="0" fontId="3" fillId="0" borderId="0" xfId="1" applyFont="1" applyFill="1" applyBorder="1" applyAlignment="1">
      <alignment horizontal="left" vertical="center"/>
    </xf>
    <xf numFmtId="0" fontId="3" fillId="0" borderId="0" xfId="4" applyNumberFormat="1" applyFont="1" applyFill="1" applyBorder="1" applyAlignment="1">
      <alignment horizontal="right" vertical="center"/>
    </xf>
    <xf numFmtId="1" fontId="3" fillId="0" borderId="0" xfId="4" applyNumberFormat="1" applyFont="1" applyFill="1" applyBorder="1" applyAlignment="1">
      <alignment horizontal="right" vertical="center"/>
    </xf>
    <xf numFmtId="0" fontId="3" fillId="0" borderId="0" xfId="4" applyFont="1" applyFill="1" applyBorder="1" applyAlignment="1">
      <alignment horizontal="right" vertical="center"/>
    </xf>
    <xf numFmtId="49" fontId="3" fillId="0" borderId="0" xfId="4" applyNumberFormat="1" applyFont="1" applyFill="1" applyBorder="1" applyAlignment="1">
      <alignment horizontal="right" vertical="center"/>
    </xf>
    <xf numFmtId="165" fontId="4" fillId="0" borderId="0" xfId="0" applyNumberFormat="1" applyFont="1" applyFill="1" applyBorder="1" applyAlignment="1">
      <alignment horizontal="right" vertical="center"/>
    </xf>
    <xf numFmtId="171" fontId="4" fillId="0" borderId="0" xfId="0" applyNumberFormat="1" applyFont="1" applyFill="1" applyBorder="1" applyAlignment="1">
      <alignment horizontal="right" vertical="center"/>
    </xf>
    <xf numFmtId="0" fontId="0" fillId="0" borderId="0" xfId="8" applyFont="1" applyFill="1" applyBorder="1" applyAlignment="1">
      <alignment horizontal="right" vertical="center"/>
    </xf>
    <xf numFmtId="0" fontId="5" fillId="0" borderId="0" xfId="8" applyFill="1" applyBorder="1" applyAlignment="1">
      <alignment horizontal="right" vertical="center"/>
    </xf>
    <xf numFmtId="171" fontId="5" fillId="0" borderId="0" xfId="8" applyNumberFormat="1" applyFill="1" applyBorder="1" applyAlignment="1">
      <alignment horizontal="right" vertical="center"/>
    </xf>
    <xf numFmtId="0" fontId="0" fillId="0" borderId="0" xfId="8" applyFont="1" applyFill="1" applyBorder="1" applyAlignment="1">
      <alignment horizontal="left" vertical="center"/>
    </xf>
    <xf numFmtId="165" fontId="4" fillId="0" borderId="0" xfId="0" applyNumberFormat="1" applyFont="1" applyFill="1" applyBorder="1" applyAlignment="1">
      <alignment horizontal="center" vertical="center"/>
    </xf>
    <xf numFmtId="0" fontId="13" fillId="0" borderId="0" xfId="4" applyFont="1" applyBorder="1" applyAlignment="1">
      <alignment horizontal="left" vertical="center"/>
    </xf>
    <xf numFmtId="0" fontId="13" fillId="0" borderId="0" xfId="5" applyFont="1" applyFill="1" applyBorder="1" applyAlignment="1">
      <alignment horizontal="left" vertical="center"/>
    </xf>
    <xf numFmtId="165" fontId="13" fillId="0" borderId="0" xfId="4" applyNumberFormat="1" applyFont="1" applyFill="1" applyBorder="1" applyAlignment="1">
      <alignment horizontal="left" vertical="center"/>
    </xf>
    <xf numFmtId="0" fontId="13" fillId="0" borderId="0" xfId="4" applyNumberFormat="1" applyFont="1" applyFill="1" applyBorder="1" applyAlignment="1">
      <alignment horizontal="left" vertical="center"/>
    </xf>
    <xf numFmtId="168" fontId="13" fillId="0" borderId="0" xfId="4" applyNumberFormat="1" applyFont="1" applyBorder="1" applyAlignment="1">
      <alignment horizontal="left" vertical="center"/>
    </xf>
    <xf numFmtId="0" fontId="13" fillId="0" borderId="0" xfId="0" applyFont="1">
      <alignment vertical="center"/>
    </xf>
    <xf numFmtId="0" fontId="13" fillId="0" borderId="1" xfId="4" applyFont="1" applyFill="1" applyBorder="1" applyAlignment="1">
      <alignment horizontal="left" vertical="center"/>
    </xf>
    <xf numFmtId="0" fontId="13" fillId="0" borderId="1" xfId="4" applyFont="1" applyBorder="1" applyAlignment="1">
      <alignment horizontal="left" vertical="center"/>
    </xf>
    <xf numFmtId="0" fontId="13" fillId="0" borderId="0" xfId="4" applyFont="1" applyFill="1" applyBorder="1" applyAlignment="1">
      <alignment horizontal="left" vertical="center"/>
    </xf>
    <xf numFmtId="0" fontId="13" fillId="0" borderId="0" xfId="5" applyFont="1" applyFill="1" applyBorder="1" applyAlignment="1">
      <alignment horizontal="center" vertical="center"/>
    </xf>
    <xf numFmtId="0" fontId="11" fillId="0" borderId="0" xfId="4" applyFont="1" applyFill="1" applyBorder="1" applyAlignment="1">
      <alignment horizontal="center" vertical="center"/>
    </xf>
    <xf numFmtId="0" fontId="12" fillId="6" borderId="2" xfId="0" applyFont="1" applyFill="1" applyBorder="1" applyAlignment="1">
      <alignment horizontal="center" vertical="center"/>
    </xf>
    <xf numFmtId="0" fontId="12" fillId="6" borderId="3" xfId="0" applyFont="1" applyFill="1" applyBorder="1" applyAlignment="1">
      <alignment horizontal="center" vertical="center"/>
    </xf>
    <xf numFmtId="0" fontId="12" fillId="6" borderId="4" xfId="0" applyFont="1" applyFill="1" applyBorder="1" applyAlignment="1">
      <alignment horizontal="center" vertical="center"/>
    </xf>
    <xf numFmtId="165" fontId="4" fillId="6" borderId="2" xfId="0" applyNumberFormat="1" applyFont="1" applyFill="1" applyBorder="1" applyAlignment="1">
      <alignment horizontal="center" vertical="center" wrapText="1"/>
    </xf>
    <xf numFmtId="165" fontId="4" fillId="6" borderId="4" xfId="0" applyNumberFormat="1" applyFont="1" applyFill="1" applyBorder="1" applyAlignment="1">
      <alignment horizontal="center" vertical="center" wrapText="1"/>
    </xf>
    <xf numFmtId="171" fontId="4" fillId="6" borderId="2" xfId="0" applyNumberFormat="1" applyFont="1" applyFill="1" applyBorder="1" applyAlignment="1">
      <alignment horizontal="center" vertical="center"/>
    </xf>
    <xf numFmtId="171" fontId="4" fillId="6" borderId="3" xfId="0" applyNumberFormat="1" applyFont="1" applyFill="1" applyBorder="1" applyAlignment="1">
      <alignment horizontal="center" vertical="center"/>
    </xf>
    <xf numFmtId="171" fontId="4" fillId="6" borderId="4" xfId="0" applyNumberFormat="1" applyFont="1" applyFill="1" applyBorder="1" applyAlignment="1">
      <alignment horizontal="center" vertical="center"/>
    </xf>
    <xf numFmtId="165" fontId="4" fillId="6" borderId="2" xfId="0" applyNumberFormat="1" applyFont="1" applyFill="1" applyBorder="1" applyAlignment="1">
      <alignment horizontal="center" vertical="center"/>
    </xf>
    <xf numFmtId="165" fontId="4" fillId="6" borderId="3" xfId="0" applyNumberFormat="1" applyFont="1" applyFill="1" applyBorder="1" applyAlignment="1">
      <alignment horizontal="center" vertical="center"/>
    </xf>
    <xf numFmtId="165" fontId="4" fillId="6" borderId="4" xfId="0" applyNumberFormat="1" applyFont="1" applyFill="1" applyBorder="1" applyAlignment="1">
      <alignment horizontal="center" vertical="center"/>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0" fontId="5" fillId="0" borderId="0" xfId="8" applyNumberFormat="1" applyFill="1" applyBorder="1" applyAlignment="1">
      <alignment horizontal="right" vertical="center"/>
    </xf>
  </cellXfs>
  <cellStyles count="9">
    <cellStyle name="20% - Accent5" xfId="8" builtinId="46"/>
    <cellStyle name="Bad 2" xfId="7" xr:uid="{00000000-0005-0000-0000-000001000000}"/>
    <cellStyle name="Hyperlink 2" xfId="2" xr:uid="{00000000-0005-0000-0000-000002000000}"/>
    <cellStyle name="Normal" xfId="0" builtinId="0"/>
    <cellStyle name="Normal 2" xfId="1" xr:uid="{00000000-0005-0000-0000-000004000000}"/>
    <cellStyle name="Percent 2" xfId="3" xr:uid="{00000000-0005-0000-0000-000006000000}"/>
    <cellStyle name="どちらでもない 2" xfId="6" xr:uid="{00000000-0005-0000-0000-000007000000}"/>
    <cellStyle name="悪い 2" xfId="5" xr:uid="{00000000-0005-0000-0000-000008000000}"/>
    <cellStyle name="標準 2" xfId="4" xr:uid="{00000000-0005-0000-0000-000009000000}"/>
  </cellStyles>
  <dxfs count="0"/>
  <tableStyles count="0" defaultTableStyle="TableStyleMedium2" defaultPivotStyle="PivotStyleLight16"/>
  <colors>
    <mruColors>
      <color rgb="FF99FF99"/>
      <color rgb="FFFFFFCC"/>
      <color rgb="FF66FFFF"/>
      <color rgb="FFFFCCFF"/>
      <color rgb="FFCCFFFF"/>
      <color rgb="FF99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Users/ntakeshima/Dropbox/&#9733;GLISELDA&#20316;&#26989;&#29992;/2016-01-26&#20316;&#26989;&#29992;&#65307;&#31481;&#23798;&#12539;&#20170;&#20117;/2016-01-26%20data%20extraction%20sheet_takeshim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GRISELDA%20-%20for%20Lauren/GRISELDA/DATASET/Data%20extraction%20sheet_DEF_STEFA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をチェックして、もしなければこちらに入力"/>
      <sheetName val="Sheet2"/>
      <sheetName val="12月25日現在のDATA"/>
      <sheetName val="Pulldown menu"/>
      <sheetName val="Sheet1"/>
    </sheetNames>
    <sheetDataSet>
      <sheetData sheetId="0" refreshError="1"/>
      <sheetData sheetId="1" refreshError="1"/>
      <sheetData sheetId="2" refreshError="1"/>
      <sheetData sheetId="3">
        <row r="2">
          <cell r="L2" t="str">
            <v>Fixed</v>
          </cell>
        </row>
        <row r="3">
          <cell r="L3" t="str">
            <v>Flexible</v>
          </cell>
        </row>
        <row r="4">
          <cell r="L4" t="str">
            <v>Other/Unclear</v>
          </cell>
        </row>
      </sheetData>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Pulldown menu"/>
    </sheetNames>
    <sheetDataSet>
      <sheetData sheetId="0" refreshError="1"/>
      <sheetData sheetId="1">
        <row r="2">
          <cell r="K2" t="str">
            <v>agomelatine</v>
          </cell>
        </row>
        <row r="3">
          <cell r="K3" t="str">
            <v>amitriptyline</v>
          </cell>
        </row>
        <row r="4">
          <cell r="K4" t="str">
            <v>bupropion</v>
          </cell>
        </row>
        <row r="5">
          <cell r="K5" t="str">
            <v>citalopram</v>
          </cell>
        </row>
        <row r="6">
          <cell r="K6" t="str">
            <v>clomipramine</v>
          </cell>
        </row>
        <row r="7">
          <cell r="K7" t="str">
            <v>desvenlafaxine</v>
          </cell>
        </row>
        <row r="8">
          <cell r="K8" t="str">
            <v>duloxetine</v>
          </cell>
        </row>
        <row r="9">
          <cell r="K9" t="str">
            <v>escitalopram</v>
          </cell>
        </row>
        <row r="10">
          <cell r="K10" t="str">
            <v>fluoxetine</v>
          </cell>
        </row>
        <row r="11">
          <cell r="K11" t="str">
            <v>fluvoxamine</v>
          </cell>
        </row>
        <row r="12">
          <cell r="K12" t="str">
            <v>hypericum</v>
          </cell>
        </row>
        <row r="13">
          <cell r="K13" t="str">
            <v>milnacipran</v>
          </cell>
        </row>
        <row r="14">
          <cell r="K14" t="str">
            <v>mirtazapine</v>
          </cell>
        </row>
        <row r="15">
          <cell r="K15" t="str">
            <v>paroxetine</v>
          </cell>
        </row>
        <row r="16">
          <cell r="K16" t="str">
            <v>reboxetine</v>
          </cell>
        </row>
        <row r="17">
          <cell r="K17" t="str">
            <v>sertraline</v>
          </cell>
        </row>
        <row r="18">
          <cell r="K18" t="str">
            <v>trazodone</v>
          </cell>
        </row>
        <row r="19">
          <cell r="K19" t="str">
            <v>venlafaxine</v>
          </cell>
        </row>
        <row r="20">
          <cell r="K20" t="str">
            <v>vilazodone</v>
          </cell>
        </row>
        <row r="21">
          <cell r="K21" t="str">
            <v>placebo</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A18"/>
  <sheetViews>
    <sheetView tabSelected="1" zoomScale="136" zoomScaleNormal="136" workbookViewId="0">
      <selection activeCell="O38" sqref="O38"/>
    </sheetView>
  </sheetViews>
  <sheetFormatPr baseColWidth="10" defaultColWidth="38.1640625" defaultRowHeight="15" x14ac:dyDescent="0.2"/>
  <cols>
    <col min="1" max="1" width="16.83203125" style="2" customWidth="1"/>
    <col min="2" max="2" width="15.5" style="3" customWidth="1"/>
    <col min="3" max="3" width="11.33203125" style="3" customWidth="1"/>
    <col min="4" max="4" width="12.33203125" style="3" customWidth="1"/>
    <col min="5" max="5" width="14" style="23" customWidth="1"/>
    <col min="6" max="6" width="19" style="23" customWidth="1"/>
    <col min="7" max="7" width="12.6640625" style="17" customWidth="1"/>
    <col min="8" max="8" width="14.5" style="18" customWidth="1"/>
    <col min="9" max="9" width="10.5" style="4" customWidth="1"/>
    <col min="10" max="10" width="11.83203125" style="4" customWidth="1"/>
    <col min="11" max="11" width="10.83203125" style="17" customWidth="1"/>
    <col min="12" max="12" width="8.6640625" style="17" customWidth="1"/>
    <col min="13" max="13" width="8" style="17" customWidth="1"/>
    <col min="14" max="14" width="11" style="4" customWidth="1"/>
    <col min="15" max="15" width="12.1640625" style="1" customWidth="1"/>
    <col min="16" max="16" width="16.5" style="1" customWidth="1"/>
    <col min="17" max="17" width="20.33203125" style="1" customWidth="1"/>
    <col min="18" max="18" width="38.1640625" style="1"/>
    <col min="19" max="26" width="38.1640625" style="7"/>
    <col min="27" max="16384" width="38.1640625" style="6"/>
  </cols>
  <sheetData>
    <row r="1" spans="1:27" ht="50" customHeight="1" x14ac:dyDescent="0.2">
      <c r="A1" s="35" t="s">
        <v>34</v>
      </c>
      <c r="B1" s="36"/>
      <c r="C1" s="36"/>
      <c r="D1" s="36"/>
      <c r="E1" s="37"/>
      <c r="F1" s="38" t="s">
        <v>23</v>
      </c>
      <c r="G1" s="39"/>
      <c r="H1" s="40" t="s">
        <v>24</v>
      </c>
      <c r="I1" s="41"/>
      <c r="J1" s="42"/>
      <c r="K1" s="43" t="s">
        <v>29</v>
      </c>
      <c r="L1" s="44"/>
      <c r="M1" s="44"/>
      <c r="N1" s="45"/>
      <c r="O1" s="46" t="s">
        <v>30</v>
      </c>
      <c r="P1" s="47"/>
      <c r="Q1" s="48"/>
    </row>
    <row r="2" spans="1:27" s="31" customFormat="1" x14ac:dyDescent="0.2">
      <c r="A2" s="24" t="s">
        <v>16</v>
      </c>
      <c r="B2" s="32" t="s">
        <v>17</v>
      </c>
      <c r="C2" s="32" t="s">
        <v>0</v>
      </c>
      <c r="D2" s="32" t="s">
        <v>35</v>
      </c>
      <c r="E2" s="33" t="s">
        <v>39</v>
      </c>
      <c r="F2" s="25" t="s">
        <v>36</v>
      </c>
      <c r="G2" s="25" t="s">
        <v>38</v>
      </c>
      <c r="H2" s="25" t="s">
        <v>21</v>
      </c>
      <c r="I2" s="25" t="s">
        <v>18</v>
      </c>
      <c r="J2" s="25" t="s">
        <v>20</v>
      </c>
      <c r="K2" s="26" t="s">
        <v>3</v>
      </c>
      <c r="L2" s="27" t="s">
        <v>40</v>
      </c>
      <c r="M2" s="24" t="s">
        <v>1</v>
      </c>
      <c r="N2" s="28" t="s">
        <v>2</v>
      </c>
      <c r="O2" s="29" t="s">
        <v>22</v>
      </c>
      <c r="P2" s="29" t="s">
        <v>4</v>
      </c>
      <c r="Q2" s="29" t="s">
        <v>19</v>
      </c>
      <c r="R2" s="29"/>
      <c r="S2" s="30"/>
      <c r="T2" s="30"/>
    </row>
    <row r="3" spans="1:27" s="5" customFormat="1" x14ac:dyDescent="0.2">
      <c r="A3" s="2">
        <v>1</v>
      </c>
      <c r="B3" s="11" t="s">
        <v>25</v>
      </c>
      <c r="C3" s="11">
        <v>2001</v>
      </c>
      <c r="D3" s="11" t="s">
        <v>15</v>
      </c>
      <c r="E3" s="34">
        <v>133</v>
      </c>
      <c r="F3" s="19" t="s">
        <v>37</v>
      </c>
      <c r="G3" s="19" t="s">
        <v>37</v>
      </c>
      <c r="H3" s="19" t="s">
        <v>37</v>
      </c>
      <c r="I3" s="19" t="s">
        <v>37</v>
      </c>
      <c r="J3" s="19" t="s">
        <v>37</v>
      </c>
      <c r="K3" s="14">
        <v>68</v>
      </c>
      <c r="L3" s="15">
        <v>10</v>
      </c>
      <c r="M3" s="13">
        <v>14.5</v>
      </c>
      <c r="N3" s="8">
        <v>41</v>
      </c>
      <c r="O3" s="1" t="s">
        <v>6</v>
      </c>
      <c r="P3" s="1" t="s">
        <v>12</v>
      </c>
      <c r="Q3" s="1" t="s">
        <v>9</v>
      </c>
      <c r="R3" s="1"/>
      <c r="S3" s="10"/>
      <c r="T3" s="10"/>
      <c r="U3" s="10"/>
      <c r="V3" s="10"/>
      <c r="W3" s="10"/>
      <c r="X3" s="10"/>
      <c r="Y3" s="10"/>
      <c r="Z3" s="10"/>
      <c r="AA3" s="9"/>
    </row>
    <row r="4" spans="1:27" s="5" customFormat="1" x14ac:dyDescent="0.2">
      <c r="A4" s="2">
        <f t="shared" ref="A4:A18" si="0">IF(B4=B3,A3,A3+1)</f>
        <v>1</v>
      </c>
      <c r="B4" s="11" t="s">
        <v>25</v>
      </c>
      <c r="C4" s="11">
        <v>2001</v>
      </c>
      <c r="D4" s="11" t="s">
        <v>14</v>
      </c>
      <c r="E4" s="34">
        <v>137</v>
      </c>
      <c r="F4" s="19" t="s">
        <v>37</v>
      </c>
      <c r="G4" s="19" t="s">
        <v>37</v>
      </c>
      <c r="H4" s="19" t="s">
        <v>37</v>
      </c>
      <c r="I4" s="19" t="s">
        <v>37</v>
      </c>
      <c r="J4" s="19" t="s">
        <v>37</v>
      </c>
      <c r="K4" s="14">
        <v>77</v>
      </c>
      <c r="L4" s="15">
        <v>20</v>
      </c>
      <c r="M4" s="13">
        <v>13.3</v>
      </c>
      <c r="N4" s="8">
        <v>42.9</v>
      </c>
      <c r="O4" s="1" t="s">
        <v>6</v>
      </c>
      <c r="P4" s="1" t="s">
        <v>12</v>
      </c>
      <c r="Q4" s="1" t="s">
        <v>9</v>
      </c>
      <c r="R4" s="1"/>
      <c r="S4" s="10"/>
      <c r="T4" s="10"/>
      <c r="U4" s="10"/>
      <c r="V4" s="10"/>
      <c r="W4" s="10"/>
      <c r="X4" s="10"/>
      <c r="Y4" s="10"/>
      <c r="Z4" s="10"/>
      <c r="AA4" s="9"/>
    </row>
    <row r="5" spans="1:27" s="5" customFormat="1" x14ac:dyDescent="0.2">
      <c r="A5" s="2">
        <f t="shared" si="0"/>
        <v>1</v>
      </c>
      <c r="B5" s="11" t="s">
        <v>25</v>
      </c>
      <c r="C5" s="11">
        <v>2001</v>
      </c>
      <c r="D5" s="11" t="s">
        <v>5</v>
      </c>
      <c r="E5" s="34">
        <v>149</v>
      </c>
      <c r="F5" s="19" t="s">
        <v>37</v>
      </c>
      <c r="G5" s="19" t="s">
        <v>37</v>
      </c>
      <c r="H5" s="19" t="s">
        <v>37</v>
      </c>
      <c r="I5" s="19" t="s">
        <v>37</v>
      </c>
      <c r="J5" s="19" t="s">
        <v>37</v>
      </c>
      <c r="K5" s="14">
        <v>69</v>
      </c>
      <c r="L5" s="15">
        <v>30</v>
      </c>
      <c r="M5" s="13">
        <v>15.9</v>
      </c>
      <c r="N5" s="8">
        <v>43</v>
      </c>
      <c r="O5" s="1" t="s">
        <v>6</v>
      </c>
      <c r="P5" s="1" t="s">
        <v>12</v>
      </c>
      <c r="Q5" s="1" t="s">
        <v>9</v>
      </c>
      <c r="R5" s="1"/>
      <c r="S5" s="10"/>
      <c r="T5" s="10"/>
      <c r="U5" s="10"/>
      <c r="V5" s="10"/>
      <c r="W5" s="10"/>
      <c r="X5" s="10"/>
      <c r="Y5" s="10"/>
      <c r="Z5" s="10"/>
      <c r="AA5" s="9"/>
    </row>
    <row r="6" spans="1:27" s="9" customFormat="1" x14ac:dyDescent="0.2">
      <c r="A6" s="2">
        <f t="shared" si="0"/>
        <v>2</v>
      </c>
      <c r="B6" s="11" t="s">
        <v>26</v>
      </c>
      <c r="C6" s="11">
        <v>2001</v>
      </c>
      <c r="D6" s="11" t="s">
        <v>15</v>
      </c>
      <c r="E6" s="34">
        <v>142</v>
      </c>
      <c r="F6" s="19" t="s">
        <v>37</v>
      </c>
      <c r="G6" s="19" t="s">
        <v>37</v>
      </c>
      <c r="H6" s="19" t="s">
        <v>37</v>
      </c>
      <c r="I6" s="19" t="s">
        <v>37</v>
      </c>
      <c r="J6" s="19" t="s">
        <v>37</v>
      </c>
      <c r="K6" s="14">
        <v>71</v>
      </c>
      <c r="L6" s="15">
        <v>40</v>
      </c>
      <c r="M6" s="13">
        <v>13</v>
      </c>
      <c r="N6" s="8">
        <v>40.6</v>
      </c>
      <c r="O6" s="1" t="s">
        <v>12</v>
      </c>
      <c r="P6" s="1" t="s">
        <v>12</v>
      </c>
      <c r="Q6" s="1" t="s">
        <v>11</v>
      </c>
      <c r="R6" s="1"/>
      <c r="S6" s="10"/>
      <c r="T6" s="10"/>
      <c r="U6" s="10"/>
      <c r="V6" s="10"/>
      <c r="W6" s="10"/>
      <c r="X6" s="10"/>
      <c r="Y6" s="10"/>
      <c r="Z6" s="10"/>
    </row>
    <row r="7" spans="1:27" s="9" customFormat="1" x14ac:dyDescent="0.2">
      <c r="A7" s="2">
        <f t="shared" si="0"/>
        <v>2</v>
      </c>
      <c r="B7" s="11" t="s">
        <v>26</v>
      </c>
      <c r="C7" s="11">
        <v>2001</v>
      </c>
      <c r="D7" s="11" t="s">
        <v>10</v>
      </c>
      <c r="E7" s="34">
        <v>138</v>
      </c>
      <c r="F7" s="19" t="s">
        <v>37</v>
      </c>
      <c r="G7" s="19" t="s">
        <v>37</v>
      </c>
      <c r="H7" s="19" t="s">
        <v>37</v>
      </c>
      <c r="I7" s="19" t="s">
        <v>37</v>
      </c>
      <c r="J7" s="19" t="s">
        <v>37</v>
      </c>
      <c r="K7" s="14">
        <v>74</v>
      </c>
      <c r="L7" s="15">
        <v>34</v>
      </c>
      <c r="M7" s="13">
        <v>12.2</v>
      </c>
      <c r="N7" s="8">
        <v>40.9</v>
      </c>
      <c r="O7" s="1" t="s">
        <v>12</v>
      </c>
      <c r="P7" s="1" t="s">
        <v>12</v>
      </c>
      <c r="Q7" s="1" t="s">
        <v>11</v>
      </c>
      <c r="R7" s="1"/>
      <c r="S7" s="10"/>
      <c r="T7" s="10"/>
      <c r="U7" s="10"/>
      <c r="V7" s="10"/>
      <c r="W7" s="10"/>
      <c r="X7" s="10"/>
      <c r="Y7" s="10"/>
      <c r="Z7" s="10"/>
    </row>
    <row r="8" spans="1:27" s="9" customFormat="1" x14ac:dyDescent="0.2">
      <c r="A8" s="2">
        <f t="shared" si="0"/>
        <v>2</v>
      </c>
      <c r="B8" s="11" t="s">
        <v>26</v>
      </c>
      <c r="C8" s="11">
        <v>2001</v>
      </c>
      <c r="D8" s="11" t="s">
        <v>5</v>
      </c>
      <c r="E8" s="34">
        <v>137</v>
      </c>
      <c r="F8" s="19" t="s">
        <v>37</v>
      </c>
      <c r="G8" s="19" t="s">
        <v>37</v>
      </c>
      <c r="H8" s="19" t="s">
        <v>37</v>
      </c>
      <c r="I8" s="19" t="s">
        <v>37</v>
      </c>
      <c r="J8" s="19" t="s">
        <v>37</v>
      </c>
      <c r="K8" s="14">
        <v>63</v>
      </c>
      <c r="L8" s="15">
        <v>54</v>
      </c>
      <c r="M8" s="13">
        <v>13.8</v>
      </c>
      <c r="N8" s="8">
        <v>41.2</v>
      </c>
      <c r="O8" s="1" t="s">
        <v>12</v>
      </c>
      <c r="P8" s="1" t="s">
        <v>12</v>
      </c>
      <c r="Q8" s="1" t="s">
        <v>11</v>
      </c>
      <c r="R8" s="1"/>
      <c r="S8" s="10"/>
      <c r="T8" s="10"/>
      <c r="U8" s="10"/>
      <c r="V8" s="10"/>
      <c r="W8" s="10"/>
      <c r="X8" s="10"/>
      <c r="Y8" s="10"/>
      <c r="Z8" s="10"/>
    </row>
    <row r="9" spans="1:27" s="9" customFormat="1" x14ac:dyDescent="0.2">
      <c r="A9" s="2">
        <f t="shared" si="0"/>
        <v>3</v>
      </c>
      <c r="B9" s="11" t="s">
        <v>27</v>
      </c>
      <c r="C9" s="11">
        <v>2003</v>
      </c>
      <c r="D9" s="11" t="s">
        <v>15</v>
      </c>
      <c r="E9" s="34">
        <v>107</v>
      </c>
      <c r="F9" s="20">
        <v>52</v>
      </c>
      <c r="G9" s="34">
        <v>107</v>
      </c>
      <c r="H9" s="21">
        <v>7.7</v>
      </c>
      <c r="I9" s="22">
        <f>H9/5</f>
        <v>1.54</v>
      </c>
      <c r="J9" s="49">
        <f>E9-10</f>
        <v>97</v>
      </c>
      <c r="K9" s="14">
        <v>52</v>
      </c>
      <c r="L9" s="15">
        <v>10</v>
      </c>
      <c r="M9" s="13">
        <v>14.1</v>
      </c>
      <c r="N9" s="8">
        <v>42.3</v>
      </c>
      <c r="O9" s="1" t="s">
        <v>12</v>
      </c>
      <c r="P9" s="1" t="s">
        <v>12</v>
      </c>
      <c r="Q9" s="1" t="s">
        <v>9</v>
      </c>
      <c r="R9" s="1"/>
      <c r="S9" s="10"/>
      <c r="T9" s="10"/>
      <c r="U9" s="10"/>
      <c r="V9" s="10"/>
      <c r="W9" s="10"/>
      <c r="X9" s="10"/>
      <c r="Y9" s="10"/>
      <c r="Z9" s="10"/>
    </row>
    <row r="10" spans="1:27" s="9" customFormat="1" x14ac:dyDescent="0.2">
      <c r="A10" s="2">
        <f t="shared" si="0"/>
        <v>3</v>
      </c>
      <c r="B10" s="11" t="s">
        <v>27</v>
      </c>
      <c r="C10" s="11">
        <v>2003</v>
      </c>
      <c r="D10" s="11" t="s">
        <v>5</v>
      </c>
      <c r="E10" s="34">
        <v>105</v>
      </c>
      <c r="F10" s="20">
        <v>36</v>
      </c>
      <c r="G10" s="34">
        <v>105</v>
      </c>
      <c r="H10" s="21">
        <v>7.4</v>
      </c>
      <c r="I10" s="22">
        <f t="shared" ref="I10:I15" si="1">H10/5</f>
        <v>1.48</v>
      </c>
      <c r="J10" s="49">
        <f t="shared" ref="J10:J18" si="2">E10-10</f>
        <v>95</v>
      </c>
      <c r="K10" s="14">
        <v>36</v>
      </c>
      <c r="L10" s="15">
        <v>20</v>
      </c>
      <c r="M10" s="13">
        <v>16.5</v>
      </c>
      <c r="N10" s="8">
        <v>42.7</v>
      </c>
      <c r="O10" s="1" t="s">
        <v>12</v>
      </c>
      <c r="P10" s="1" t="s">
        <v>12</v>
      </c>
      <c r="Q10" s="1" t="s">
        <v>9</v>
      </c>
      <c r="R10" s="1"/>
      <c r="S10" s="10"/>
      <c r="T10" s="10"/>
      <c r="U10" s="10"/>
      <c r="V10" s="10"/>
      <c r="W10" s="10"/>
      <c r="X10" s="10"/>
      <c r="Y10" s="10"/>
      <c r="Z10" s="10"/>
    </row>
    <row r="11" spans="1:27" s="9" customFormat="1" x14ac:dyDescent="0.2">
      <c r="A11" s="2">
        <f t="shared" si="0"/>
        <v>4</v>
      </c>
      <c r="B11" s="11" t="s">
        <v>31</v>
      </c>
      <c r="C11" s="11">
        <v>2004</v>
      </c>
      <c r="D11" s="11" t="s">
        <v>15</v>
      </c>
      <c r="E11" s="34">
        <v>118</v>
      </c>
      <c r="F11" s="20">
        <v>63</v>
      </c>
      <c r="G11" s="34">
        <v>118</v>
      </c>
      <c r="H11" s="21">
        <v>7.7</v>
      </c>
      <c r="I11" s="22">
        <f t="shared" si="1"/>
        <v>1.54</v>
      </c>
      <c r="J11" s="49">
        <f t="shared" si="2"/>
        <v>108</v>
      </c>
      <c r="K11" s="14">
        <v>63</v>
      </c>
      <c r="L11" s="15">
        <v>30</v>
      </c>
      <c r="M11" s="13">
        <v>13.9</v>
      </c>
      <c r="N11" s="8">
        <v>44.3</v>
      </c>
      <c r="O11" s="1" t="s">
        <v>12</v>
      </c>
      <c r="P11" s="1" t="s">
        <v>12</v>
      </c>
      <c r="Q11" s="1" t="s">
        <v>9</v>
      </c>
      <c r="R11" s="1"/>
      <c r="S11" s="10"/>
      <c r="T11" s="10"/>
      <c r="U11" s="10"/>
      <c r="V11" s="10"/>
      <c r="W11" s="10"/>
      <c r="X11" s="10"/>
      <c r="Y11" s="10"/>
      <c r="Z11" s="10"/>
    </row>
    <row r="12" spans="1:27" s="9" customFormat="1" x14ac:dyDescent="0.2">
      <c r="A12" s="2">
        <f t="shared" si="0"/>
        <v>5</v>
      </c>
      <c r="B12" s="11" t="s">
        <v>32</v>
      </c>
      <c r="C12" s="11">
        <v>2004</v>
      </c>
      <c r="D12" s="11" t="s">
        <v>5</v>
      </c>
      <c r="E12" s="34">
        <v>120</v>
      </c>
      <c r="F12" s="20">
        <v>42</v>
      </c>
      <c r="G12" s="34">
        <v>120</v>
      </c>
      <c r="H12" s="21">
        <v>7.9</v>
      </c>
      <c r="I12" s="22">
        <f t="shared" si="1"/>
        <v>1.58</v>
      </c>
      <c r="J12" s="49">
        <f t="shared" si="2"/>
        <v>110</v>
      </c>
      <c r="K12" s="14">
        <v>42</v>
      </c>
      <c r="L12" s="15">
        <v>40</v>
      </c>
      <c r="M12" s="13">
        <v>17</v>
      </c>
      <c r="N12" s="8">
        <v>45.6</v>
      </c>
      <c r="O12" s="1" t="s">
        <v>12</v>
      </c>
      <c r="P12" s="1" t="s">
        <v>12</v>
      </c>
      <c r="Q12" s="1" t="s">
        <v>9</v>
      </c>
      <c r="R12" s="1"/>
      <c r="S12" s="10"/>
      <c r="T12" s="10"/>
      <c r="U12" s="10"/>
      <c r="V12" s="10"/>
      <c r="W12" s="10"/>
      <c r="X12" s="10"/>
      <c r="Y12" s="10"/>
      <c r="Z12" s="10"/>
    </row>
    <row r="13" spans="1:27" s="9" customFormat="1" x14ac:dyDescent="0.2">
      <c r="A13" s="2">
        <f t="shared" si="0"/>
        <v>6</v>
      </c>
      <c r="B13" s="11" t="s">
        <v>33</v>
      </c>
      <c r="C13" s="11">
        <v>2010</v>
      </c>
      <c r="D13" s="12" t="s">
        <v>15</v>
      </c>
      <c r="E13" s="34">
        <v>168</v>
      </c>
      <c r="F13" s="20">
        <v>74</v>
      </c>
      <c r="G13" s="34">
        <v>168</v>
      </c>
      <c r="H13" s="21">
        <v>8.0399999999999991</v>
      </c>
      <c r="I13" s="22">
        <f t="shared" si="1"/>
        <v>1.6079999999999999</v>
      </c>
      <c r="J13" s="49">
        <f t="shared" si="2"/>
        <v>158</v>
      </c>
      <c r="K13" s="14">
        <v>65</v>
      </c>
      <c r="L13" s="15">
        <v>30</v>
      </c>
      <c r="M13" s="16">
        <v>15</v>
      </c>
      <c r="N13" s="8">
        <v>43.2</v>
      </c>
      <c r="O13" s="1" t="s">
        <v>7</v>
      </c>
      <c r="P13" s="1" t="s">
        <v>6</v>
      </c>
      <c r="Q13" s="1" t="s">
        <v>8</v>
      </c>
      <c r="R13" s="1"/>
      <c r="S13" s="10"/>
      <c r="T13" s="10"/>
      <c r="U13" s="10"/>
      <c r="V13" s="10"/>
      <c r="W13" s="10"/>
      <c r="X13" s="10"/>
      <c r="Y13" s="10"/>
      <c r="Z13" s="10"/>
    </row>
    <row r="14" spans="1:27" s="9" customFormat="1" x14ac:dyDescent="0.2">
      <c r="A14" s="2">
        <f t="shared" si="0"/>
        <v>6</v>
      </c>
      <c r="B14" s="11" t="s">
        <v>33</v>
      </c>
      <c r="C14" s="11">
        <v>2010</v>
      </c>
      <c r="D14" s="12" t="s">
        <v>13</v>
      </c>
      <c r="E14" s="34">
        <v>169</v>
      </c>
      <c r="F14" s="20">
        <v>67</v>
      </c>
      <c r="G14" s="34">
        <v>169</v>
      </c>
      <c r="H14" s="21">
        <v>8.25</v>
      </c>
      <c r="I14" s="22">
        <f t="shared" si="1"/>
        <v>1.65</v>
      </c>
      <c r="J14" s="49">
        <f t="shared" si="2"/>
        <v>159</v>
      </c>
      <c r="K14" s="14">
        <v>65</v>
      </c>
      <c r="L14" s="15">
        <v>30</v>
      </c>
      <c r="M14" s="16">
        <v>15.9</v>
      </c>
      <c r="N14" s="8">
        <v>43.8</v>
      </c>
      <c r="O14" s="1" t="s">
        <v>7</v>
      </c>
      <c r="P14" s="1" t="s">
        <v>6</v>
      </c>
      <c r="Q14" s="1" t="s">
        <v>8</v>
      </c>
      <c r="R14" s="1"/>
      <c r="S14" s="10"/>
      <c r="T14" s="10"/>
      <c r="U14" s="10"/>
      <c r="V14" s="10"/>
      <c r="W14" s="10"/>
      <c r="X14" s="10"/>
      <c r="Y14" s="10"/>
      <c r="Z14" s="10"/>
    </row>
    <row r="15" spans="1:27" s="9" customFormat="1" x14ac:dyDescent="0.2">
      <c r="A15" s="2">
        <f t="shared" si="0"/>
        <v>6</v>
      </c>
      <c r="B15" s="11" t="s">
        <v>33</v>
      </c>
      <c r="C15" s="11">
        <v>2010</v>
      </c>
      <c r="D15" s="11" t="s">
        <v>5</v>
      </c>
      <c r="E15" s="34">
        <v>166</v>
      </c>
      <c r="F15" s="20">
        <v>54</v>
      </c>
      <c r="G15" s="34">
        <v>166</v>
      </c>
      <c r="H15" s="21">
        <v>7.92</v>
      </c>
      <c r="I15" s="22">
        <f t="shared" si="1"/>
        <v>1.5840000000000001</v>
      </c>
      <c r="J15" s="49">
        <f t="shared" si="2"/>
        <v>156</v>
      </c>
      <c r="K15" s="14">
        <v>65</v>
      </c>
      <c r="L15" s="15">
        <v>30</v>
      </c>
      <c r="M15" s="16">
        <v>17.100000000000001</v>
      </c>
      <c r="N15" s="8">
        <v>43</v>
      </c>
      <c r="O15" s="1" t="s">
        <v>7</v>
      </c>
      <c r="P15" s="1" t="s">
        <v>6</v>
      </c>
      <c r="Q15" s="1" t="s">
        <v>8</v>
      </c>
      <c r="R15" s="1"/>
      <c r="S15" s="10"/>
      <c r="T15" s="10"/>
      <c r="U15" s="10"/>
      <c r="V15" s="10"/>
      <c r="W15" s="10"/>
      <c r="X15" s="10"/>
      <c r="Y15" s="10"/>
      <c r="Z15" s="10"/>
    </row>
    <row r="16" spans="1:27" s="9" customFormat="1" x14ac:dyDescent="0.2">
      <c r="A16" s="2">
        <f t="shared" si="0"/>
        <v>7</v>
      </c>
      <c r="B16" s="3" t="s">
        <v>28</v>
      </c>
      <c r="C16" s="11">
        <v>2010</v>
      </c>
      <c r="D16" s="12" t="s">
        <v>15</v>
      </c>
      <c r="E16" s="34">
        <v>170</v>
      </c>
      <c r="F16" s="20">
        <v>66</v>
      </c>
      <c r="G16" s="34">
        <v>170</v>
      </c>
      <c r="H16" s="19" t="s">
        <v>37</v>
      </c>
      <c r="I16" s="19" t="s">
        <v>37</v>
      </c>
      <c r="J16" s="49">
        <f t="shared" si="2"/>
        <v>160</v>
      </c>
      <c r="K16" s="14">
        <v>66</v>
      </c>
      <c r="L16" s="14">
        <v>74</v>
      </c>
      <c r="M16" s="13">
        <v>15.9</v>
      </c>
      <c r="N16" s="8">
        <v>44.2</v>
      </c>
      <c r="O16" s="1" t="s">
        <v>12</v>
      </c>
      <c r="P16" s="1" t="s">
        <v>12</v>
      </c>
      <c r="Q16" s="1" t="s">
        <v>9</v>
      </c>
      <c r="R16" s="1"/>
      <c r="S16" s="10"/>
      <c r="T16" s="10"/>
      <c r="U16" s="10"/>
      <c r="V16" s="10"/>
      <c r="W16" s="10"/>
      <c r="X16" s="10"/>
      <c r="Y16" s="10"/>
      <c r="Z16" s="10"/>
    </row>
    <row r="17" spans="1:27" s="5" customFormat="1" x14ac:dyDescent="0.2">
      <c r="A17" s="2">
        <f t="shared" si="0"/>
        <v>7</v>
      </c>
      <c r="B17" s="3" t="s">
        <v>28</v>
      </c>
      <c r="C17" s="11">
        <v>2010</v>
      </c>
      <c r="D17" s="11" t="s">
        <v>10</v>
      </c>
      <c r="E17" s="34">
        <v>168</v>
      </c>
      <c r="F17" s="20">
        <v>80</v>
      </c>
      <c r="G17" s="34">
        <v>168</v>
      </c>
      <c r="H17" s="19" t="s">
        <v>37</v>
      </c>
      <c r="I17" s="19" t="s">
        <v>37</v>
      </c>
      <c r="J17" s="49">
        <f t="shared" si="2"/>
        <v>158</v>
      </c>
      <c r="K17" s="14">
        <v>80</v>
      </c>
      <c r="L17" s="14">
        <v>67</v>
      </c>
      <c r="M17" s="13">
        <v>14.1</v>
      </c>
      <c r="N17" s="8">
        <v>44.2</v>
      </c>
      <c r="O17" s="1" t="s">
        <v>12</v>
      </c>
      <c r="P17" s="1" t="s">
        <v>12</v>
      </c>
      <c r="Q17" s="1" t="s">
        <v>9</v>
      </c>
      <c r="R17" s="1"/>
      <c r="S17" s="10"/>
      <c r="T17" s="10"/>
      <c r="U17" s="10"/>
      <c r="V17" s="10"/>
      <c r="W17" s="10"/>
      <c r="X17" s="10"/>
      <c r="Y17" s="10"/>
      <c r="Z17" s="10"/>
      <c r="AA17" s="9"/>
    </row>
    <row r="18" spans="1:27" s="5" customFormat="1" x14ac:dyDescent="0.2">
      <c r="A18" s="2">
        <f t="shared" si="0"/>
        <v>7</v>
      </c>
      <c r="B18" s="3" t="s">
        <v>28</v>
      </c>
      <c r="C18" s="11">
        <v>2010</v>
      </c>
      <c r="D18" s="11" t="s">
        <v>5</v>
      </c>
      <c r="E18" s="34">
        <v>173</v>
      </c>
      <c r="F18" s="20">
        <v>63</v>
      </c>
      <c r="G18" s="34">
        <v>173</v>
      </c>
      <c r="H18" s="19" t="s">
        <v>37</v>
      </c>
      <c r="I18" s="19" t="s">
        <v>37</v>
      </c>
      <c r="J18" s="49">
        <f t="shared" si="2"/>
        <v>163</v>
      </c>
      <c r="K18" s="14">
        <v>63</v>
      </c>
      <c r="L18" s="14">
        <v>54</v>
      </c>
      <c r="M18" s="13">
        <v>16.600000000000001</v>
      </c>
      <c r="N18" s="8">
        <v>43.1</v>
      </c>
      <c r="O18" s="1" t="s">
        <v>12</v>
      </c>
      <c r="P18" s="1" t="s">
        <v>12</v>
      </c>
      <c r="Q18" s="1" t="s">
        <v>9</v>
      </c>
      <c r="R18" s="1"/>
      <c r="S18" s="10"/>
      <c r="T18" s="10"/>
      <c r="U18" s="10"/>
      <c r="V18" s="10"/>
      <c r="W18" s="10"/>
      <c r="X18" s="10"/>
      <c r="Y18" s="10"/>
      <c r="Z18" s="10"/>
      <c r="AA18" s="9"/>
    </row>
  </sheetData>
  <mergeCells count="5">
    <mergeCell ref="A1:E1"/>
    <mergeCell ref="F1:G1"/>
    <mergeCell ref="H1:J1"/>
    <mergeCell ref="K1:N1"/>
    <mergeCell ref="O1:Q1"/>
  </mergeCells>
  <phoneticPr fontId="1"/>
  <dataValidations count="4">
    <dataValidation type="list" allowBlank="1" showInputMessage="1" showErrorMessage="1" sqref="C26:D1048576 D3:D18" xr:uid="{00000000-0002-0000-0000-000000000000}">
      <formula1>Therapy_specific</formula1>
    </dataValidation>
    <dataValidation type="list" allowBlank="1" showInputMessage="1" showErrorMessage="1" sqref="P26:Q1048576 Q3:Q18" xr:uid="{00000000-0002-0000-0000-000001000000}">
      <formula1>RoB</formula1>
    </dataValidation>
    <dataValidation type="list" allowBlank="1" showInputMessage="1" showErrorMessage="1" sqref="J26:J1048576" xr:uid="{00000000-0002-0000-0000-000002000000}">
      <formula1>Judgment</formula1>
    </dataValidation>
    <dataValidation type="list" allowBlank="1" showInputMessage="1" showErrorMessage="1" sqref="O3:P18" xr:uid="{00000000-0002-0000-0000-000003000000}">
      <formula1>Default</formula1>
    </dataValidation>
  </dataValidations>
  <pageMargins left="0.70866141732283472" right="0.70866141732283472" top="0.74803149606299213" bottom="0.74803149606299213" header="0.31496062992125984" footer="0.31496062992125984"/>
  <pageSetup paperSize="9" scale="14" fitToHeight="14" orientation="landscape"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Toshi Furukawa</dc:creator>
  <cp:lastModifiedBy>Georgia Salanti</cp:lastModifiedBy>
  <cp:lastPrinted>2013-01-01T13:09:37Z</cp:lastPrinted>
  <dcterms:created xsi:type="dcterms:W3CDTF">2011-10-24T11:45:59Z</dcterms:created>
  <dcterms:modified xsi:type="dcterms:W3CDTF">2018-04-06T12:49:47Z</dcterms:modified>
</cp:coreProperties>
</file>