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poole/Documents/University/SH/CS5011/Practicals/A3/results/"/>
    </mc:Choice>
  </mc:AlternateContent>
  <xr:revisionPtr revIDLastSave="0" documentId="13_ncr:1_{F8D3ED44-2A84-A643-A170-C25A957F5D8D}" xr6:coauthVersionLast="46" xr6:coauthVersionMax="46" xr10:uidLastSave="{00000000-0000-0000-0000-000000000000}"/>
  <bookViews>
    <workbookView xWindow="14400" yWindow="500" windowWidth="14400" windowHeight="17500" firstSheet="2" activeTab="4" xr2:uid="{C84F183C-CB53-C645-B859-3B95B1DDE65C}"/>
  </bookViews>
  <sheets>
    <sheet name="Task1_FeatureScaling" sheetId="1" r:id="rId1"/>
    <sheet name="Task1_ModelConfig" sheetId="2" r:id="rId2"/>
    <sheet name="Task123_Evaluation" sheetId="3" r:id="rId3"/>
    <sheet name="Task4_ClassImbalance" sheetId="4" r:id="rId4"/>
    <sheet name="Task5_Evalu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5" l="1"/>
  <c r="I22" i="5" s="1"/>
  <c r="E23" i="5"/>
  <c r="I21" i="5" s="1"/>
  <c r="D23" i="5"/>
  <c r="I20" i="5" s="1"/>
  <c r="C23" i="5"/>
  <c r="I19" i="5" s="1"/>
  <c r="F15" i="5"/>
  <c r="I14" i="5" s="1"/>
  <c r="E15" i="5"/>
  <c r="I13" i="5" s="1"/>
  <c r="D15" i="5"/>
  <c r="I12" i="5" s="1"/>
  <c r="C15" i="5"/>
  <c r="I11" i="5" s="1"/>
  <c r="F7" i="5"/>
  <c r="I6" i="5" s="1"/>
  <c r="E7" i="5"/>
  <c r="I5" i="5" s="1"/>
  <c r="D7" i="5"/>
  <c r="I4" i="5" s="1"/>
  <c r="C7" i="5"/>
  <c r="I3" i="5" s="1"/>
  <c r="J24" i="4"/>
  <c r="M30" i="4" s="1"/>
  <c r="J16" i="4"/>
  <c r="M20" i="4" s="1"/>
  <c r="C24" i="4"/>
  <c r="M23" i="4" s="1"/>
  <c r="D24" i="4"/>
  <c r="M24" i="4" s="1"/>
  <c r="E24" i="4"/>
  <c r="M25" i="4" s="1"/>
  <c r="F24" i="4"/>
  <c r="M26" i="4" s="1"/>
  <c r="G24" i="4"/>
  <c r="M27" i="4" s="1"/>
  <c r="H24" i="4"/>
  <c r="M28" i="4" s="1"/>
  <c r="I24" i="4"/>
  <c r="M29" i="4" s="1"/>
  <c r="D8" i="4"/>
  <c r="M4" i="4" s="1"/>
  <c r="E8" i="4"/>
  <c r="M5" i="4" s="1"/>
  <c r="F8" i="4"/>
  <c r="M6" i="4" s="1"/>
  <c r="G8" i="4"/>
  <c r="M7" i="4" s="1"/>
  <c r="H8" i="4"/>
  <c r="M8" i="4" s="1"/>
  <c r="I8" i="4"/>
  <c r="M9" i="4" s="1"/>
  <c r="J8" i="4"/>
  <c r="M10" i="4" s="1"/>
  <c r="C16" i="4"/>
  <c r="M13" i="4" s="1"/>
  <c r="D16" i="4"/>
  <c r="M14" i="4" s="1"/>
  <c r="E16" i="4"/>
  <c r="M15" i="4" s="1"/>
  <c r="F16" i="4"/>
  <c r="M16" i="4" s="1"/>
  <c r="G16" i="4"/>
  <c r="M17" i="4" s="1"/>
  <c r="H16" i="4"/>
  <c r="M18" i="4" s="1"/>
  <c r="I16" i="4"/>
  <c r="M19" i="4" s="1"/>
  <c r="C8" i="4"/>
  <c r="M3" i="4" s="1"/>
  <c r="J29" i="3"/>
  <c r="M30" i="3" s="1"/>
  <c r="I29" i="3"/>
  <c r="M29" i="3" s="1"/>
  <c r="H29" i="3"/>
  <c r="M28" i="3" s="1"/>
  <c r="G29" i="3"/>
  <c r="M27" i="3" s="1"/>
  <c r="F29" i="3"/>
  <c r="M26" i="3" s="1"/>
  <c r="E29" i="3"/>
  <c r="M25" i="3" s="1"/>
  <c r="D29" i="3"/>
  <c r="M24" i="3" s="1"/>
  <c r="C29" i="3"/>
  <c r="M23" i="3" s="1"/>
  <c r="J19" i="3"/>
  <c r="M20" i="3" s="1"/>
  <c r="I19" i="3"/>
  <c r="M19" i="3" s="1"/>
  <c r="H19" i="3"/>
  <c r="M18" i="3" s="1"/>
  <c r="G19" i="3"/>
  <c r="M17" i="3" s="1"/>
  <c r="F19" i="3"/>
  <c r="M16" i="3" s="1"/>
  <c r="E19" i="3"/>
  <c r="M15" i="3" s="1"/>
  <c r="D19" i="3"/>
  <c r="M14" i="3" s="1"/>
  <c r="C19" i="3"/>
  <c r="M13" i="3" s="1"/>
  <c r="D9" i="3"/>
  <c r="M4" i="3" s="1"/>
  <c r="E9" i="3"/>
  <c r="M5" i="3" s="1"/>
  <c r="F9" i="3"/>
  <c r="M6" i="3" s="1"/>
  <c r="G9" i="3"/>
  <c r="M7" i="3" s="1"/>
  <c r="H9" i="3"/>
  <c r="M8" i="3" s="1"/>
  <c r="I9" i="3"/>
  <c r="M9" i="3" s="1"/>
  <c r="J9" i="3"/>
  <c r="M10" i="3" s="1"/>
  <c r="C9" i="3"/>
  <c r="M3" i="3" s="1"/>
  <c r="M15" i="2"/>
  <c r="N15" i="2"/>
  <c r="L15" i="2"/>
  <c r="O13" i="2"/>
  <c r="P13" i="2"/>
  <c r="N11" i="2"/>
  <c r="L11" i="2"/>
  <c r="O8" i="2"/>
  <c r="O15" i="2" s="1"/>
  <c r="C8" i="2"/>
  <c r="Q8" i="2"/>
  <c r="Q15" i="2" s="1"/>
  <c r="P8" i="2"/>
  <c r="P15" i="2" s="1"/>
  <c r="N8" i="2"/>
  <c r="M8" i="2"/>
  <c r="L8" i="2"/>
  <c r="K8" i="2"/>
  <c r="Q13" i="2" s="1"/>
  <c r="J8" i="2"/>
  <c r="I8" i="2"/>
  <c r="H8" i="2"/>
  <c r="N13" i="2" s="1"/>
  <c r="G8" i="2"/>
  <c r="M13" i="2" s="1"/>
  <c r="F8" i="2"/>
  <c r="L13" i="2" s="1"/>
  <c r="E8" i="2"/>
  <c r="D8" i="2"/>
  <c r="M11" i="2" s="1"/>
  <c r="D17" i="1"/>
  <c r="E16" i="1"/>
  <c r="E15" i="1"/>
  <c r="C14" i="1"/>
  <c r="D13" i="1"/>
  <c r="E12" i="1"/>
  <c r="D12" i="1"/>
  <c r="E8" i="1"/>
  <c r="D8" i="1"/>
  <c r="C8" i="1"/>
  <c r="C12" i="1" s="1"/>
  <c r="Q8" i="1"/>
  <c r="R8" i="1"/>
  <c r="C17" i="1" s="1"/>
  <c r="S8" i="1"/>
  <c r="T8" i="1"/>
  <c r="E17" i="1" s="1"/>
  <c r="I8" i="1"/>
  <c r="J8" i="1"/>
  <c r="D14" i="1" s="1"/>
  <c r="K8" i="1"/>
  <c r="E14" i="1" s="1"/>
  <c r="L8" i="1"/>
  <c r="C15" i="1" s="1"/>
  <c r="M8" i="1"/>
  <c r="D15" i="1" s="1"/>
  <c r="N8" i="1"/>
  <c r="O8" i="1"/>
  <c r="C16" i="1" s="1"/>
  <c r="P8" i="1"/>
  <c r="D16" i="1" s="1"/>
  <c r="G8" i="1"/>
  <c r="H8" i="1"/>
  <c r="E13" i="1" s="1"/>
  <c r="F8" i="1"/>
  <c r="C13" i="1" s="1"/>
</calcChain>
</file>

<file path=xl/sharedStrings.xml><?xml version="1.0" encoding="utf-8"?>
<sst xmlns="http://schemas.openxmlformats.org/spreadsheetml/2006/main" count="271" uniqueCount="60">
  <si>
    <t>Seed: 12345</t>
  </si>
  <si>
    <t>Seed: 23451</t>
  </si>
  <si>
    <t>Seed: 34512</t>
  </si>
  <si>
    <t>Seed: 45123</t>
  </si>
  <si>
    <t>Seed: 51234</t>
  </si>
  <si>
    <t>Standardise</t>
  </si>
  <si>
    <t>MinMax</t>
  </si>
  <si>
    <t>Log2Mean</t>
  </si>
  <si>
    <t>amount_tsh</t>
  </si>
  <si>
    <t>Average:</t>
  </si>
  <si>
    <t>gps_height</t>
  </si>
  <si>
    <t>longitude</t>
  </si>
  <si>
    <t>latitude</t>
  </si>
  <si>
    <t>num_private</t>
  </si>
  <si>
    <t>population</t>
  </si>
  <si>
    <t>Feature:</t>
  </si>
  <si>
    <t>Score:</t>
  </si>
  <si>
    <t>Accuracy On Testing Set</t>
  </si>
  <si>
    <t>Average Test Set Accuracy</t>
  </si>
  <si>
    <t>Features:</t>
  </si>
  <si>
    <t>Average Test Set Accuracy:</t>
  </si>
  <si>
    <t>Controls:</t>
  </si>
  <si>
    <t>Independent Variables:</t>
  </si>
  <si>
    <t>Model Seed, Feature Scaling Type</t>
  </si>
  <si>
    <t>Dependant Variable:</t>
  </si>
  <si>
    <t>Test Set Accuracy</t>
  </si>
  <si>
    <t>Scaling:</t>
  </si>
  <si>
    <t>Learning Rate</t>
  </si>
  <si>
    <t>Number Of Hidden Neurons Per Layer</t>
  </si>
  <si>
    <t>Batch Size</t>
  </si>
  <si>
    <t>Model Seed, Learning Rate, Num Hidden Neurons, Batch Size</t>
  </si>
  <si>
    <t>Num Hidden Neurons</t>
  </si>
  <si>
    <t>Accuracy</t>
  </si>
  <si>
    <t>Precision</t>
  </si>
  <si>
    <t>Recall</t>
  </si>
  <si>
    <t>F1 Score</t>
  </si>
  <si>
    <t>True Positives</t>
  </si>
  <si>
    <t>True Negatives</t>
  </si>
  <si>
    <t>False Positives</t>
  </si>
  <si>
    <t>False Negatives</t>
  </si>
  <si>
    <t>Testing Set Results - Task 1</t>
  </si>
  <si>
    <t>Testing Set Results - Task 2</t>
  </si>
  <si>
    <t>Testing Set Results - Task 3</t>
  </si>
  <si>
    <t>Average</t>
  </si>
  <si>
    <t>Task 1:</t>
  </si>
  <si>
    <t>Task 2:</t>
  </si>
  <si>
    <t>Task 3:</t>
  </si>
  <si>
    <t>Weighted Loss Function</t>
  </si>
  <si>
    <t>Under-sampling</t>
  </si>
  <si>
    <t>Over-sampling</t>
  </si>
  <si>
    <t>Weighted Loss:</t>
  </si>
  <si>
    <t>Under-sampling:</t>
  </si>
  <si>
    <t>Over-sampling:</t>
  </si>
  <si>
    <t>Avg Accuracy</t>
  </si>
  <si>
    <t>Avg Precision</t>
  </si>
  <si>
    <t>Avg Recall</t>
  </si>
  <si>
    <t>Avg F1 Score</t>
  </si>
  <si>
    <t>Model Seed</t>
  </si>
  <si>
    <t>Test Set Accuracy, Precision, Recall, F1 Score</t>
  </si>
  <si>
    <t>Model Seed, Balancing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</si>
</sst>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1" xfId="0" applyNumberFormat="1" applyBorder="1"/>
    <xf numFmtId="164" fontId="0" fillId="4" borderId="1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8" xfId="0" applyNumberFormat="1" applyFill="1" applyBorder="1" applyAlignment="1">
      <alignment horizontal="center"/>
    </xf>
    <xf numFmtId="1" fontId="0" fillId="0" borderId="1" xfId="0" applyNumberForma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1" fontId="0" fillId="0" borderId="5" xfId="0" applyNumberFormat="1" applyBorder="1"/>
    <xf numFmtId="0" fontId="0" fillId="2" borderId="9" xfId="0" applyFill="1" applyBorder="1" applyAlignment="1">
      <alignment horizontal="center"/>
    </xf>
    <xf numFmtId="164" fontId="0" fillId="0" borderId="9" xfId="0" applyNumberFormat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5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/>
    <xf numFmtId="0" fontId="0" fillId="2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2" fillId="0" borderId="0" xfId="0" applyNumberFormat="1" applyFont="1" applyBorder="1"/>
    <xf numFmtId="1" fontId="0" fillId="0" borderId="0" xfId="0" applyNumberForma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0" xfId="0" applyBorder="1" applyAlignment="1"/>
    <xf numFmtId="0" fontId="3" fillId="3" borderId="1" xfId="0" applyFont="1" applyFill="1" applyBorder="1"/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Chart Comparing</a:t>
            </a:r>
            <a:r>
              <a:rPr lang="en-GB" sz="1400" b="1" baseline="0"/>
              <a:t> Metrics For Tasks 1 &amp; 2 Where The Trained Models Use The Same Neural Network Configuration But With Different Input Features:</a:t>
            </a:r>
          </a:p>
          <a:p>
            <a:pPr>
              <a:defRPr/>
            </a:pPr>
            <a:r>
              <a:rPr lang="en-GB" sz="1400" baseline="0"/>
              <a:t>Task 1 Uses The Numerical Features, Whilst Task 2 Uses The Numerical And Categorical Features.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Task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Task123_Evaluation!$L$13:$L$20</c:f>
              <c:strCache>
                <c:ptCount val="8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True Negatives</c:v>
                </c:pt>
                <c:pt idx="5">
                  <c:v>True Positives</c:v>
                </c:pt>
                <c:pt idx="6">
                  <c:v>False Negatives</c:v>
                </c:pt>
                <c:pt idx="7">
                  <c:v>False Positives</c:v>
                </c:pt>
              </c:strCache>
            </c:strRef>
          </c:cat>
          <c:val>
            <c:numRef>
              <c:f>Task123_Evaluation!$M$3:$M$6</c:f>
              <c:numCache>
                <c:formatCode>0.000</c:formatCode>
                <c:ptCount val="4"/>
                <c:pt idx="0">
                  <c:v>0.6170199999999999</c:v>
                </c:pt>
                <c:pt idx="1">
                  <c:v>0.63219999999999998</c:v>
                </c:pt>
                <c:pt idx="2">
                  <c:v>0.58499999999999996</c:v>
                </c:pt>
                <c:pt idx="3">
                  <c:v>0.60708000000000006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5448-8102-877F9BC9D99D}"/>
            </c:ext>
          </c:extLst>
        </c:ser>
        <c:ser>
          <c:idx val="1"/>
          <c:order val="1"/>
          <c:tx>
            <c:v>Task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Task123_Evaluation!$L$13:$L$20</c:f>
              <c:strCache>
                <c:ptCount val="8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  <c:pt idx="4">
                  <c:v>True Negatives</c:v>
                </c:pt>
                <c:pt idx="5">
                  <c:v>True Positives</c:v>
                </c:pt>
                <c:pt idx="6">
                  <c:v>False Negatives</c:v>
                </c:pt>
                <c:pt idx="7">
                  <c:v>False Positives</c:v>
                </c:pt>
              </c:strCache>
            </c:strRef>
          </c:cat>
          <c:val>
            <c:numRef>
              <c:f>Task123_Evaluation!$M$13:$M$16</c:f>
              <c:numCache>
                <c:formatCode>0.000</c:formatCode>
                <c:ptCount val="4"/>
                <c:pt idx="0">
                  <c:v>0.76919999999999999</c:v>
                </c:pt>
                <c:pt idx="1">
                  <c:v>0.74219999999999997</c:v>
                </c:pt>
                <c:pt idx="2">
                  <c:v>0.83560000000000001</c:v>
                </c:pt>
                <c:pt idx="3">
                  <c:v>0.78620000000000001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E-5448-8102-877F9BC9D9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6495"/>
        <c:axId val="24498479"/>
      </c:barChart>
      <c:catAx>
        <c:axId val="665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479"/>
        <c:crosses val="autoZero"/>
        <c:auto val="1"/>
        <c:lblAlgn val="ctr"/>
        <c:lblOffset val="100"/>
        <c:noMultiLvlLbl val="0"/>
      </c:catAx>
      <c:valAx>
        <c:axId val="24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Chart Comparing</a:t>
            </a:r>
            <a:r>
              <a:rPr lang="en-GB" sz="1400" b="1" baseline="0"/>
              <a:t> Metrics For Tasks 1, 2 &amp; 3 Where The Trained Models Use The Same Neural Network Configuration But With Different Input Features And Data:</a:t>
            </a:r>
          </a:p>
          <a:p>
            <a:pPr>
              <a:defRPr/>
            </a:pPr>
            <a:r>
              <a:rPr lang="en-GB" sz="1400" baseline="0"/>
              <a:t>Task 1 = Numerical Features, Balanced Data. Task 2 = All Features</a:t>
            </a:r>
            <a:r>
              <a:rPr lang="en-GB" sz="1400" b="0" i="0" u="none" strike="noStrike" baseline="0">
                <a:effectLst/>
              </a:rPr>
              <a:t>, Balanced Data</a:t>
            </a:r>
            <a:r>
              <a:rPr lang="en-GB" sz="1400" baseline="0"/>
              <a:t>. Task 3 = All Feature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Task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Task123_Evaluation!$M$3:$M$6</c:f>
              <c:numCache>
                <c:formatCode>0.000</c:formatCode>
                <c:ptCount val="4"/>
                <c:pt idx="0">
                  <c:v>0.6170199999999999</c:v>
                </c:pt>
                <c:pt idx="1">
                  <c:v>0.63219999999999998</c:v>
                </c:pt>
                <c:pt idx="2">
                  <c:v>0.58499999999999996</c:v>
                </c:pt>
                <c:pt idx="3">
                  <c:v>0.60708000000000006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7-8F40-90EA-60ECE34AC44D}"/>
            </c:ext>
          </c:extLst>
        </c:ser>
        <c:ser>
          <c:idx val="1"/>
          <c:order val="1"/>
          <c:tx>
            <c:v>Task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Task123_Evaluation!$M$13:$M$16</c:f>
              <c:numCache>
                <c:formatCode>0.000</c:formatCode>
                <c:ptCount val="4"/>
                <c:pt idx="0">
                  <c:v>0.76919999999999999</c:v>
                </c:pt>
                <c:pt idx="1">
                  <c:v>0.74219999999999997</c:v>
                </c:pt>
                <c:pt idx="2">
                  <c:v>0.83560000000000001</c:v>
                </c:pt>
                <c:pt idx="3">
                  <c:v>0.78620000000000001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7-8F40-90EA-60ECE34AC44D}"/>
            </c:ext>
          </c:extLst>
        </c:ser>
        <c:ser>
          <c:idx val="2"/>
          <c:order val="2"/>
          <c:tx>
            <c:v>Task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Task123_Evaluation!$M$23:$M$26</c:f>
              <c:numCache>
                <c:formatCode>0.000</c:formatCode>
                <c:ptCount val="4"/>
                <c:pt idx="0">
                  <c:v>0.92922000000000016</c:v>
                </c:pt>
                <c:pt idx="1">
                  <c:v>0.57999999999999985</c:v>
                </c:pt>
                <c:pt idx="2">
                  <c:v>0.19900000000000001</c:v>
                </c:pt>
                <c:pt idx="3">
                  <c:v>0.29060000000000002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7-8F40-90EA-60ECE34AC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6495"/>
        <c:axId val="24498479"/>
      </c:barChart>
      <c:catAx>
        <c:axId val="665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479"/>
        <c:crosses val="autoZero"/>
        <c:auto val="1"/>
        <c:lblAlgn val="ctr"/>
        <c:lblOffset val="100"/>
        <c:noMultiLvlLbl val="0"/>
      </c:catAx>
      <c:valAx>
        <c:axId val="24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Chart Comparing</a:t>
            </a:r>
            <a:r>
              <a:rPr lang="en-GB" sz="1400" b="1" baseline="0"/>
              <a:t> Performance Given By Different Class Balancing Techniques For Task 4 Versus The Task 3 Model Trained On A Severely Imbalanced Data Set: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Task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Task123_Evaluation!$M$23:$M$26</c:f>
              <c:numCache>
                <c:formatCode>0.000</c:formatCode>
                <c:ptCount val="4"/>
                <c:pt idx="0">
                  <c:v>0.92922000000000016</c:v>
                </c:pt>
                <c:pt idx="1">
                  <c:v>0.57999999999999985</c:v>
                </c:pt>
                <c:pt idx="2">
                  <c:v>0.19900000000000001</c:v>
                </c:pt>
                <c:pt idx="3">
                  <c:v>0.29060000000000002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7B-E24E-BCB5-5ABD01FCC3AF}"/>
            </c:ext>
          </c:extLst>
        </c:ser>
        <c:ser>
          <c:idx val="0"/>
          <c:order val="1"/>
          <c:tx>
            <c:v>Weighted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Task4_ClassImbalance!$M$3:$M$6</c:f>
              <c:numCache>
                <c:formatCode>0.000</c:formatCode>
                <c:ptCount val="4"/>
                <c:pt idx="0">
                  <c:v>0.78733333333333333</c:v>
                </c:pt>
                <c:pt idx="1">
                  <c:v>0.22266666666666668</c:v>
                </c:pt>
                <c:pt idx="2">
                  <c:v>0.7443333333333334</c:v>
                </c:pt>
                <c:pt idx="3">
                  <c:v>0.34299999999999997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B-E24E-BCB5-5ABD01FCC3AF}"/>
            </c:ext>
          </c:extLst>
        </c:ser>
        <c:ser>
          <c:idx val="1"/>
          <c:order val="2"/>
          <c:tx>
            <c:v>Under-sampling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Task4_ClassImbalance!$M$13:$M$16</c:f>
              <c:numCache>
                <c:formatCode>0.000</c:formatCode>
                <c:ptCount val="4"/>
                <c:pt idx="0">
                  <c:v>0.87533333333333341</c:v>
                </c:pt>
                <c:pt idx="1">
                  <c:v>0.29699999999999999</c:v>
                </c:pt>
                <c:pt idx="2">
                  <c:v>0.49033333333333334</c:v>
                </c:pt>
                <c:pt idx="3">
                  <c:v>0.36966666666666664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B-E24E-BCB5-5ABD01FCC3AF}"/>
            </c:ext>
          </c:extLst>
        </c:ser>
        <c:ser>
          <c:idx val="2"/>
          <c:order val="3"/>
          <c:tx>
            <c:v>Over-sampling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Task123_Evaluation!$L$23:$L$26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Task4_ClassImbalance!$M$23:$M$26</c:f>
              <c:numCache>
                <c:formatCode>0.000</c:formatCode>
                <c:ptCount val="4"/>
                <c:pt idx="0">
                  <c:v>0.84466666666666657</c:v>
                </c:pt>
                <c:pt idx="1">
                  <c:v>0.26933333333333331</c:v>
                </c:pt>
                <c:pt idx="2">
                  <c:v>0.61299999999999999</c:v>
                </c:pt>
                <c:pt idx="3">
                  <c:v>0.37333333333333335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B-E24E-BCB5-5ABD01FCC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6495"/>
        <c:axId val="24498479"/>
      </c:barChart>
      <c:catAx>
        <c:axId val="665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479"/>
        <c:crosses val="autoZero"/>
        <c:auto val="1"/>
        <c:lblAlgn val="ctr"/>
        <c:lblOffset val="100"/>
        <c:noMultiLvlLbl val="0"/>
      </c:catAx>
      <c:valAx>
        <c:axId val="24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16450900893836"/>
          <c:y val="0.39414365369400595"/>
          <c:w val="0.1488354909910615"/>
          <c:h val="0.21932034811438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/>
              <a:t>Chart Comparing</a:t>
            </a:r>
            <a:r>
              <a:rPr lang="en-GB" sz="1400" b="1" baseline="0"/>
              <a:t> Performance Given By Different Class Balancing Techniques For Task 5, Where The Costs Associated WIth Each Output Class Are Uniform:</a:t>
            </a:r>
          </a:p>
          <a:p>
            <a:pPr>
              <a:defRPr/>
            </a:pPr>
            <a:r>
              <a:rPr lang="en-GB" sz="1400" b="0" baseline="0"/>
              <a:t>For Task 5, Multi-Class Classification On An Imbalanced Data Set Is Used.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Weighted Loss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Task5_Evaluation!$H$3:$H$6</c:f>
              <c:strCache>
                <c:ptCount val="4"/>
                <c:pt idx="0">
                  <c:v>Avg Accuracy</c:v>
                </c:pt>
                <c:pt idx="1">
                  <c:v>Avg Precision</c:v>
                </c:pt>
                <c:pt idx="2">
                  <c:v>Avg Recall</c:v>
                </c:pt>
                <c:pt idx="3">
                  <c:v>Avg F1 Score</c:v>
                </c:pt>
              </c:strCache>
            </c:strRef>
          </c:cat>
          <c:val>
            <c:numRef>
              <c:f>Task5_Evaluation!$I$3:$I$6</c:f>
              <c:numCache>
                <c:formatCode>0.000</c:formatCode>
                <c:ptCount val="4"/>
                <c:pt idx="0">
                  <c:v>0.48166666666666663</c:v>
                </c:pt>
                <c:pt idx="1">
                  <c:v>0.60766666666666669</c:v>
                </c:pt>
                <c:pt idx="2">
                  <c:v>0.6156666666666667</c:v>
                </c:pt>
                <c:pt idx="3">
                  <c:v>0.47266666666666673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8-D649-9740-F092D3178DAD}"/>
            </c:ext>
          </c:extLst>
        </c:ser>
        <c:ser>
          <c:idx val="1"/>
          <c:order val="1"/>
          <c:tx>
            <c:v>Under-sampling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Task5_Evaluation!$H$3:$H$6</c:f>
              <c:strCache>
                <c:ptCount val="4"/>
                <c:pt idx="0">
                  <c:v>Avg Accuracy</c:v>
                </c:pt>
                <c:pt idx="1">
                  <c:v>Avg Precision</c:v>
                </c:pt>
                <c:pt idx="2">
                  <c:v>Avg Recall</c:v>
                </c:pt>
                <c:pt idx="3">
                  <c:v>Avg F1 Score</c:v>
                </c:pt>
              </c:strCache>
            </c:strRef>
          </c:cat>
          <c:val>
            <c:numRef>
              <c:f>Task5_Evaluation!$I$11:$I$14</c:f>
              <c:numCache>
                <c:formatCode>0.000</c:formatCode>
                <c:ptCount val="4"/>
                <c:pt idx="0">
                  <c:v>0.68633333333333324</c:v>
                </c:pt>
                <c:pt idx="1">
                  <c:v>0.61366666666666658</c:v>
                </c:pt>
                <c:pt idx="2">
                  <c:v>0.65233333333333332</c:v>
                </c:pt>
                <c:pt idx="3">
                  <c:v>0.60133333333333328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8-D649-9740-F092D3178DAD}"/>
            </c:ext>
          </c:extLst>
        </c:ser>
        <c:ser>
          <c:idx val="2"/>
          <c:order val="2"/>
          <c:tx>
            <c:v>Over-sampling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Task5_Evaluation!$H$3:$H$6</c:f>
              <c:strCache>
                <c:ptCount val="4"/>
                <c:pt idx="0">
                  <c:v>Avg Accuracy</c:v>
                </c:pt>
                <c:pt idx="1">
                  <c:v>Avg Precision</c:v>
                </c:pt>
                <c:pt idx="2">
                  <c:v>Avg Recall</c:v>
                </c:pt>
                <c:pt idx="3">
                  <c:v>Avg F1 Score</c:v>
                </c:pt>
              </c:strCache>
            </c:strRef>
          </c:cat>
          <c:val>
            <c:numRef>
              <c:f>Task5_Evaluation!$I$19:$I$22</c:f>
              <c:numCache>
                <c:formatCode>0.000</c:formatCode>
                <c:ptCount val="4"/>
                <c:pt idx="0">
                  <c:v>0.69333333333333336</c:v>
                </c:pt>
                <c:pt idx="1">
                  <c:v>0.626</c:v>
                </c:pt>
                <c:pt idx="2">
                  <c:v>0.67466666666666664</c:v>
                </c:pt>
                <c:pt idx="3">
                  <c:v>0.61333333333333329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8-D649-9740-F092D3178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6495"/>
        <c:axId val="24498479"/>
      </c:barChart>
      <c:catAx>
        <c:axId val="6659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8479"/>
        <c:crosses val="autoZero"/>
        <c:auto val="1"/>
        <c:lblAlgn val="ctr"/>
        <c:lblOffset val="100"/>
        <c:noMultiLvlLbl val="0"/>
      </c:catAx>
      <c:valAx>
        <c:axId val="244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16450900893836"/>
          <c:y val="0.39414365369400595"/>
          <c:w val="0.1488354909910615"/>
          <c:h val="0.21932034811438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12700</xdr:rowOff>
    </xdr:from>
    <xdr:to>
      <xdr:col>12</xdr:col>
      <xdr:colOff>0</xdr:colOff>
      <xdr:row>21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23100" y="1841500"/>
          <a:ext cx="32639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Neural Network Configuration</a:t>
          </a:r>
          <a:r>
            <a:rPr lang="en-GB" sz="1100" baseline="0"/>
            <a:t>:</a:t>
          </a:r>
        </a:p>
        <a:p>
          <a:r>
            <a:rPr lang="en-GB" sz="1100" baseline="0"/>
            <a:t>- Weight Init: XAVIER</a:t>
          </a:r>
        </a:p>
        <a:p>
          <a:r>
            <a:rPr lang="en-GB" sz="1100" baseline="0"/>
            <a:t>- Activation Function: RELU</a:t>
          </a:r>
        </a:p>
        <a:p>
          <a:r>
            <a:rPr lang="en-GB" sz="1100" baseline="0"/>
            <a:t>- Output Activation Fn: SOFTMAX</a:t>
          </a:r>
        </a:p>
        <a:p>
          <a:r>
            <a:rPr lang="en-GB" sz="1100" baseline="0"/>
            <a:t>- Loss Function: Cross Entropy (MCXENT)</a:t>
          </a:r>
        </a:p>
        <a:p>
          <a:r>
            <a:rPr lang="en-GB" sz="1100" baseline="0"/>
            <a:t>- Learning Rate: 0.1</a:t>
          </a:r>
        </a:p>
        <a:p>
          <a:r>
            <a:rPr lang="en-GB" sz="1100" baseline="0"/>
            <a:t>- Num Hidden Layers: 2</a:t>
          </a:r>
        </a:p>
        <a:p>
          <a:r>
            <a:rPr lang="en-GB" sz="1100" baseline="0"/>
            <a:t>- Num Hiiden Neurons (Per Layer): 20</a:t>
          </a:r>
        </a:p>
        <a:p>
          <a:r>
            <a:rPr lang="en-GB" sz="1100" baseline="0"/>
            <a:t>- Batch Size: 80</a:t>
          </a:r>
        </a:p>
        <a:p>
          <a:endParaRPr lang="en-GB" sz="1100" baseline="0"/>
        </a:p>
        <a:p>
          <a:r>
            <a:rPr lang="en-GB" sz="1100" baseline="0"/>
            <a:t>Early Stopping Training:</a:t>
          </a:r>
        </a:p>
        <a:p>
          <a:r>
            <a:rPr lang="en-GB" sz="1100" baseline="0"/>
            <a:t>- Max Epochs: 500</a:t>
          </a:r>
        </a:p>
        <a:p>
          <a:r>
            <a:rPr lang="en-GB" sz="1100" baseline="0"/>
            <a:t>- Max Epoch Without Change: 50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12700</xdr:rowOff>
    </xdr:from>
    <xdr:to>
      <xdr:col>6</xdr:col>
      <xdr:colOff>800100</xdr:colOff>
      <xdr:row>21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89100" y="1841500"/>
          <a:ext cx="4064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Default Neural Network Configuration Values When Controlled</a:t>
          </a:r>
          <a:r>
            <a:rPr lang="en-GB" sz="1100" baseline="0"/>
            <a:t>:</a:t>
          </a:r>
        </a:p>
        <a:p>
          <a:r>
            <a:rPr lang="en-GB" sz="1100" baseline="0"/>
            <a:t>- Weight Init: XAVIER</a:t>
          </a:r>
        </a:p>
        <a:p>
          <a:r>
            <a:rPr lang="en-GB" sz="1100" baseline="0"/>
            <a:t>- Activation Function: RELU</a:t>
          </a:r>
        </a:p>
        <a:p>
          <a:r>
            <a:rPr lang="en-GB" sz="1100" baseline="0"/>
            <a:t>- Output Activation Fn: SOFTMAX</a:t>
          </a:r>
        </a:p>
        <a:p>
          <a:r>
            <a:rPr lang="en-GB" sz="1100" baseline="0"/>
            <a:t>- Loss Function: Cross Entropy (MCXENT)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Num Hidden Layers: 2</a:t>
          </a:r>
        </a:p>
        <a:p>
          <a:r>
            <a:rPr lang="en-GB" sz="1100" baseline="0"/>
            <a:t>- </a:t>
          </a:r>
          <a:r>
            <a:rPr lang="en-GB" sz="1100" i="1" baseline="0"/>
            <a:t>Learning Rate</a:t>
          </a:r>
          <a:r>
            <a:rPr lang="en-GB" sz="1100" baseline="0"/>
            <a:t>: 0.1</a:t>
          </a:r>
        </a:p>
        <a:p>
          <a:r>
            <a:rPr lang="en-GB" sz="1100" baseline="0"/>
            <a:t>- </a:t>
          </a:r>
          <a:r>
            <a:rPr lang="en-GB" sz="1100" i="1" baseline="0"/>
            <a:t>Num Hiiden Neurons (Per Layer): </a:t>
          </a:r>
          <a:r>
            <a:rPr lang="en-GB" sz="1100" i="0" baseline="0"/>
            <a:t>20</a:t>
          </a:r>
          <a:endParaRPr lang="en-GB" sz="1100" baseline="0"/>
        </a:p>
        <a:p>
          <a:r>
            <a:rPr lang="en-GB" sz="1100" baseline="0"/>
            <a:t>- </a:t>
          </a:r>
          <a:r>
            <a:rPr lang="en-GB" sz="1100" i="1" baseline="0"/>
            <a:t>Batch Size</a:t>
          </a:r>
          <a:r>
            <a:rPr lang="en-GB" sz="1100" baseline="0"/>
            <a:t>: 80</a:t>
          </a:r>
        </a:p>
        <a:p>
          <a:endParaRPr lang="en-GB" sz="1100" baseline="0"/>
        </a:p>
        <a:p>
          <a:r>
            <a:rPr lang="en-GB" sz="1100" baseline="0"/>
            <a:t>Early Stopping Training:</a:t>
          </a:r>
        </a:p>
        <a:p>
          <a:r>
            <a:rPr lang="en-GB" sz="1100" baseline="0"/>
            <a:t>- Max Epochs: 500</a:t>
          </a:r>
        </a:p>
        <a:p>
          <a:r>
            <a:rPr lang="en-GB" sz="1100" baseline="0"/>
            <a:t>- Max Epoch Without Change: 50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565150</xdr:colOff>
      <xdr:row>1</xdr:row>
      <xdr:rowOff>12700</xdr:rowOff>
    </xdr:from>
    <xdr:to>
      <xdr:col>25</xdr:col>
      <xdr:colOff>241300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27</xdr:row>
      <xdr:rowOff>50800</xdr:rowOff>
    </xdr:from>
    <xdr:to>
      <xdr:col>25</xdr:col>
      <xdr:colOff>260350</xdr:colOff>
      <xdr:row>53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30</xdr:row>
      <xdr:rowOff>12700</xdr:rowOff>
    </xdr:from>
    <xdr:to>
      <xdr:col>6</xdr:col>
      <xdr:colOff>800100</xdr:colOff>
      <xdr:row>42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689100" y="1841500"/>
          <a:ext cx="4064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Default Neural Network Configuration Values</a:t>
          </a:r>
          <a:r>
            <a:rPr lang="en-GB" sz="1100" baseline="0"/>
            <a:t>:</a:t>
          </a:r>
        </a:p>
        <a:p>
          <a:r>
            <a:rPr lang="en-GB" sz="1100" baseline="0"/>
            <a:t>- Weight Init: XAVIER</a:t>
          </a:r>
        </a:p>
        <a:p>
          <a:r>
            <a:rPr lang="en-GB" sz="1100" baseline="0"/>
            <a:t>- Activation Function: RELU</a:t>
          </a:r>
        </a:p>
        <a:p>
          <a:r>
            <a:rPr lang="en-GB" sz="1100" baseline="0"/>
            <a:t>- Output Activation Fn: SOFTMAX</a:t>
          </a:r>
        </a:p>
        <a:p>
          <a:r>
            <a:rPr lang="en-GB" sz="1100" baseline="0"/>
            <a:t>- Loss Function: Cross Entropy (MCXENT)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Num Hidden Layers: 2</a:t>
          </a:r>
        </a:p>
        <a:p>
          <a:r>
            <a:rPr lang="en-GB" sz="1100" baseline="0"/>
            <a:t>- </a:t>
          </a:r>
          <a:r>
            <a:rPr lang="en-GB" sz="1100" i="1" baseline="0"/>
            <a:t>Learning Rate</a:t>
          </a:r>
          <a:r>
            <a:rPr lang="en-GB" sz="1100" baseline="0"/>
            <a:t>: 0.1</a:t>
          </a:r>
        </a:p>
        <a:p>
          <a:r>
            <a:rPr lang="en-GB" sz="1100" baseline="0"/>
            <a:t>- </a:t>
          </a:r>
          <a:r>
            <a:rPr lang="en-GB" sz="1100" i="1" baseline="0"/>
            <a:t>Num Hiiden Neurons (Per Layer): </a:t>
          </a:r>
          <a:r>
            <a:rPr lang="en-GB" sz="1100" i="0" baseline="0"/>
            <a:t>40</a:t>
          </a:r>
          <a:endParaRPr lang="en-GB" sz="1100" baseline="0"/>
        </a:p>
        <a:p>
          <a:r>
            <a:rPr lang="en-GB" sz="1100" baseline="0"/>
            <a:t>- </a:t>
          </a:r>
          <a:r>
            <a:rPr lang="en-GB" sz="1100" i="1" baseline="0"/>
            <a:t>Batch Size</a:t>
          </a:r>
          <a:r>
            <a:rPr lang="en-GB" sz="1100" baseline="0"/>
            <a:t>: 500</a:t>
          </a:r>
        </a:p>
        <a:p>
          <a:endParaRPr lang="en-GB" sz="1100" baseline="0"/>
        </a:p>
        <a:p>
          <a:r>
            <a:rPr lang="en-GB" sz="1100" baseline="0"/>
            <a:t>Early Stopping Training:</a:t>
          </a:r>
        </a:p>
        <a:p>
          <a:r>
            <a:rPr lang="en-GB" sz="1100" baseline="0"/>
            <a:t>- Max Epochs: 500</a:t>
          </a:r>
        </a:p>
        <a:p>
          <a:r>
            <a:rPr lang="en-GB" sz="1100" baseline="0"/>
            <a:t>- Max Epoch Without Change: 50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76200</xdr:rowOff>
    </xdr:from>
    <xdr:to>
      <xdr:col>23</xdr:col>
      <xdr:colOff>514350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26</xdr:row>
      <xdr:rowOff>12700</xdr:rowOff>
    </xdr:from>
    <xdr:to>
      <xdr:col>6</xdr:col>
      <xdr:colOff>800100</xdr:colOff>
      <xdr:row>38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16100" y="6197600"/>
          <a:ext cx="4064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Default Neural Network Configuration Values</a:t>
          </a:r>
          <a:r>
            <a:rPr lang="en-GB" sz="1100" baseline="0"/>
            <a:t>:</a:t>
          </a:r>
        </a:p>
        <a:p>
          <a:r>
            <a:rPr lang="en-GB" sz="1100" baseline="0"/>
            <a:t>- Weight Init: XAVIER</a:t>
          </a:r>
        </a:p>
        <a:p>
          <a:r>
            <a:rPr lang="en-GB" sz="1100" baseline="0"/>
            <a:t>- Activation Function: RELU</a:t>
          </a:r>
        </a:p>
        <a:p>
          <a:r>
            <a:rPr lang="en-GB" sz="1100" baseline="0"/>
            <a:t>- Output Activation Fn: SOFTMAX</a:t>
          </a:r>
        </a:p>
        <a:p>
          <a:r>
            <a:rPr lang="en-GB" sz="1100" baseline="0"/>
            <a:t>- Loss Function: Cross Entropy (MCXENT)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Num Hidden Layers: 2</a:t>
          </a:r>
        </a:p>
        <a:p>
          <a:r>
            <a:rPr lang="en-GB" sz="1100" baseline="0"/>
            <a:t>- </a:t>
          </a:r>
          <a:r>
            <a:rPr lang="en-GB" sz="1100" i="1" baseline="0"/>
            <a:t>Learning Rate</a:t>
          </a:r>
          <a:r>
            <a:rPr lang="en-GB" sz="1100" baseline="0"/>
            <a:t>: 0.1</a:t>
          </a:r>
        </a:p>
        <a:p>
          <a:r>
            <a:rPr lang="en-GB" sz="1100" baseline="0"/>
            <a:t>- </a:t>
          </a:r>
          <a:r>
            <a:rPr lang="en-GB" sz="1100" i="1" baseline="0"/>
            <a:t>Num Hiiden Neurons (Per Layer): </a:t>
          </a:r>
          <a:r>
            <a:rPr lang="en-GB" sz="1100" i="0" baseline="0"/>
            <a:t>40</a:t>
          </a:r>
          <a:endParaRPr lang="en-GB" sz="1100" baseline="0"/>
        </a:p>
        <a:p>
          <a:r>
            <a:rPr lang="en-GB" sz="1100" baseline="0"/>
            <a:t>- </a:t>
          </a:r>
          <a:r>
            <a:rPr lang="en-GB" sz="1100" i="1" baseline="0"/>
            <a:t>Batch Size</a:t>
          </a:r>
          <a:r>
            <a:rPr lang="en-GB" sz="1100" baseline="0"/>
            <a:t>: 500</a:t>
          </a:r>
        </a:p>
        <a:p>
          <a:endParaRPr lang="en-GB" sz="1100" baseline="0"/>
        </a:p>
        <a:p>
          <a:r>
            <a:rPr lang="en-GB" sz="1100" baseline="0"/>
            <a:t>Early Stopping Training:</a:t>
          </a:r>
        </a:p>
        <a:p>
          <a:r>
            <a:rPr lang="en-GB" sz="1100" baseline="0"/>
            <a:t>- Max Epochs: 500</a:t>
          </a:r>
        </a:p>
        <a:p>
          <a:r>
            <a:rPr lang="en-GB" sz="1100" baseline="0"/>
            <a:t>- Max Epoch Without Change: 50</a:t>
          </a: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20</xdr:col>
      <xdr:colOff>781050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25400</xdr:colOff>
      <xdr:row>25</xdr:row>
      <xdr:rowOff>0</xdr:rowOff>
    </xdr:from>
    <xdr:to>
      <xdr:col>6</xdr:col>
      <xdr:colOff>342900</xdr:colOff>
      <xdr:row>37</xdr:row>
      <xdr:rowOff>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816100" y="6197600"/>
          <a:ext cx="4064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Default Neural Network Configuration Values</a:t>
          </a:r>
          <a:r>
            <a:rPr lang="en-GB" sz="1100" baseline="0"/>
            <a:t>:</a:t>
          </a:r>
        </a:p>
        <a:p>
          <a:r>
            <a:rPr lang="en-GB" sz="1100" baseline="0"/>
            <a:t>- Weight Init: XAVIER</a:t>
          </a:r>
        </a:p>
        <a:p>
          <a:r>
            <a:rPr lang="en-GB" sz="1100" baseline="0"/>
            <a:t>- Activation Function: RELU</a:t>
          </a:r>
        </a:p>
        <a:p>
          <a:r>
            <a:rPr lang="en-GB" sz="1100" baseline="0"/>
            <a:t>- Output Activation Fn: SOFTMAX</a:t>
          </a:r>
        </a:p>
        <a:p>
          <a:r>
            <a:rPr lang="en-GB" sz="1100" baseline="0"/>
            <a:t>- Loss Function: Cross Entropy (MCXENT)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- Num Hidden Layers: 2</a:t>
          </a:r>
        </a:p>
        <a:p>
          <a:r>
            <a:rPr lang="en-GB" sz="1100" baseline="0"/>
            <a:t>- </a:t>
          </a:r>
          <a:r>
            <a:rPr lang="en-GB" sz="1100" i="1" baseline="0"/>
            <a:t>Learning Rate</a:t>
          </a:r>
          <a:r>
            <a:rPr lang="en-GB" sz="1100" baseline="0"/>
            <a:t>: 0.1</a:t>
          </a:r>
        </a:p>
        <a:p>
          <a:r>
            <a:rPr lang="en-GB" sz="1100" baseline="0"/>
            <a:t>- </a:t>
          </a:r>
          <a:r>
            <a:rPr lang="en-GB" sz="1100" i="1" baseline="0"/>
            <a:t>Num Hiiden Neurons (Per Layer): </a:t>
          </a:r>
          <a:r>
            <a:rPr lang="en-GB" sz="1100" i="0" baseline="0"/>
            <a:t>40</a:t>
          </a:r>
          <a:endParaRPr lang="en-GB" sz="1100" baseline="0"/>
        </a:p>
        <a:p>
          <a:r>
            <a:rPr lang="en-GB" sz="1100" baseline="0"/>
            <a:t>- </a:t>
          </a:r>
          <a:r>
            <a:rPr lang="en-GB" sz="1100" i="1" baseline="0"/>
            <a:t>Batch Size</a:t>
          </a:r>
          <a:r>
            <a:rPr lang="en-GB" sz="1100" baseline="0"/>
            <a:t>: 500</a:t>
          </a:r>
        </a:p>
        <a:p>
          <a:r>
            <a:rPr lang="en-GB" sz="1100" baseline="0"/>
            <a:t>- Num Output Neurons/Classes: 3</a:t>
          </a:r>
        </a:p>
        <a:p>
          <a:endParaRPr lang="en-GB" sz="1100" baseline="0"/>
        </a:p>
        <a:p>
          <a:r>
            <a:rPr lang="en-GB" sz="1100" baseline="0"/>
            <a:t>Early Stopping Training:</a:t>
          </a:r>
        </a:p>
        <a:p>
          <a:r>
            <a:rPr lang="en-GB" sz="1100" baseline="0"/>
            <a:t>- Max Epochs: 500</a:t>
          </a:r>
        </a:p>
        <a:p>
          <a:r>
            <a:rPr lang="en-GB" sz="1100" baseline="0"/>
            <a:t>- Max Epoch Without Change: 50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F8AC-4FF8-B842-B087-5F1BD9085771}">
  <dimension ref="B2:T24"/>
  <sheetViews>
    <sheetView workbookViewId="0">
      <selection activeCell="M12" sqref="M12"/>
    </sheetView>
  </sheetViews>
  <sheetFormatPr baseColWidth="10" defaultRowHeight="16" x14ac:dyDescent="0.2"/>
  <cols>
    <col min="2" max="2" width="14.6640625" customWidth="1"/>
    <col min="3" max="3" width="12" customWidth="1"/>
  </cols>
  <sheetData>
    <row r="2" spans="2:20" x14ac:dyDescent="0.2">
      <c r="B2" s="2" t="s">
        <v>16</v>
      </c>
      <c r="C2" s="48" t="s">
        <v>17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</row>
    <row r="3" spans="2:20" x14ac:dyDescent="0.2">
      <c r="B3" s="2" t="s">
        <v>15</v>
      </c>
      <c r="C3" s="45" t="s">
        <v>8</v>
      </c>
      <c r="D3" s="46"/>
      <c r="E3" s="47"/>
      <c r="F3" s="45" t="s">
        <v>10</v>
      </c>
      <c r="G3" s="46"/>
      <c r="H3" s="47"/>
      <c r="I3" s="51" t="s">
        <v>11</v>
      </c>
      <c r="J3" s="52"/>
      <c r="K3" s="53"/>
      <c r="L3" s="51" t="s">
        <v>12</v>
      </c>
      <c r="M3" s="52"/>
      <c r="N3" s="53"/>
      <c r="O3" s="51" t="s">
        <v>13</v>
      </c>
      <c r="P3" s="52"/>
      <c r="Q3" s="53"/>
      <c r="R3" s="51" t="s">
        <v>14</v>
      </c>
      <c r="S3" s="52"/>
      <c r="T3" s="54"/>
    </row>
    <row r="4" spans="2:20" x14ac:dyDescent="0.2">
      <c r="B4" s="2" t="s">
        <v>26</v>
      </c>
      <c r="C4" s="3" t="s">
        <v>5</v>
      </c>
      <c r="D4" s="3" t="s">
        <v>6</v>
      </c>
      <c r="E4" s="3" t="s">
        <v>7</v>
      </c>
      <c r="F4" s="3" t="s">
        <v>5</v>
      </c>
      <c r="G4" s="3" t="s">
        <v>6</v>
      </c>
      <c r="H4" s="3" t="s">
        <v>7</v>
      </c>
      <c r="I4" s="4" t="s">
        <v>5</v>
      </c>
      <c r="J4" s="5" t="s">
        <v>6</v>
      </c>
      <c r="K4" s="5" t="s">
        <v>7</v>
      </c>
      <c r="L4" s="4" t="s">
        <v>5</v>
      </c>
      <c r="M4" s="5" t="s">
        <v>6</v>
      </c>
      <c r="N4" s="5" t="s">
        <v>7</v>
      </c>
      <c r="O4" s="4" t="s">
        <v>5</v>
      </c>
      <c r="P4" s="5" t="s">
        <v>6</v>
      </c>
      <c r="Q4" s="5" t="s">
        <v>7</v>
      </c>
      <c r="R4" s="4" t="s">
        <v>5</v>
      </c>
      <c r="S4" s="5" t="s">
        <v>6</v>
      </c>
      <c r="T4" s="5" t="s">
        <v>7</v>
      </c>
    </row>
    <row r="5" spans="2:20" x14ac:dyDescent="0.2">
      <c r="B5" s="9" t="s">
        <v>0</v>
      </c>
      <c r="C5" s="6">
        <v>0.50900000000000001</v>
      </c>
      <c r="D5" s="6">
        <v>0.50700000000000001</v>
      </c>
      <c r="E5" s="6">
        <v>0.51400000000000001</v>
      </c>
      <c r="F5" s="6">
        <v>0.54600000000000004</v>
      </c>
      <c r="G5" s="6">
        <v>0.53500000000000003</v>
      </c>
      <c r="H5" s="6">
        <v>0.53700000000000003</v>
      </c>
      <c r="I5" s="7">
        <v>0.57599999999999996</v>
      </c>
      <c r="J5" s="8">
        <v>0.55800000000000005</v>
      </c>
      <c r="K5" s="8">
        <v>0.55700000000000005</v>
      </c>
      <c r="L5" s="7">
        <v>0.59799999999999998</v>
      </c>
      <c r="M5" s="8">
        <v>0.56200000000000006</v>
      </c>
      <c r="N5" s="8">
        <v>0.55500000000000005</v>
      </c>
      <c r="O5" s="7">
        <v>0.50700000000000001</v>
      </c>
      <c r="P5" s="8">
        <v>0.50700000000000001</v>
      </c>
      <c r="Q5" s="8">
        <v>0.50700000000000001</v>
      </c>
      <c r="R5" s="7">
        <v>0.51900000000000002</v>
      </c>
      <c r="S5" s="8">
        <v>0.50700000000000001</v>
      </c>
      <c r="T5" s="8">
        <v>0.50700000000000001</v>
      </c>
    </row>
    <row r="6" spans="2:20" x14ac:dyDescent="0.2">
      <c r="B6" s="9" t="s">
        <v>1</v>
      </c>
      <c r="C6" s="6">
        <v>0.50900000000000001</v>
      </c>
      <c r="D6" s="6">
        <v>0.50700000000000001</v>
      </c>
      <c r="E6" s="6">
        <v>0.51400000000000001</v>
      </c>
      <c r="F6" s="6">
        <v>0.54700000000000004</v>
      </c>
      <c r="G6" s="6">
        <v>0.53600000000000003</v>
      </c>
      <c r="H6" s="6">
        <v>0.53700000000000003</v>
      </c>
      <c r="I6" s="7">
        <v>0.59599999999999997</v>
      </c>
      <c r="J6" s="8">
        <v>0.55800000000000005</v>
      </c>
      <c r="K6" s="8">
        <v>0.55800000000000005</v>
      </c>
      <c r="L6" s="7">
        <v>0.58799999999999997</v>
      </c>
      <c r="M6" s="8">
        <v>0.54200000000000004</v>
      </c>
      <c r="N6" s="8">
        <v>0.53700000000000003</v>
      </c>
      <c r="O6" s="7">
        <v>0.50800000000000001</v>
      </c>
      <c r="P6" s="8">
        <v>0.50700000000000001</v>
      </c>
      <c r="Q6" s="8">
        <v>0.51</v>
      </c>
      <c r="R6" s="7">
        <v>0.50800000000000001</v>
      </c>
      <c r="S6" s="8">
        <v>0.50900000000000001</v>
      </c>
      <c r="T6" s="8">
        <v>0.50900000000000001</v>
      </c>
    </row>
    <row r="7" spans="2:20" x14ac:dyDescent="0.2">
      <c r="B7" s="9" t="s">
        <v>2</v>
      </c>
      <c r="C7" s="6">
        <v>0.50800000000000001</v>
      </c>
      <c r="D7" s="6">
        <v>0.50700000000000001</v>
      </c>
      <c r="E7" s="6">
        <v>0.51</v>
      </c>
      <c r="F7" s="6">
        <v>0.54500000000000004</v>
      </c>
      <c r="G7" s="6">
        <v>0.53700000000000003</v>
      </c>
      <c r="H7" s="6">
        <v>0.53600000000000003</v>
      </c>
      <c r="I7" s="7">
        <v>0.59599999999999997</v>
      </c>
      <c r="J7" s="8">
        <v>0.55800000000000005</v>
      </c>
      <c r="K7" s="8">
        <v>0.55700000000000005</v>
      </c>
      <c r="L7" s="7">
        <v>0.56999999999999995</v>
      </c>
      <c r="M7" s="8">
        <v>0.56599999999999995</v>
      </c>
      <c r="N7" s="8">
        <v>0.56499999999999995</v>
      </c>
      <c r="O7" s="7">
        <v>0.50800000000000001</v>
      </c>
      <c r="P7" s="8">
        <v>0.50700000000000001</v>
      </c>
      <c r="Q7" s="8">
        <v>0.50700000000000001</v>
      </c>
      <c r="R7" s="7">
        <v>0.50900000000000001</v>
      </c>
      <c r="S7" s="8">
        <v>0.50700000000000001</v>
      </c>
      <c r="T7" s="8">
        <v>0.50700000000000001</v>
      </c>
    </row>
    <row r="8" spans="2:20" x14ac:dyDescent="0.2">
      <c r="B8" s="9" t="s">
        <v>9</v>
      </c>
      <c r="C8" s="11">
        <f>AVERAGE(C5:C7)</f>
        <v>0.50866666666666671</v>
      </c>
      <c r="D8" s="6">
        <f t="shared" ref="D8" si="0">AVERAGE(D5:D7)</f>
        <v>0.50700000000000001</v>
      </c>
      <c r="E8" s="10">
        <f t="shared" ref="E8" si="1">AVERAGE(E5:E7)</f>
        <v>0.51266666666666671</v>
      </c>
      <c r="F8" s="10">
        <f>AVERAGE(F5:F7)</f>
        <v>0.54599999999999993</v>
      </c>
      <c r="G8" s="6">
        <f t="shared" ref="G8:H8" si="2">AVERAGE(G5:G7)</f>
        <v>0.53600000000000003</v>
      </c>
      <c r="H8" s="6">
        <f t="shared" si="2"/>
        <v>0.53666666666666674</v>
      </c>
      <c r="I8" s="10">
        <f t="shared" ref="I8" si="3">AVERAGE(I5:I7)</f>
        <v>0.58933333333333326</v>
      </c>
      <c r="J8" s="6">
        <f t="shared" ref="J8" si="4">AVERAGE(J5:J7)</f>
        <v>0.55800000000000005</v>
      </c>
      <c r="K8" s="6">
        <f t="shared" ref="K8" si="5">AVERAGE(K5:K7)</f>
        <v>0.55733333333333335</v>
      </c>
      <c r="L8" s="10">
        <f t="shared" ref="L8" si="6">AVERAGE(L5:L7)</f>
        <v>0.58533333333333326</v>
      </c>
      <c r="M8" s="6">
        <f t="shared" ref="M8" si="7">AVERAGE(M5:M7)</f>
        <v>0.55666666666666664</v>
      </c>
      <c r="N8" s="6">
        <f t="shared" ref="N8" si="8">AVERAGE(N5:N7)</f>
        <v>0.55233333333333334</v>
      </c>
      <c r="O8" s="10">
        <f t="shared" ref="O8" si="9">AVERAGE(O5:O7)</f>
        <v>0.50766666666666671</v>
      </c>
      <c r="P8" s="6">
        <f t="shared" ref="P8" si="10">AVERAGE(P5:P7)</f>
        <v>0.50700000000000001</v>
      </c>
      <c r="Q8" s="10">
        <f t="shared" ref="Q8" si="11">AVERAGE(Q5:Q7)</f>
        <v>0.50800000000000001</v>
      </c>
      <c r="R8" s="10">
        <f t="shared" ref="R8" si="12">AVERAGE(R5:R7)</f>
        <v>0.51200000000000001</v>
      </c>
      <c r="S8" s="6">
        <f t="shared" ref="S8" si="13">AVERAGE(S5:S7)</f>
        <v>0.50766666666666671</v>
      </c>
      <c r="T8" s="6">
        <f t="shared" ref="T8" si="14">AVERAGE(T5:T7)</f>
        <v>0.50766666666666671</v>
      </c>
    </row>
    <row r="10" spans="2:20" x14ac:dyDescent="0.2">
      <c r="C10" s="55" t="s">
        <v>20</v>
      </c>
      <c r="D10" s="55"/>
      <c r="E10" s="55"/>
      <c r="H10" s="17" t="s">
        <v>21</v>
      </c>
    </row>
    <row r="11" spans="2:20" x14ac:dyDescent="0.2">
      <c r="B11" s="16" t="s">
        <v>19</v>
      </c>
      <c r="C11" s="3" t="s">
        <v>5</v>
      </c>
      <c r="D11" s="3" t="s">
        <v>6</v>
      </c>
      <c r="E11" s="3" t="s">
        <v>7</v>
      </c>
    </row>
    <row r="12" spans="2:20" x14ac:dyDescent="0.2">
      <c r="B12" s="2" t="s">
        <v>8</v>
      </c>
      <c r="C12" s="14">
        <f>C8</f>
        <v>0.50866666666666671</v>
      </c>
      <c r="D12" s="14">
        <f>D8</f>
        <v>0.50700000000000001</v>
      </c>
      <c r="E12" s="15">
        <f>E8</f>
        <v>0.51266666666666671</v>
      </c>
    </row>
    <row r="13" spans="2:20" x14ac:dyDescent="0.2">
      <c r="B13" s="2" t="s">
        <v>10</v>
      </c>
      <c r="C13" s="15">
        <f>F8</f>
        <v>0.54599999999999993</v>
      </c>
      <c r="D13" s="14">
        <f t="shared" ref="D13:E13" si="15">G8</f>
        <v>0.53600000000000003</v>
      </c>
      <c r="E13" s="14">
        <f t="shared" si="15"/>
        <v>0.53666666666666674</v>
      </c>
    </row>
    <row r="14" spans="2:20" x14ac:dyDescent="0.2">
      <c r="B14" s="2" t="s">
        <v>11</v>
      </c>
      <c r="C14" s="15">
        <f>I8</f>
        <v>0.58933333333333326</v>
      </c>
      <c r="D14" s="14">
        <f t="shared" ref="D14:E14" si="16">J8</f>
        <v>0.55800000000000005</v>
      </c>
      <c r="E14" s="14">
        <f t="shared" si="16"/>
        <v>0.55733333333333335</v>
      </c>
    </row>
    <row r="15" spans="2:20" x14ac:dyDescent="0.2">
      <c r="B15" s="2" t="s">
        <v>12</v>
      </c>
      <c r="C15" s="15">
        <f>L8</f>
        <v>0.58533333333333326</v>
      </c>
      <c r="D15" s="14">
        <f t="shared" ref="D15:E15" si="17">M8</f>
        <v>0.55666666666666664</v>
      </c>
      <c r="E15" s="14">
        <f t="shared" si="17"/>
        <v>0.55233333333333334</v>
      </c>
    </row>
    <row r="16" spans="2:20" x14ac:dyDescent="0.2">
      <c r="B16" s="2" t="s">
        <v>13</v>
      </c>
      <c r="C16" s="15">
        <f>O8</f>
        <v>0.50766666666666671</v>
      </c>
      <c r="D16" s="14">
        <f t="shared" ref="D16:E16" si="18">P8</f>
        <v>0.50700000000000001</v>
      </c>
      <c r="E16" s="15">
        <f t="shared" si="18"/>
        <v>0.50800000000000001</v>
      </c>
    </row>
    <row r="17" spans="2:12" x14ac:dyDescent="0.2">
      <c r="B17" s="2" t="s">
        <v>14</v>
      </c>
      <c r="C17" s="15">
        <f>R8</f>
        <v>0.51200000000000001</v>
      </c>
      <c r="D17" s="14">
        <f t="shared" ref="D17:E17" si="19">S8</f>
        <v>0.50766666666666671</v>
      </c>
      <c r="E17" s="14">
        <f t="shared" si="19"/>
        <v>0.50766666666666671</v>
      </c>
    </row>
    <row r="23" spans="2:12" x14ac:dyDescent="0.2">
      <c r="H23" s="56" t="s">
        <v>22</v>
      </c>
      <c r="I23" s="56"/>
      <c r="J23" s="57" t="s">
        <v>23</v>
      </c>
      <c r="K23" s="57"/>
      <c r="L23" s="57"/>
    </row>
    <row r="24" spans="2:12" x14ac:dyDescent="0.2">
      <c r="H24" s="56" t="s">
        <v>24</v>
      </c>
      <c r="I24" s="56"/>
      <c r="J24" s="57" t="s">
        <v>25</v>
      </c>
      <c r="K24" s="57"/>
      <c r="L24" s="57"/>
    </row>
  </sheetData>
  <mergeCells count="12">
    <mergeCell ref="C10:E10"/>
    <mergeCell ref="H23:I23"/>
    <mergeCell ref="H24:I24"/>
    <mergeCell ref="J23:L23"/>
    <mergeCell ref="J24:L24"/>
    <mergeCell ref="C3:E3"/>
    <mergeCell ref="C2:T2"/>
    <mergeCell ref="I3:K3"/>
    <mergeCell ref="L3:N3"/>
    <mergeCell ref="O3:Q3"/>
    <mergeCell ref="R3:T3"/>
    <mergeCell ref="F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4202-34D0-7B40-B517-B312A1AD3AD1}">
  <dimension ref="B2:Q30"/>
  <sheetViews>
    <sheetView workbookViewId="0">
      <selection activeCell="D24" sqref="B10:H24"/>
    </sheetView>
  </sheetViews>
  <sheetFormatPr baseColWidth="10" defaultRowHeight="16" x14ac:dyDescent="0.2"/>
  <cols>
    <col min="10" max="10" width="12.33203125" customWidth="1"/>
  </cols>
  <sheetData>
    <row r="2" spans="2:17" x14ac:dyDescent="0.2">
      <c r="C2" s="55" t="s">
        <v>17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2">
      <c r="C3" s="58" t="s">
        <v>27</v>
      </c>
      <c r="D3" s="58"/>
      <c r="E3" s="58"/>
      <c r="F3" s="58" t="s">
        <v>28</v>
      </c>
      <c r="G3" s="58"/>
      <c r="H3" s="58"/>
      <c r="I3" s="58"/>
      <c r="J3" s="58"/>
      <c r="K3" s="58"/>
      <c r="L3" s="58" t="s">
        <v>29</v>
      </c>
      <c r="M3" s="58"/>
      <c r="N3" s="58"/>
      <c r="O3" s="58"/>
      <c r="P3" s="58"/>
      <c r="Q3" s="58"/>
    </row>
    <row r="4" spans="2:17" x14ac:dyDescent="0.2">
      <c r="C4" s="3">
        <v>0.1</v>
      </c>
      <c r="D4" s="3">
        <v>0.01</v>
      </c>
      <c r="E4" s="3">
        <v>1E-3</v>
      </c>
      <c r="F4" s="3">
        <v>5</v>
      </c>
      <c r="G4" s="3">
        <v>10</v>
      </c>
      <c r="H4" s="3">
        <v>20</v>
      </c>
      <c r="I4" s="3">
        <v>40</v>
      </c>
      <c r="J4" s="3">
        <v>80</v>
      </c>
      <c r="K4" s="3">
        <v>160</v>
      </c>
      <c r="L4" s="3">
        <v>100</v>
      </c>
      <c r="M4" s="3">
        <v>250</v>
      </c>
      <c r="N4" s="3">
        <v>500</v>
      </c>
      <c r="O4" s="3">
        <v>1000</v>
      </c>
      <c r="P4" s="3">
        <v>3000</v>
      </c>
      <c r="Q4" s="3">
        <v>6098</v>
      </c>
    </row>
    <row r="5" spans="2:17" x14ac:dyDescent="0.2">
      <c r="B5" s="9" t="s">
        <v>0</v>
      </c>
      <c r="C5" s="6">
        <v>0.66300000000000003</v>
      </c>
      <c r="D5" s="6">
        <v>0.62</v>
      </c>
      <c r="E5" s="6">
        <v>0.58499999999999996</v>
      </c>
      <c r="F5" s="6">
        <v>0.60199999999999998</v>
      </c>
      <c r="G5" s="6">
        <v>0.64</v>
      </c>
      <c r="H5" s="6">
        <v>0.66300000000000003</v>
      </c>
      <c r="I5" s="6">
        <v>0.66700000000000004</v>
      </c>
      <c r="J5" s="6">
        <v>0.67100000000000004</v>
      </c>
      <c r="K5" s="6">
        <v>0.67500000000000004</v>
      </c>
      <c r="L5" s="6">
        <v>0.621</v>
      </c>
      <c r="M5" s="6">
        <v>0.61299999999999999</v>
      </c>
      <c r="N5" s="6">
        <v>0.62</v>
      </c>
      <c r="O5" s="6">
        <v>0.61699999999999999</v>
      </c>
      <c r="P5" s="6">
        <v>0.58099999999999996</v>
      </c>
      <c r="Q5" s="6">
        <v>0.58099999999999996</v>
      </c>
    </row>
    <row r="6" spans="2:17" x14ac:dyDescent="0.2">
      <c r="B6" s="9" t="s">
        <v>1</v>
      </c>
      <c r="C6" s="6">
        <v>0.66200000000000003</v>
      </c>
      <c r="D6" s="6">
        <v>0.60699999999999998</v>
      </c>
      <c r="E6" s="6">
        <v>0.58599999999999997</v>
      </c>
      <c r="F6" s="6">
        <v>0.61799999999999999</v>
      </c>
      <c r="G6" s="6">
        <v>0.61099999999999999</v>
      </c>
      <c r="H6" s="6">
        <v>0.66200000000000003</v>
      </c>
      <c r="I6" s="6">
        <v>0.65700000000000003</v>
      </c>
      <c r="J6" s="6">
        <v>0.66</v>
      </c>
      <c r="K6" s="6">
        <v>0.66400000000000003</v>
      </c>
      <c r="L6" s="6">
        <v>0.59499999999999997</v>
      </c>
      <c r="M6" s="6">
        <v>0.60699999999999998</v>
      </c>
      <c r="N6" s="6">
        <v>0.60799999999999998</v>
      </c>
      <c r="O6" s="6">
        <v>0.60599999999999998</v>
      </c>
      <c r="P6" s="6">
        <v>0.61</v>
      </c>
      <c r="Q6" s="6">
        <v>0.59799999999999998</v>
      </c>
    </row>
    <row r="7" spans="2:17" x14ac:dyDescent="0.2">
      <c r="B7" s="9" t="s">
        <v>2</v>
      </c>
      <c r="C7" s="6">
        <v>0.65100000000000002</v>
      </c>
      <c r="D7" s="6">
        <v>0.61299999999999999</v>
      </c>
      <c r="E7" s="6">
        <v>0.59199999999999997</v>
      </c>
      <c r="F7" s="6">
        <v>0.61299999999999999</v>
      </c>
      <c r="G7" s="6">
        <v>0.63600000000000001</v>
      </c>
      <c r="H7" s="6">
        <v>0.65100000000000002</v>
      </c>
      <c r="I7" s="6">
        <v>0.66700000000000004</v>
      </c>
      <c r="J7" s="6">
        <v>0.65600000000000003</v>
      </c>
      <c r="K7" s="6">
        <v>0.66</v>
      </c>
      <c r="L7" s="6">
        <v>0.60199999999999998</v>
      </c>
      <c r="M7" s="6">
        <v>0.60199999999999998</v>
      </c>
      <c r="N7" s="6">
        <v>0.61699999999999999</v>
      </c>
      <c r="O7" s="20">
        <v>0.61499999999999999</v>
      </c>
      <c r="P7" s="6">
        <v>0.6</v>
      </c>
      <c r="Q7" s="6">
        <v>0.60199999999999998</v>
      </c>
    </row>
    <row r="8" spans="2:17" x14ac:dyDescent="0.2">
      <c r="B8" s="9" t="s">
        <v>9</v>
      </c>
      <c r="C8" s="10">
        <f>AVERAGE(C5:C7)</f>
        <v>0.65866666666666673</v>
      </c>
      <c r="D8" s="6">
        <f t="shared" ref="D8:Q8" si="0">AVERAGE(D5:D7)</f>
        <v>0.61333333333333329</v>
      </c>
      <c r="E8" s="6">
        <f t="shared" si="0"/>
        <v>0.58766666666666667</v>
      </c>
      <c r="F8" s="6">
        <f t="shared" si="0"/>
        <v>0.61099999999999999</v>
      </c>
      <c r="G8" s="6">
        <f t="shared" si="0"/>
        <v>0.629</v>
      </c>
      <c r="H8" s="6">
        <f t="shared" si="0"/>
        <v>0.65866666666666673</v>
      </c>
      <c r="I8" s="10">
        <f t="shared" si="0"/>
        <v>0.66366666666666674</v>
      </c>
      <c r="J8" s="6">
        <f t="shared" si="0"/>
        <v>0.66233333333333333</v>
      </c>
      <c r="K8" s="6">
        <f t="shared" si="0"/>
        <v>0.66633333333333333</v>
      </c>
      <c r="L8" s="6">
        <f t="shared" si="0"/>
        <v>0.60599999999999998</v>
      </c>
      <c r="M8" s="6">
        <f t="shared" si="0"/>
        <v>0.60733333333333339</v>
      </c>
      <c r="N8" s="10">
        <f t="shared" si="0"/>
        <v>0.61499999999999999</v>
      </c>
      <c r="O8" s="6">
        <f t="shared" si="0"/>
        <v>0.61266666666666658</v>
      </c>
      <c r="P8" s="6">
        <f t="shared" si="0"/>
        <v>0.59699999999999998</v>
      </c>
      <c r="Q8" s="6">
        <f t="shared" si="0"/>
        <v>0.59366666666666656</v>
      </c>
    </row>
    <row r="10" spans="2:17" x14ac:dyDescent="0.2">
      <c r="B10" s="17" t="s">
        <v>21</v>
      </c>
      <c r="J10" s="12" t="s">
        <v>27</v>
      </c>
      <c r="K10" s="13"/>
      <c r="L10" s="3">
        <v>0.1</v>
      </c>
      <c r="M10" s="3">
        <v>0.01</v>
      </c>
      <c r="N10" s="3">
        <v>1E-3</v>
      </c>
      <c r="O10" s="1"/>
      <c r="P10" s="1"/>
      <c r="Q10" s="1"/>
    </row>
    <row r="11" spans="2:17" x14ac:dyDescent="0.2">
      <c r="J11" s="59" t="s">
        <v>18</v>
      </c>
      <c r="K11" s="60"/>
      <c r="L11" s="10">
        <f>C8</f>
        <v>0.65866666666666673</v>
      </c>
      <c r="M11" s="6">
        <f>D8</f>
        <v>0.61333333333333329</v>
      </c>
      <c r="N11" s="6">
        <f>E8</f>
        <v>0.58766666666666667</v>
      </c>
      <c r="O11" s="1"/>
      <c r="P11" s="1"/>
      <c r="Q11" s="1"/>
    </row>
    <row r="12" spans="2:17" x14ac:dyDescent="0.2">
      <c r="J12" s="59" t="s">
        <v>31</v>
      </c>
      <c r="K12" s="60"/>
      <c r="L12" s="3">
        <v>5</v>
      </c>
      <c r="M12" s="3">
        <v>10</v>
      </c>
      <c r="N12" s="3">
        <v>20</v>
      </c>
      <c r="O12" s="3">
        <v>40</v>
      </c>
      <c r="P12" s="3">
        <v>80</v>
      </c>
      <c r="Q12" s="3">
        <v>160</v>
      </c>
    </row>
    <row r="13" spans="2:17" x14ac:dyDescent="0.2">
      <c r="J13" s="59" t="s">
        <v>18</v>
      </c>
      <c r="K13" s="60"/>
      <c r="L13" s="6">
        <f t="shared" ref="L13:Q13" si="1">F8</f>
        <v>0.61099999999999999</v>
      </c>
      <c r="M13" s="6">
        <f t="shared" si="1"/>
        <v>0.629</v>
      </c>
      <c r="N13" s="6">
        <f t="shared" si="1"/>
        <v>0.65866666666666673</v>
      </c>
      <c r="O13" s="10">
        <f t="shared" si="1"/>
        <v>0.66366666666666674</v>
      </c>
      <c r="P13" s="6">
        <f t="shared" si="1"/>
        <v>0.66233333333333333</v>
      </c>
      <c r="Q13" s="6">
        <f t="shared" si="1"/>
        <v>0.66633333333333333</v>
      </c>
    </row>
    <row r="14" spans="2:17" x14ac:dyDescent="0.2">
      <c r="J14" s="59" t="s">
        <v>29</v>
      </c>
      <c r="K14" s="60"/>
      <c r="L14" s="3">
        <v>100</v>
      </c>
      <c r="M14" s="3">
        <v>250</v>
      </c>
      <c r="N14" s="3">
        <v>500</v>
      </c>
      <c r="O14" s="3">
        <v>1000</v>
      </c>
      <c r="P14" s="3">
        <v>3000</v>
      </c>
      <c r="Q14" s="3">
        <v>6098</v>
      </c>
    </row>
    <row r="15" spans="2:17" x14ac:dyDescent="0.2">
      <c r="J15" s="59" t="s">
        <v>18</v>
      </c>
      <c r="K15" s="60"/>
      <c r="L15" s="6">
        <f t="shared" ref="L15:Q15" si="2">L8</f>
        <v>0.60599999999999998</v>
      </c>
      <c r="M15" s="6">
        <f t="shared" si="2"/>
        <v>0.60733333333333339</v>
      </c>
      <c r="N15" s="10">
        <f t="shared" si="2"/>
        <v>0.61499999999999999</v>
      </c>
      <c r="O15" s="6">
        <f t="shared" si="2"/>
        <v>0.61266666666666658</v>
      </c>
      <c r="P15" s="6">
        <f t="shared" si="2"/>
        <v>0.59699999999999998</v>
      </c>
      <c r="Q15" s="6">
        <f t="shared" si="2"/>
        <v>0.59366666666666656</v>
      </c>
    </row>
    <row r="23" spans="2:17" x14ac:dyDescent="0.2">
      <c r="B23" s="56" t="s">
        <v>22</v>
      </c>
      <c r="C23" s="56"/>
      <c r="D23" s="19" t="s">
        <v>30</v>
      </c>
      <c r="E23" s="19"/>
      <c r="F23" s="19"/>
      <c r="G23" s="19"/>
      <c r="H23" s="19"/>
    </row>
    <row r="24" spans="2:17" x14ac:dyDescent="0.2">
      <c r="B24" s="56" t="s">
        <v>24</v>
      </c>
      <c r="C24" s="56"/>
      <c r="D24" s="57" t="s">
        <v>25</v>
      </c>
      <c r="E24" s="57"/>
      <c r="F24" s="57"/>
      <c r="G24" s="57"/>
      <c r="H24" s="57"/>
    </row>
    <row r="30" spans="2:17" x14ac:dyDescent="0.2">
      <c r="L30" s="61"/>
      <c r="M30" s="61"/>
      <c r="N30" s="61"/>
      <c r="O30" s="61"/>
      <c r="P30" s="61"/>
      <c r="Q30" s="61"/>
    </row>
  </sheetData>
  <mergeCells count="13">
    <mergeCell ref="L30:Q30"/>
    <mergeCell ref="J14:K14"/>
    <mergeCell ref="J13:K13"/>
    <mergeCell ref="J15:K15"/>
    <mergeCell ref="B24:C24"/>
    <mergeCell ref="D24:H24"/>
    <mergeCell ref="C2:Q2"/>
    <mergeCell ref="C3:E3"/>
    <mergeCell ref="F3:K3"/>
    <mergeCell ref="L3:Q3"/>
    <mergeCell ref="B23:C23"/>
    <mergeCell ref="J11:K11"/>
    <mergeCell ref="J12:K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B4C3-43C3-5C48-8ACD-7E2E7037752C}">
  <dimension ref="B2:M45"/>
  <sheetViews>
    <sheetView topLeftCell="A12" workbookViewId="0">
      <selection activeCell="D45" sqref="B31:G45"/>
    </sheetView>
  </sheetViews>
  <sheetFormatPr baseColWidth="10" defaultRowHeight="16" x14ac:dyDescent="0.2"/>
  <cols>
    <col min="2" max="2" width="12.5" customWidth="1"/>
    <col min="7" max="7" width="14.1640625" customWidth="1"/>
    <col min="8" max="8" width="13.33203125" customWidth="1"/>
    <col min="9" max="9" width="14.6640625" customWidth="1"/>
    <col min="10" max="10" width="14.83203125" customWidth="1"/>
    <col min="12" max="12" width="14.5" customWidth="1"/>
    <col min="13" max="13" width="8.83203125" customWidth="1"/>
  </cols>
  <sheetData>
    <row r="2" spans="2:13" x14ac:dyDescent="0.2">
      <c r="C2" s="55" t="s">
        <v>40</v>
      </c>
      <c r="D2" s="55"/>
      <c r="E2" s="55"/>
      <c r="F2" s="55"/>
      <c r="G2" s="55"/>
      <c r="H2" s="55"/>
      <c r="I2" s="55"/>
      <c r="J2" s="55"/>
      <c r="L2" s="18" t="s">
        <v>44</v>
      </c>
      <c r="M2" s="3" t="s">
        <v>43</v>
      </c>
    </row>
    <row r="3" spans="2:13" ht="17" customHeight="1" x14ac:dyDescent="0.2">
      <c r="C3" s="3" t="s">
        <v>32</v>
      </c>
      <c r="D3" s="3" t="s">
        <v>33</v>
      </c>
      <c r="E3" s="3" t="s">
        <v>34</v>
      </c>
      <c r="F3" s="3" t="s">
        <v>35</v>
      </c>
      <c r="G3" s="3" t="s">
        <v>37</v>
      </c>
      <c r="H3" s="3" t="s">
        <v>36</v>
      </c>
      <c r="I3" s="3" t="s">
        <v>39</v>
      </c>
      <c r="J3" s="3" t="s">
        <v>38</v>
      </c>
      <c r="L3" s="3" t="s">
        <v>32</v>
      </c>
      <c r="M3" s="14">
        <f>C9</f>
        <v>0.6170199999999999</v>
      </c>
    </row>
    <row r="4" spans="2:13" x14ac:dyDescent="0.2">
      <c r="B4" s="2" t="s">
        <v>0</v>
      </c>
      <c r="C4" s="14">
        <v>0.61299999999999999</v>
      </c>
      <c r="D4" s="14">
        <v>0.63200000000000001</v>
      </c>
      <c r="E4" s="14">
        <v>0.56699999999999995</v>
      </c>
      <c r="F4" s="14">
        <v>0.59799999999999998</v>
      </c>
      <c r="G4" s="21">
        <v>562</v>
      </c>
      <c r="H4" s="21">
        <v>497</v>
      </c>
      <c r="I4" s="21">
        <v>379</v>
      </c>
      <c r="J4" s="21">
        <v>289</v>
      </c>
      <c r="L4" s="3" t="s">
        <v>33</v>
      </c>
      <c r="M4" s="14">
        <f>D9</f>
        <v>0.63219999999999998</v>
      </c>
    </row>
    <row r="5" spans="2:13" x14ac:dyDescent="0.2">
      <c r="B5" s="2" t="s">
        <v>1</v>
      </c>
      <c r="C5" s="14">
        <v>0.61399999999999999</v>
      </c>
      <c r="D5" s="14">
        <v>0.629</v>
      </c>
      <c r="E5" s="14">
        <v>0.58599999999999997</v>
      </c>
      <c r="F5" s="14">
        <v>0.60640000000000005</v>
      </c>
      <c r="G5" s="21">
        <v>548</v>
      </c>
      <c r="H5" s="21">
        <v>513</v>
      </c>
      <c r="I5" s="21">
        <v>363</v>
      </c>
      <c r="J5" s="21">
        <v>303</v>
      </c>
      <c r="L5" s="3" t="s">
        <v>34</v>
      </c>
      <c r="M5" s="14">
        <f>E9</f>
        <v>0.58499999999999996</v>
      </c>
    </row>
    <row r="6" spans="2:13" ht="17" thickBot="1" x14ac:dyDescent="0.25">
      <c r="B6" s="2" t="s">
        <v>2</v>
      </c>
      <c r="C6" s="14">
        <v>0.61099999999999999</v>
      </c>
      <c r="D6" s="14">
        <v>0.63100000000000001</v>
      </c>
      <c r="E6" s="14">
        <v>0.56100000000000005</v>
      </c>
      <c r="F6" s="14">
        <v>0.59399999999999997</v>
      </c>
      <c r="G6" s="21">
        <v>564</v>
      </c>
      <c r="H6" s="21">
        <v>491</v>
      </c>
      <c r="I6" s="21">
        <v>485</v>
      </c>
      <c r="J6" s="21">
        <v>287</v>
      </c>
      <c r="L6" s="25" t="s">
        <v>35</v>
      </c>
      <c r="M6" s="26">
        <f>F9</f>
        <v>0.60708000000000006</v>
      </c>
    </row>
    <row r="7" spans="2:13" ht="17" thickTop="1" x14ac:dyDescent="0.2">
      <c r="B7" s="2" t="s">
        <v>3</v>
      </c>
      <c r="C7" s="14">
        <v>0.64200000000000002</v>
      </c>
      <c r="D7" s="14">
        <v>0.64</v>
      </c>
      <c r="E7" s="14">
        <v>0.67</v>
      </c>
      <c r="F7" s="14">
        <v>0.65500000000000003</v>
      </c>
      <c r="G7" s="21">
        <v>521</v>
      </c>
      <c r="H7" s="21">
        <v>587</v>
      </c>
      <c r="I7" s="21">
        <v>289</v>
      </c>
      <c r="J7" s="21">
        <v>330</v>
      </c>
      <c r="L7" s="3" t="s">
        <v>37</v>
      </c>
      <c r="M7" s="24">
        <f>G9</f>
        <v>553.20000000000005</v>
      </c>
    </row>
    <row r="8" spans="2:13" x14ac:dyDescent="0.2">
      <c r="B8" s="2" t="s">
        <v>4</v>
      </c>
      <c r="C8" s="14">
        <v>0.60509999999999997</v>
      </c>
      <c r="D8" s="14">
        <v>0.629</v>
      </c>
      <c r="E8" s="14">
        <v>0.54100000000000004</v>
      </c>
      <c r="F8" s="14">
        <v>0.58199999999999996</v>
      </c>
      <c r="G8" s="21">
        <v>571</v>
      </c>
      <c r="H8" s="21">
        <v>474</v>
      </c>
      <c r="I8" s="21">
        <v>402</v>
      </c>
      <c r="J8" s="21">
        <v>280</v>
      </c>
      <c r="L8" s="3" t="s">
        <v>36</v>
      </c>
      <c r="M8" s="21">
        <f>H9</f>
        <v>512.4</v>
      </c>
    </row>
    <row r="9" spans="2:13" x14ac:dyDescent="0.2">
      <c r="B9" s="2" t="s">
        <v>9</v>
      </c>
      <c r="C9" s="22">
        <f>AVERAGE(C4:C8)</f>
        <v>0.6170199999999999</v>
      </c>
      <c r="D9" s="22">
        <f t="shared" ref="D9:J9" si="0">AVERAGE(D4:D8)</f>
        <v>0.63219999999999998</v>
      </c>
      <c r="E9" s="22">
        <f t="shared" si="0"/>
        <v>0.58499999999999996</v>
      </c>
      <c r="F9" s="22">
        <f t="shared" si="0"/>
        <v>0.60708000000000006</v>
      </c>
      <c r="G9" s="23">
        <f t="shared" si="0"/>
        <v>553.20000000000005</v>
      </c>
      <c r="H9" s="23">
        <f t="shared" si="0"/>
        <v>512.4</v>
      </c>
      <c r="I9" s="23">
        <f t="shared" si="0"/>
        <v>383.6</v>
      </c>
      <c r="J9" s="23">
        <f t="shared" si="0"/>
        <v>297.8</v>
      </c>
      <c r="L9" s="27" t="s">
        <v>39</v>
      </c>
      <c r="M9" s="21">
        <f>I9</f>
        <v>383.6</v>
      </c>
    </row>
    <row r="10" spans="2:13" x14ac:dyDescent="0.2">
      <c r="L10" s="27" t="s">
        <v>38</v>
      </c>
      <c r="M10" s="21">
        <f>J9</f>
        <v>297.8</v>
      </c>
    </row>
    <row r="12" spans="2:13" x14ac:dyDescent="0.2">
      <c r="C12" s="55" t="s">
        <v>41</v>
      </c>
      <c r="D12" s="55"/>
      <c r="E12" s="55"/>
      <c r="F12" s="55"/>
      <c r="G12" s="55"/>
      <c r="H12" s="55"/>
      <c r="I12" s="55"/>
      <c r="J12" s="55"/>
      <c r="L12" s="18" t="s">
        <v>45</v>
      </c>
      <c r="M12" s="3" t="s">
        <v>43</v>
      </c>
    </row>
    <row r="13" spans="2:13" x14ac:dyDescent="0.2">
      <c r="C13" s="3" t="s">
        <v>32</v>
      </c>
      <c r="D13" s="3" t="s">
        <v>33</v>
      </c>
      <c r="E13" s="3" t="s">
        <v>34</v>
      </c>
      <c r="F13" s="3" t="s">
        <v>35</v>
      </c>
      <c r="G13" s="3" t="s">
        <v>37</v>
      </c>
      <c r="H13" s="3" t="s">
        <v>36</v>
      </c>
      <c r="I13" s="27" t="s">
        <v>39</v>
      </c>
      <c r="J13" s="27" t="s">
        <v>38</v>
      </c>
      <c r="L13" s="3" t="s">
        <v>32</v>
      </c>
      <c r="M13" s="14">
        <f>C19</f>
        <v>0.76919999999999999</v>
      </c>
    </row>
    <row r="14" spans="2:13" x14ac:dyDescent="0.2">
      <c r="B14" s="2" t="s">
        <v>0</v>
      </c>
      <c r="C14" s="14">
        <v>0.76700000000000002</v>
      </c>
      <c r="D14" s="14">
        <v>0.72699999999999998</v>
      </c>
      <c r="E14" s="14">
        <v>0.86599999999999999</v>
      </c>
      <c r="F14" s="14">
        <v>0.79100000000000004</v>
      </c>
      <c r="G14" s="21">
        <v>566</v>
      </c>
      <c r="H14" s="21">
        <v>759</v>
      </c>
      <c r="I14" s="21">
        <v>117</v>
      </c>
      <c r="J14" s="21">
        <v>285</v>
      </c>
      <c r="L14" s="3" t="s">
        <v>33</v>
      </c>
      <c r="M14" s="14">
        <f>D19</f>
        <v>0.74219999999999997</v>
      </c>
    </row>
    <row r="15" spans="2:13" x14ac:dyDescent="0.2">
      <c r="B15" s="2" t="s">
        <v>1</v>
      </c>
      <c r="C15" s="14">
        <v>0.77200000000000002</v>
      </c>
      <c r="D15" s="14">
        <v>0.748</v>
      </c>
      <c r="E15" s="14">
        <v>0.83099999999999996</v>
      </c>
      <c r="F15" s="14">
        <v>0.78800000000000003</v>
      </c>
      <c r="G15" s="21">
        <v>606</v>
      </c>
      <c r="H15" s="21">
        <v>728</v>
      </c>
      <c r="I15" s="21">
        <v>148</v>
      </c>
      <c r="J15" s="21">
        <v>245</v>
      </c>
      <c r="L15" s="3" t="s">
        <v>34</v>
      </c>
      <c r="M15" s="14">
        <f>E19</f>
        <v>0.83560000000000001</v>
      </c>
    </row>
    <row r="16" spans="2:13" ht="17" thickBot="1" x14ac:dyDescent="0.25">
      <c r="B16" s="2" t="s">
        <v>2</v>
      </c>
      <c r="C16" s="14">
        <v>0.77</v>
      </c>
      <c r="D16" s="14">
        <v>0.74</v>
      </c>
      <c r="E16" s="14">
        <v>0.84299999999999997</v>
      </c>
      <c r="F16" s="14">
        <v>0.78800000000000003</v>
      </c>
      <c r="G16" s="21">
        <v>591</v>
      </c>
      <c r="H16" s="21">
        <v>738</v>
      </c>
      <c r="I16" s="21">
        <v>138</v>
      </c>
      <c r="J16" s="21">
        <v>260</v>
      </c>
      <c r="L16" s="25" t="s">
        <v>35</v>
      </c>
      <c r="M16" s="26">
        <f>F19</f>
        <v>0.78620000000000001</v>
      </c>
    </row>
    <row r="17" spans="2:13" ht="17" thickTop="1" x14ac:dyDescent="0.2">
      <c r="B17" s="2" t="s">
        <v>3</v>
      </c>
      <c r="C17" s="14">
        <v>0.77100000000000002</v>
      </c>
      <c r="D17" s="14">
        <v>0.746</v>
      </c>
      <c r="E17" s="14">
        <v>0.83</v>
      </c>
      <c r="F17" s="14">
        <v>0.78600000000000003</v>
      </c>
      <c r="G17" s="21">
        <v>604</v>
      </c>
      <c r="H17" s="21">
        <v>727</v>
      </c>
      <c r="I17" s="21">
        <v>149</v>
      </c>
      <c r="J17" s="21">
        <v>247</v>
      </c>
      <c r="L17" s="3" t="s">
        <v>37</v>
      </c>
      <c r="M17" s="24">
        <f>G19</f>
        <v>596.4</v>
      </c>
    </row>
    <row r="18" spans="2:13" x14ac:dyDescent="0.2">
      <c r="B18" s="2" t="s">
        <v>4</v>
      </c>
      <c r="C18" s="14">
        <v>0.76600000000000001</v>
      </c>
      <c r="D18" s="14">
        <v>0.75</v>
      </c>
      <c r="E18" s="14">
        <v>0.80800000000000005</v>
      </c>
      <c r="F18" s="14">
        <v>0.77800000000000002</v>
      </c>
      <c r="G18" s="21">
        <v>615</v>
      </c>
      <c r="H18" s="21">
        <v>708</v>
      </c>
      <c r="I18" s="21">
        <v>168</v>
      </c>
      <c r="J18" s="21">
        <v>236</v>
      </c>
      <c r="L18" s="3" t="s">
        <v>36</v>
      </c>
      <c r="M18" s="21">
        <f>H19</f>
        <v>732</v>
      </c>
    </row>
    <row r="19" spans="2:13" x14ac:dyDescent="0.2">
      <c r="B19" s="2" t="s">
        <v>9</v>
      </c>
      <c r="C19" s="22">
        <f>AVERAGE(C14:C18)</f>
        <v>0.76919999999999999</v>
      </c>
      <c r="D19" s="22">
        <f t="shared" ref="D19" si="1">AVERAGE(D14:D18)</f>
        <v>0.74219999999999997</v>
      </c>
      <c r="E19" s="22">
        <f t="shared" ref="E19" si="2">AVERAGE(E14:E18)</f>
        <v>0.83560000000000001</v>
      </c>
      <c r="F19" s="22">
        <f t="shared" ref="F19" si="3">AVERAGE(F14:F18)</f>
        <v>0.78620000000000001</v>
      </c>
      <c r="G19" s="23">
        <f t="shared" ref="G19" si="4">AVERAGE(G14:G18)</f>
        <v>596.4</v>
      </c>
      <c r="H19" s="23">
        <f t="shared" ref="H19" si="5">AVERAGE(H14:H18)</f>
        <v>732</v>
      </c>
      <c r="I19" s="23">
        <f t="shared" ref="I19" si="6">AVERAGE(I14:I18)</f>
        <v>144</v>
      </c>
      <c r="J19" s="23">
        <f t="shared" ref="J19" si="7">AVERAGE(J14:J18)</f>
        <v>254.6</v>
      </c>
      <c r="L19" s="27" t="s">
        <v>39</v>
      </c>
      <c r="M19" s="21">
        <f>I19</f>
        <v>144</v>
      </c>
    </row>
    <row r="20" spans="2:13" x14ac:dyDescent="0.2">
      <c r="L20" s="27" t="s">
        <v>38</v>
      </c>
      <c r="M20" s="21">
        <f>J19</f>
        <v>254.6</v>
      </c>
    </row>
    <row r="22" spans="2:13" x14ac:dyDescent="0.2">
      <c r="C22" s="55" t="s">
        <v>42</v>
      </c>
      <c r="D22" s="55"/>
      <c r="E22" s="55"/>
      <c r="F22" s="55"/>
      <c r="G22" s="55"/>
      <c r="H22" s="55"/>
      <c r="I22" s="55"/>
      <c r="J22" s="55"/>
      <c r="L22" s="18" t="s">
        <v>46</v>
      </c>
      <c r="M22" s="3" t="s">
        <v>43</v>
      </c>
    </row>
    <row r="23" spans="2:13" x14ac:dyDescent="0.2">
      <c r="C23" s="3" t="s">
        <v>32</v>
      </c>
      <c r="D23" s="3" t="s">
        <v>33</v>
      </c>
      <c r="E23" s="3" t="s">
        <v>34</v>
      </c>
      <c r="F23" s="3" t="s">
        <v>35</v>
      </c>
      <c r="G23" s="3" t="s">
        <v>37</v>
      </c>
      <c r="H23" s="3" t="s">
        <v>36</v>
      </c>
      <c r="I23" s="27" t="s">
        <v>39</v>
      </c>
      <c r="J23" s="27" t="s">
        <v>38</v>
      </c>
      <c r="L23" s="3" t="s">
        <v>32</v>
      </c>
      <c r="M23" s="14">
        <f>C29</f>
        <v>0.92922000000000016</v>
      </c>
    </row>
    <row r="24" spans="2:13" x14ac:dyDescent="0.2">
      <c r="B24" s="2" t="s">
        <v>0</v>
      </c>
      <c r="C24" s="14">
        <v>0.93110000000000004</v>
      </c>
      <c r="D24" s="14">
        <v>0.58499999999999996</v>
      </c>
      <c r="E24" s="14">
        <v>0.26400000000000001</v>
      </c>
      <c r="F24" s="14">
        <v>0.36399999999999999</v>
      </c>
      <c r="G24" s="21">
        <v>10828</v>
      </c>
      <c r="H24" s="21">
        <v>234</v>
      </c>
      <c r="I24" s="21">
        <v>652</v>
      </c>
      <c r="J24" s="21">
        <v>166</v>
      </c>
      <c r="L24" s="3" t="s">
        <v>33</v>
      </c>
      <c r="M24" s="14">
        <f>D29</f>
        <v>0.57999999999999985</v>
      </c>
    </row>
    <row r="25" spans="2:13" x14ac:dyDescent="0.2">
      <c r="B25" s="2" t="s">
        <v>1</v>
      </c>
      <c r="C25" s="14">
        <v>0.92800000000000005</v>
      </c>
      <c r="D25" s="14">
        <v>0.622</v>
      </c>
      <c r="E25" s="14">
        <v>0.10100000000000001</v>
      </c>
      <c r="F25" s="14">
        <v>0.17299999999999999</v>
      </c>
      <c r="G25" s="21">
        <v>10940</v>
      </c>
      <c r="H25" s="21">
        <v>89</v>
      </c>
      <c r="I25" s="21">
        <v>797</v>
      </c>
      <c r="J25" s="21">
        <v>54</v>
      </c>
      <c r="L25" s="3" t="s">
        <v>34</v>
      </c>
      <c r="M25" s="14">
        <f>E29</f>
        <v>0.19900000000000001</v>
      </c>
    </row>
    <row r="26" spans="2:13" ht="17" thickBot="1" x14ac:dyDescent="0.25">
      <c r="B26" s="2" t="s">
        <v>2</v>
      </c>
      <c r="C26" s="14">
        <v>0.93</v>
      </c>
      <c r="D26" s="14">
        <v>0.58199999999999996</v>
      </c>
      <c r="E26" s="14">
        <v>0.224</v>
      </c>
      <c r="F26" s="14">
        <v>0.32300000000000001</v>
      </c>
      <c r="G26" s="21">
        <v>10852</v>
      </c>
      <c r="H26" s="21">
        <v>198</v>
      </c>
      <c r="I26" s="21">
        <v>688</v>
      </c>
      <c r="J26" s="21">
        <v>142</v>
      </c>
      <c r="L26" s="25" t="s">
        <v>35</v>
      </c>
      <c r="M26" s="26">
        <f>F29</f>
        <v>0.29060000000000002</v>
      </c>
    </row>
    <row r="27" spans="2:13" ht="17" thickTop="1" x14ac:dyDescent="0.2">
      <c r="B27" s="2" t="s">
        <v>3</v>
      </c>
      <c r="C27" s="14">
        <v>0.92700000000000005</v>
      </c>
      <c r="D27" s="14">
        <v>0.54400000000000004</v>
      </c>
      <c r="E27" s="14">
        <v>0.16800000000000001</v>
      </c>
      <c r="F27" s="14">
        <v>0.25700000000000001</v>
      </c>
      <c r="G27" s="21">
        <v>10869</v>
      </c>
      <c r="H27" s="21">
        <v>149</v>
      </c>
      <c r="I27" s="21">
        <v>737</v>
      </c>
      <c r="J27" s="21">
        <v>125</v>
      </c>
      <c r="L27" s="3" t="s">
        <v>37</v>
      </c>
      <c r="M27" s="24">
        <f>G29</f>
        <v>10864.4</v>
      </c>
    </row>
    <row r="28" spans="2:13" x14ac:dyDescent="0.2">
      <c r="B28" s="2" t="s">
        <v>4</v>
      </c>
      <c r="C28" s="14">
        <v>0.93</v>
      </c>
      <c r="D28" s="14">
        <v>0.56699999999999995</v>
      </c>
      <c r="E28" s="14">
        <v>0.23799999999999999</v>
      </c>
      <c r="F28" s="14">
        <v>0.33600000000000002</v>
      </c>
      <c r="G28" s="21">
        <v>10833</v>
      </c>
      <c r="H28" s="21">
        <v>211</v>
      </c>
      <c r="I28" s="21">
        <v>675</v>
      </c>
      <c r="J28" s="21">
        <v>161</v>
      </c>
      <c r="L28" s="3" t="s">
        <v>36</v>
      </c>
      <c r="M28" s="21">
        <f>H29</f>
        <v>176.2</v>
      </c>
    </row>
    <row r="29" spans="2:13" x14ac:dyDescent="0.2">
      <c r="B29" s="2" t="s">
        <v>9</v>
      </c>
      <c r="C29" s="22">
        <f>AVERAGE(C24:C28)</f>
        <v>0.92922000000000016</v>
      </c>
      <c r="D29" s="22">
        <f t="shared" ref="D29" si="8">AVERAGE(D24:D28)</f>
        <v>0.57999999999999985</v>
      </c>
      <c r="E29" s="22">
        <f t="shared" ref="E29" si="9">AVERAGE(E24:E28)</f>
        <v>0.19900000000000001</v>
      </c>
      <c r="F29" s="22">
        <f t="shared" ref="F29" si="10">AVERAGE(F24:F28)</f>
        <v>0.29060000000000002</v>
      </c>
      <c r="G29" s="23">
        <f t="shared" ref="G29" si="11">AVERAGE(G24:G28)</f>
        <v>10864.4</v>
      </c>
      <c r="H29" s="23">
        <f t="shared" ref="H29" si="12">AVERAGE(H24:H28)</f>
        <v>176.2</v>
      </c>
      <c r="I29" s="23">
        <f t="shared" ref="I29" si="13">AVERAGE(I24:I28)</f>
        <v>709.8</v>
      </c>
      <c r="J29" s="23">
        <f t="shared" ref="J29" si="14">AVERAGE(J24:J28)</f>
        <v>129.6</v>
      </c>
      <c r="L29" s="27" t="s">
        <v>39</v>
      </c>
      <c r="M29" s="21">
        <f>I29</f>
        <v>709.8</v>
      </c>
    </row>
    <row r="30" spans="2:13" x14ac:dyDescent="0.2">
      <c r="L30" s="27" t="s">
        <v>38</v>
      </c>
      <c r="M30" s="21">
        <f>J29</f>
        <v>129.6</v>
      </c>
    </row>
    <row r="31" spans="2:13" x14ac:dyDescent="0.2">
      <c r="B31" s="17" t="s">
        <v>21</v>
      </c>
    </row>
    <row r="44" spans="2:8" x14ac:dyDescent="0.2">
      <c r="B44" s="56" t="s">
        <v>22</v>
      </c>
      <c r="C44" s="62"/>
      <c r="D44" s="63" t="s">
        <v>57</v>
      </c>
      <c r="E44" s="63"/>
      <c r="F44" s="63"/>
      <c r="G44" s="63"/>
      <c r="H44" s="42"/>
    </row>
    <row r="45" spans="2:8" x14ac:dyDescent="0.2">
      <c r="B45" s="56" t="s">
        <v>24</v>
      </c>
      <c r="C45" s="62"/>
      <c r="D45" s="63" t="s">
        <v>58</v>
      </c>
      <c r="E45" s="63"/>
      <c r="F45" s="63"/>
      <c r="G45" s="63"/>
      <c r="H45" s="42"/>
    </row>
  </sheetData>
  <mergeCells count="7">
    <mergeCell ref="C2:J2"/>
    <mergeCell ref="C12:J12"/>
    <mergeCell ref="C22:J22"/>
    <mergeCell ref="B44:C44"/>
    <mergeCell ref="B45:C45"/>
    <mergeCell ref="D44:G44"/>
    <mergeCell ref="D45:G45"/>
  </mergeCells>
  <pageMargins left="0.7" right="0.7" top="0.75" bottom="0.75" header="0.3" footer="0.3"/>
  <ignoredErrors>
    <ignoredError sqref="M23 M24:M30" evalErro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F033-062B-3640-A367-0D1060DDDD35}">
  <dimension ref="B2:M41"/>
  <sheetViews>
    <sheetView workbookViewId="0">
      <selection activeCell="C10" sqref="C10"/>
    </sheetView>
  </sheetViews>
  <sheetFormatPr baseColWidth="10" defaultRowHeight="16" x14ac:dyDescent="0.2"/>
  <cols>
    <col min="7" max="7" width="14" customWidth="1"/>
    <col min="8" max="8" width="13.6640625" customWidth="1"/>
    <col min="9" max="9" width="14" customWidth="1"/>
    <col min="10" max="10" width="13.83203125" customWidth="1"/>
    <col min="12" max="12" width="16.1640625" customWidth="1"/>
    <col min="15" max="15" width="13.83203125" customWidth="1"/>
    <col min="16" max="16" width="14" customWidth="1"/>
    <col min="17" max="17" width="13.83203125" customWidth="1"/>
    <col min="18" max="18" width="14" customWidth="1"/>
    <col min="23" max="23" width="13.6640625" customWidth="1"/>
    <col min="24" max="24" width="13.83203125" customWidth="1"/>
    <col min="25" max="25" width="13.6640625" customWidth="1"/>
    <col min="26" max="26" width="14.6640625" customWidth="1"/>
  </cols>
  <sheetData>
    <row r="2" spans="2:13" x14ac:dyDescent="0.2">
      <c r="L2" s="28" t="s">
        <v>50</v>
      </c>
      <c r="M2" s="29" t="s">
        <v>43</v>
      </c>
    </row>
    <row r="3" spans="2:13" x14ac:dyDescent="0.2">
      <c r="C3" s="45" t="s">
        <v>47</v>
      </c>
      <c r="D3" s="46"/>
      <c r="E3" s="46"/>
      <c r="F3" s="46"/>
      <c r="G3" s="46"/>
      <c r="H3" s="46"/>
      <c r="I3" s="46"/>
      <c r="J3" s="47"/>
      <c r="L3" s="29" t="s">
        <v>32</v>
      </c>
      <c r="M3" s="14">
        <f>C8</f>
        <v>0.78733333333333333</v>
      </c>
    </row>
    <row r="4" spans="2:13" x14ac:dyDescent="0.2">
      <c r="C4" s="29" t="s">
        <v>32</v>
      </c>
      <c r="D4" s="29" t="s">
        <v>33</v>
      </c>
      <c r="E4" s="29" t="s">
        <v>34</v>
      </c>
      <c r="F4" s="29" t="s">
        <v>35</v>
      </c>
      <c r="G4" s="29" t="s">
        <v>37</v>
      </c>
      <c r="H4" s="29" t="s">
        <v>36</v>
      </c>
      <c r="I4" s="29" t="s">
        <v>39</v>
      </c>
      <c r="J4" s="29" t="s">
        <v>38</v>
      </c>
      <c r="L4" s="29" t="s">
        <v>33</v>
      </c>
      <c r="M4" s="14">
        <f>D8</f>
        <v>0.22266666666666668</v>
      </c>
    </row>
    <row r="5" spans="2:13" x14ac:dyDescent="0.2">
      <c r="B5" s="2" t="s">
        <v>0</v>
      </c>
      <c r="C5" s="14">
        <v>0.79500000000000004</v>
      </c>
      <c r="D5" s="14">
        <v>0.23</v>
      </c>
      <c r="E5" s="14">
        <v>0.747</v>
      </c>
      <c r="F5" s="14">
        <v>0.35199999999999998</v>
      </c>
      <c r="G5" s="21">
        <v>8780</v>
      </c>
      <c r="H5" s="21">
        <v>662</v>
      </c>
      <c r="I5" s="21">
        <v>224</v>
      </c>
      <c r="J5" s="21">
        <v>2214</v>
      </c>
      <c r="L5" s="29" t="s">
        <v>34</v>
      </c>
      <c r="M5" s="14">
        <f>E8</f>
        <v>0.7443333333333334</v>
      </c>
    </row>
    <row r="6" spans="2:13" ht="17" thickBot="1" x14ac:dyDescent="0.25">
      <c r="B6" s="2" t="s">
        <v>1</v>
      </c>
      <c r="C6" s="14">
        <v>0.77300000000000002</v>
      </c>
      <c r="D6" s="14">
        <v>0.21299999999999999</v>
      </c>
      <c r="E6" s="14">
        <v>0.76</v>
      </c>
      <c r="F6" s="14">
        <v>0.33300000000000002</v>
      </c>
      <c r="G6" s="21">
        <v>8508</v>
      </c>
      <c r="H6" s="21">
        <v>673</v>
      </c>
      <c r="I6" s="21">
        <v>213</v>
      </c>
      <c r="J6" s="21">
        <v>2486</v>
      </c>
      <c r="L6" s="25" t="s">
        <v>35</v>
      </c>
      <c r="M6" s="26">
        <f>F8</f>
        <v>0.34299999999999997</v>
      </c>
    </row>
    <row r="7" spans="2:13" ht="17" thickTop="1" x14ac:dyDescent="0.2">
      <c r="B7" s="2" t="s">
        <v>2</v>
      </c>
      <c r="C7" s="14">
        <v>0.79400000000000004</v>
      </c>
      <c r="D7" s="14">
        <v>0.22500000000000001</v>
      </c>
      <c r="E7" s="14">
        <v>0.72599999999999998</v>
      </c>
      <c r="F7" s="14">
        <v>0.34399999999999997</v>
      </c>
      <c r="G7" s="21">
        <v>8784</v>
      </c>
      <c r="H7" s="21">
        <v>643</v>
      </c>
      <c r="I7" s="21">
        <v>243</v>
      </c>
      <c r="J7" s="21">
        <v>2210</v>
      </c>
      <c r="L7" s="33" t="s">
        <v>37</v>
      </c>
      <c r="M7" s="24">
        <f>G8</f>
        <v>8690.6666666666661</v>
      </c>
    </row>
    <row r="8" spans="2:13" x14ac:dyDescent="0.2">
      <c r="B8" s="2" t="s">
        <v>9</v>
      </c>
      <c r="C8" s="14">
        <f>AVERAGE(C5:C7)</f>
        <v>0.78733333333333333</v>
      </c>
      <c r="D8" s="14">
        <f t="shared" ref="D8:J8" si="0">AVERAGE(D5:D7)</f>
        <v>0.22266666666666668</v>
      </c>
      <c r="E8" s="14">
        <f t="shared" si="0"/>
        <v>0.7443333333333334</v>
      </c>
      <c r="F8" s="14">
        <f t="shared" si="0"/>
        <v>0.34299999999999997</v>
      </c>
      <c r="G8" s="21">
        <f t="shared" si="0"/>
        <v>8690.6666666666661</v>
      </c>
      <c r="H8" s="21">
        <f t="shared" si="0"/>
        <v>659.33333333333337</v>
      </c>
      <c r="I8" s="21">
        <f t="shared" si="0"/>
        <v>226.66666666666666</v>
      </c>
      <c r="J8" s="21">
        <f t="shared" si="0"/>
        <v>2303.3333333333335</v>
      </c>
      <c r="L8" s="29" t="s">
        <v>36</v>
      </c>
      <c r="M8" s="21">
        <f>H8</f>
        <v>659.33333333333337</v>
      </c>
    </row>
    <row r="9" spans="2:13" x14ac:dyDescent="0.2">
      <c r="L9" s="29" t="s">
        <v>39</v>
      </c>
      <c r="M9" s="21">
        <f>I8</f>
        <v>226.66666666666666</v>
      </c>
    </row>
    <row r="10" spans="2:13" x14ac:dyDescent="0.2">
      <c r="L10" s="29" t="s">
        <v>38</v>
      </c>
      <c r="M10" s="21">
        <f>J8</f>
        <v>2303.3333333333335</v>
      </c>
    </row>
    <row r="11" spans="2:13" x14ac:dyDescent="0.2">
      <c r="C11" s="45" t="s">
        <v>48</v>
      </c>
      <c r="D11" s="46"/>
      <c r="E11" s="46"/>
      <c r="F11" s="46"/>
      <c r="G11" s="46"/>
      <c r="H11" s="46"/>
      <c r="I11" s="46"/>
      <c r="J11" s="47"/>
    </row>
    <row r="12" spans="2:13" x14ac:dyDescent="0.2">
      <c r="C12" s="29" t="s">
        <v>32</v>
      </c>
      <c r="D12" s="29" t="s">
        <v>33</v>
      </c>
      <c r="E12" s="29" t="s">
        <v>34</v>
      </c>
      <c r="F12" s="29" t="s">
        <v>35</v>
      </c>
      <c r="G12" s="29" t="s">
        <v>37</v>
      </c>
      <c r="H12" s="29" t="s">
        <v>36</v>
      </c>
      <c r="I12" s="29" t="s">
        <v>39</v>
      </c>
      <c r="J12" s="29" t="s">
        <v>38</v>
      </c>
      <c r="L12" s="28" t="s">
        <v>51</v>
      </c>
      <c r="M12" s="29" t="s">
        <v>43</v>
      </c>
    </row>
    <row r="13" spans="2:13" x14ac:dyDescent="0.2">
      <c r="B13" s="2" t="s">
        <v>0</v>
      </c>
      <c r="C13" s="14">
        <v>0.873</v>
      </c>
      <c r="D13" s="14">
        <v>0.29299999999999998</v>
      </c>
      <c r="E13" s="14">
        <v>0.498</v>
      </c>
      <c r="F13" s="14">
        <v>0.36899999999999999</v>
      </c>
      <c r="G13" s="21">
        <v>9931</v>
      </c>
      <c r="H13" s="21">
        <v>441</v>
      </c>
      <c r="I13" s="21">
        <v>445</v>
      </c>
      <c r="J13" s="21">
        <v>1063</v>
      </c>
      <c r="L13" s="29" t="s">
        <v>32</v>
      </c>
      <c r="M13" s="14">
        <f>C16</f>
        <v>0.87533333333333341</v>
      </c>
    </row>
    <row r="14" spans="2:13" x14ac:dyDescent="0.2">
      <c r="B14" s="2" t="s">
        <v>1</v>
      </c>
      <c r="C14" s="14">
        <v>0.86799999999999999</v>
      </c>
      <c r="D14" s="14">
        <v>0.28100000000000003</v>
      </c>
      <c r="E14" s="14">
        <v>0.498</v>
      </c>
      <c r="F14" s="14">
        <v>0.35899999999999999</v>
      </c>
      <c r="G14" s="21">
        <v>9866</v>
      </c>
      <c r="H14" s="21">
        <v>441</v>
      </c>
      <c r="I14" s="21">
        <v>445</v>
      </c>
      <c r="J14" s="21">
        <v>1128</v>
      </c>
      <c r="L14" s="29" t="s">
        <v>33</v>
      </c>
      <c r="M14" s="14">
        <f>D16</f>
        <v>0.29699999999999999</v>
      </c>
    </row>
    <row r="15" spans="2:13" x14ac:dyDescent="0.2">
      <c r="B15" s="2" t="s">
        <v>2</v>
      </c>
      <c r="C15" s="14">
        <v>0.88500000000000001</v>
      </c>
      <c r="D15" s="14">
        <v>0.317</v>
      </c>
      <c r="E15" s="14">
        <v>0.47499999999999998</v>
      </c>
      <c r="F15" s="14">
        <v>0.38100000000000001</v>
      </c>
      <c r="G15" s="21">
        <v>10088</v>
      </c>
      <c r="H15" s="21">
        <v>421</v>
      </c>
      <c r="I15" s="21">
        <v>465</v>
      </c>
      <c r="J15" s="21"/>
      <c r="L15" s="29" t="s">
        <v>34</v>
      </c>
      <c r="M15" s="14">
        <f>E16</f>
        <v>0.49033333333333334</v>
      </c>
    </row>
    <row r="16" spans="2:13" ht="17" thickBot="1" x14ac:dyDescent="0.25">
      <c r="B16" s="2" t="s">
        <v>9</v>
      </c>
      <c r="C16" s="14">
        <f t="shared" ref="C16:J16" si="1">AVERAGE(C13:C15)</f>
        <v>0.87533333333333341</v>
      </c>
      <c r="D16" s="14">
        <f t="shared" si="1"/>
        <v>0.29699999999999999</v>
      </c>
      <c r="E16" s="14">
        <f t="shared" si="1"/>
        <v>0.49033333333333334</v>
      </c>
      <c r="F16" s="14">
        <f t="shared" si="1"/>
        <v>0.36966666666666664</v>
      </c>
      <c r="G16" s="21">
        <f t="shared" si="1"/>
        <v>9961.6666666666661</v>
      </c>
      <c r="H16" s="21">
        <f t="shared" si="1"/>
        <v>434.33333333333331</v>
      </c>
      <c r="I16" s="21">
        <f t="shared" si="1"/>
        <v>451.66666666666669</v>
      </c>
      <c r="J16" s="21">
        <f t="shared" si="1"/>
        <v>1095.5</v>
      </c>
      <c r="L16" s="25" t="s">
        <v>35</v>
      </c>
      <c r="M16" s="26">
        <f>F16</f>
        <v>0.36966666666666664</v>
      </c>
    </row>
    <row r="17" spans="2:13" ht="17" thickTop="1" x14ac:dyDescent="0.2">
      <c r="L17" s="33" t="s">
        <v>37</v>
      </c>
      <c r="M17" s="24">
        <f>G16</f>
        <v>9961.6666666666661</v>
      </c>
    </row>
    <row r="18" spans="2:13" x14ac:dyDescent="0.2">
      <c r="L18" s="29" t="s">
        <v>36</v>
      </c>
      <c r="M18" s="21">
        <f>H16</f>
        <v>434.33333333333331</v>
      </c>
    </row>
    <row r="19" spans="2:13" x14ac:dyDescent="0.2">
      <c r="C19" s="51" t="s">
        <v>49</v>
      </c>
      <c r="D19" s="52"/>
      <c r="E19" s="52"/>
      <c r="F19" s="52"/>
      <c r="G19" s="52"/>
      <c r="H19" s="52"/>
      <c r="I19" s="52"/>
      <c r="J19" s="54"/>
      <c r="L19" s="29" t="s">
        <v>39</v>
      </c>
      <c r="M19" s="21">
        <f>I16</f>
        <v>451.66666666666669</v>
      </c>
    </row>
    <row r="20" spans="2:13" x14ac:dyDescent="0.2">
      <c r="C20" s="4" t="s">
        <v>32</v>
      </c>
      <c r="D20" s="5" t="s">
        <v>33</v>
      </c>
      <c r="E20" s="5" t="s">
        <v>34</v>
      </c>
      <c r="F20" s="5" t="s">
        <v>35</v>
      </c>
      <c r="G20" s="5" t="s">
        <v>37</v>
      </c>
      <c r="H20" s="5" t="s">
        <v>36</v>
      </c>
      <c r="I20" s="5" t="s">
        <v>39</v>
      </c>
      <c r="J20" s="5" t="s">
        <v>38</v>
      </c>
      <c r="L20" s="29" t="s">
        <v>38</v>
      </c>
      <c r="M20" s="21">
        <f>J16</f>
        <v>1095.5</v>
      </c>
    </row>
    <row r="21" spans="2:13" x14ac:dyDescent="0.2">
      <c r="B21" s="2" t="s">
        <v>0</v>
      </c>
      <c r="C21" s="30">
        <v>0.86299999999999999</v>
      </c>
      <c r="D21" s="31">
        <v>0.29099999999999998</v>
      </c>
      <c r="E21" s="31">
        <v>0.57999999999999996</v>
      </c>
      <c r="F21" s="31">
        <v>0.38700000000000001</v>
      </c>
      <c r="G21" s="32">
        <v>9740</v>
      </c>
      <c r="H21" s="32">
        <v>514</v>
      </c>
      <c r="I21" s="32">
        <v>372</v>
      </c>
      <c r="J21" s="32">
        <v>1254</v>
      </c>
    </row>
    <row r="22" spans="2:13" x14ac:dyDescent="0.2">
      <c r="B22" s="2" t="s">
        <v>1</v>
      </c>
      <c r="C22" s="30">
        <v>0.83399999999999996</v>
      </c>
      <c r="D22" s="31">
        <v>0.26</v>
      </c>
      <c r="E22" s="31">
        <v>0.628</v>
      </c>
      <c r="F22" s="31">
        <v>0.36699999999999999</v>
      </c>
      <c r="G22" s="32">
        <v>9409</v>
      </c>
      <c r="H22" s="32">
        <v>556</v>
      </c>
      <c r="I22" s="32">
        <v>330</v>
      </c>
      <c r="J22" s="32">
        <v>1585</v>
      </c>
      <c r="L22" s="28" t="s">
        <v>52</v>
      </c>
      <c r="M22" s="29" t="s">
        <v>43</v>
      </c>
    </row>
    <row r="23" spans="2:13" x14ac:dyDescent="0.2">
      <c r="B23" s="2" t="s">
        <v>2</v>
      </c>
      <c r="C23" s="30">
        <v>0.83699999999999997</v>
      </c>
      <c r="D23" s="31">
        <v>0.25700000000000001</v>
      </c>
      <c r="E23" s="31">
        <v>0.63100000000000001</v>
      </c>
      <c r="F23" s="31">
        <v>0.36599999999999999</v>
      </c>
      <c r="G23" s="32">
        <v>9380</v>
      </c>
      <c r="H23" s="32">
        <v>559</v>
      </c>
      <c r="I23" s="32">
        <v>327</v>
      </c>
      <c r="J23" s="32">
        <v>1614</v>
      </c>
      <c r="L23" s="29" t="s">
        <v>32</v>
      </c>
      <c r="M23" s="14">
        <f>C24</f>
        <v>0.84466666666666657</v>
      </c>
    </row>
    <row r="24" spans="2:13" x14ac:dyDescent="0.2">
      <c r="B24" s="2" t="s">
        <v>9</v>
      </c>
      <c r="C24" s="14">
        <f t="shared" ref="C24" si="2">AVERAGE(C21:C23)</f>
        <v>0.84466666666666657</v>
      </c>
      <c r="D24" s="14">
        <f t="shared" ref="D24" si="3">AVERAGE(D21:D23)</f>
        <v>0.26933333333333331</v>
      </c>
      <c r="E24" s="14">
        <f t="shared" ref="E24" si="4">AVERAGE(E21:E23)</f>
        <v>0.61299999999999999</v>
      </c>
      <c r="F24" s="14">
        <f t="shared" ref="F24" si="5">AVERAGE(F21:F23)</f>
        <v>0.37333333333333335</v>
      </c>
      <c r="G24" s="21">
        <f t="shared" ref="G24" si="6">AVERAGE(G21:G23)</f>
        <v>9509.6666666666661</v>
      </c>
      <c r="H24" s="21">
        <f t="shared" ref="H24" si="7">AVERAGE(H21:H23)</f>
        <v>543</v>
      </c>
      <c r="I24" s="21">
        <f t="shared" ref="I24" si="8">AVERAGE(I21:I23)</f>
        <v>343</v>
      </c>
      <c r="J24" s="21">
        <f>AVERAGE(J21:J23)</f>
        <v>1484.3333333333333</v>
      </c>
      <c r="L24" s="29" t="s">
        <v>33</v>
      </c>
      <c r="M24" s="14">
        <f>D24</f>
        <v>0.26933333333333331</v>
      </c>
    </row>
    <row r="25" spans="2:13" x14ac:dyDescent="0.2">
      <c r="L25" s="29" t="s">
        <v>34</v>
      </c>
      <c r="M25" s="14">
        <f>E24</f>
        <v>0.61299999999999999</v>
      </c>
    </row>
    <row r="26" spans="2:13" ht="17" thickBot="1" x14ac:dyDescent="0.25">
      <c r="L26" s="25" t="s">
        <v>35</v>
      </c>
      <c r="M26" s="26">
        <f>F24</f>
        <v>0.37333333333333335</v>
      </c>
    </row>
    <row r="27" spans="2:13" ht="17" thickTop="1" x14ac:dyDescent="0.2">
      <c r="B27" s="17" t="s">
        <v>21</v>
      </c>
      <c r="L27" s="33" t="s">
        <v>37</v>
      </c>
      <c r="M27" s="24">
        <f>G24</f>
        <v>9509.6666666666661</v>
      </c>
    </row>
    <row r="28" spans="2:13" x14ac:dyDescent="0.2">
      <c r="L28" s="29" t="s">
        <v>36</v>
      </c>
      <c r="M28" s="21">
        <f>H24</f>
        <v>543</v>
      </c>
    </row>
    <row r="29" spans="2:13" x14ac:dyDescent="0.2">
      <c r="L29" s="29" t="s">
        <v>39</v>
      </c>
      <c r="M29" s="21">
        <f>I24</f>
        <v>343</v>
      </c>
    </row>
    <row r="30" spans="2:13" x14ac:dyDescent="0.2">
      <c r="L30" s="29" t="s">
        <v>38</v>
      </c>
      <c r="M30" s="21">
        <f>J24</f>
        <v>1484.3333333333333</v>
      </c>
    </row>
    <row r="40" spans="2:7" x14ac:dyDescent="0.2">
      <c r="B40" s="56" t="s">
        <v>22</v>
      </c>
      <c r="C40" s="62"/>
      <c r="D40" s="63" t="s">
        <v>59</v>
      </c>
      <c r="E40" s="63"/>
      <c r="F40" s="63"/>
      <c r="G40" s="63"/>
    </row>
    <row r="41" spans="2:7" x14ac:dyDescent="0.2">
      <c r="B41" s="56" t="s">
        <v>24</v>
      </c>
      <c r="C41" s="62"/>
      <c r="D41" s="63" t="s">
        <v>58</v>
      </c>
      <c r="E41" s="63"/>
      <c r="F41" s="63"/>
      <c r="G41" s="63"/>
    </row>
  </sheetData>
  <mergeCells count="7">
    <mergeCell ref="B41:C41"/>
    <mergeCell ref="D41:G41"/>
    <mergeCell ref="C3:J3"/>
    <mergeCell ref="C11:J11"/>
    <mergeCell ref="C19:J19"/>
    <mergeCell ref="B40:C40"/>
    <mergeCell ref="D40:G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3E69-3A84-2E4E-96BE-42D1D6532FC5}">
  <dimension ref="B2:J40"/>
  <sheetViews>
    <sheetView tabSelected="1" workbookViewId="0">
      <selection activeCell="B10" sqref="B10"/>
    </sheetView>
  </sheetViews>
  <sheetFormatPr baseColWidth="10" defaultRowHeight="16" x14ac:dyDescent="0.2"/>
  <cols>
    <col min="3" max="4" width="13" customWidth="1"/>
    <col min="6" max="6" width="12.33203125" customWidth="1"/>
    <col min="7" max="7" width="10.5" customWidth="1"/>
    <col min="8" max="8" width="14.83203125" customWidth="1"/>
  </cols>
  <sheetData>
    <row r="2" spans="2:10" x14ac:dyDescent="0.2">
      <c r="C2" s="58" t="s">
        <v>47</v>
      </c>
      <c r="D2" s="58"/>
      <c r="E2" s="58"/>
      <c r="F2" s="58"/>
      <c r="G2" s="38"/>
      <c r="H2" s="34" t="s">
        <v>50</v>
      </c>
      <c r="I2" s="35" t="s">
        <v>43</v>
      </c>
      <c r="J2" s="38"/>
    </row>
    <row r="3" spans="2:10" x14ac:dyDescent="0.2">
      <c r="C3" s="35" t="s">
        <v>53</v>
      </c>
      <c r="D3" s="35" t="s">
        <v>54</v>
      </c>
      <c r="E3" s="35" t="s">
        <v>55</v>
      </c>
      <c r="F3" s="35" t="s">
        <v>56</v>
      </c>
      <c r="G3" s="39"/>
      <c r="H3" s="35" t="s">
        <v>53</v>
      </c>
      <c r="I3" s="14">
        <f>C7</f>
        <v>0.48166666666666663</v>
      </c>
      <c r="J3" s="39"/>
    </row>
    <row r="4" spans="2:10" x14ac:dyDescent="0.2">
      <c r="B4" s="2" t="s">
        <v>0</v>
      </c>
      <c r="C4" s="14">
        <v>0.46800000000000003</v>
      </c>
      <c r="D4" s="14">
        <v>0.61</v>
      </c>
      <c r="E4" s="14">
        <v>0.60699999999999998</v>
      </c>
      <c r="F4" s="14">
        <v>0.46300000000000002</v>
      </c>
      <c r="G4" s="37"/>
      <c r="H4" s="35" t="s">
        <v>54</v>
      </c>
      <c r="I4" s="14">
        <f>D7</f>
        <v>0.60766666666666669</v>
      </c>
      <c r="J4" s="37"/>
    </row>
    <row r="5" spans="2:10" x14ac:dyDescent="0.2">
      <c r="B5" s="2" t="s">
        <v>1</v>
      </c>
      <c r="C5" s="14">
        <v>0.48399999999999999</v>
      </c>
      <c r="D5" s="14">
        <v>0.60399999999999998</v>
      </c>
      <c r="E5" s="14">
        <v>0.61699999999999999</v>
      </c>
      <c r="F5" s="14">
        <v>0.47399999999999998</v>
      </c>
      <c r="G5" s="37"/>
      <c r="H5" s="35" t="s">
        <v>55</v>
      </c>
      <c r="I5" s="14">
        <f>E7</f>
        <v>0.6156666666666667</v>
      </c>
      <c r="J5" s="37"/>
    </row>
    <row r="6" spans="2:10" x14ac:dyDescent="0.2">
      <c r="B6" s="2" t="s">
        <v>2</v>
      </c>
      <c r="C6" s="14">
        <v>0.49299999999999999</v>
      </c>
      <c r="D6" s="14">
        <v>0.60899999999999999</v>
      </c>
      <c r="E6" s="14">
        <v>0.623</v>
      </c>
      <c r="F6" s="14">
        <v>0.48099999999999998</v>
      </c>
      <c r="G6" s="37"/>
      <c r="H6" s="35" t="s">
        <v>56</v>
      </c>
      <c r="I6" s="14">
        <f>F7</f>
        <v>0.47266666666666673</v>
      </c>
      <c r="J6" s="37"/>
    </row>
    <row r="7" spans="2:10" x14ac:dyDescent="0.2">
      <c r="B7" s="2" t="s">
        <v>9</v>
      </c>
      <c r="C7" s="14">
        <f>AVERAGE(C4:C6)</f>
        <v>0.48166666666666663</v>
      </c>
      <c r="D7" s="14">
        <f t="shared" ref="D7:F7" si="0">AVERAGE(D4:D6)</f>
        <v>0.60766666666666669</v>
      </c>
      <c r="E7" s="14">
        <f t="shared" si="0"/>
        <v>0.6156666666666667</v>
      </c>
      <c r="F7" s="14">
        <f t="shared" si="0"/>
        <v>0.47266666666666673</v>
      </c>
      <c r="G7" s="37"/>
      <c r="H7" s="37"/>
      <c r="I7" s="37"/>
      <c r="J7" s="37"/>
    </row>
    <row r="10" spans="2:10" x14ac:dyDescent="0.2">
      <c r="C10" s="45" t="s">
        <v>48</v>
      </c>
      <c r="D10" s="46"/>
      <c r="E10" s="46"/>
      <c r="F10" s="47"/>
      <c r="G10" s="39"/>
      <c r="H10" s="34" t="s">
        <v>51</v>
      </c>
      <c r="I10" s="35" t="s">
        <v>43</v>
      </c>
      <c r="J10" s="39"/>
    </row>
    <row r="11" spans="2:10" x14ac:dyDescent="0.2">
      <c r="C11" s="35" t="s">
        <v>53</v>
      </c>
      <c r="D11" s="35" t="s">
        <v>54</v>
      </c>
      <c r="E11" s="35" t="s">
        <v>55</v>
      </c>
      <c r="F11" s="35" t="s">
        <v>56</v>
      </c>
      <c r="G11" s="39"/>
      <c r="H11" s="35" t="s">
        <v>53</v>
      </c>
      <c r="I11" s="14">
        <f>C15</f>
        <v>0.68633333333333324</v>
      </c>
      <c r="J11" s="39"/>
    </row>
    <row r="12" spans="2:10" x14ac:dyDescent="0.2">
      <c r="B12" s="2" t="s">
        <v>0</v>
      </c>
      <c r="C12" s="14">
        <v>0.69299999999999995</v>
      </c>
      <c r="D12" s="14">
        <v>0.62</v>
      </c>
      <c r="E12" s="14">
        <v>0.64200000000000002</v>
      </c>
      <c r="F12" s="14">
        <v>0.6</v>
      </c>
      <c r="G12" s="37"/>
      <c r="H12" s="35" t="s">
        <v>54</v>
      </c>
      <c r="I12" s="14">
        <f>D15</f>
        <v>0.61366666666666658</v>
      </c>
      <c r="J12" s="37"/>
    </row>
    <row r="13" spans="2:10" x14ac:dyDescent="0.2">
      <c r="B13" s="2" t="s">
        <v>1</v>
      </c>
      <c r="C13" s="14">
        <v>0.69599999999999995</v>
      </c>
      <c r="D13" s="14">
        <v>0.61499999999999999</v>
      </c>
      <c r="E13" s="14">
        <v>0.64500000000000002</v>
      </c>
      <c r="F13" s="14">
        <v>0.60599999999999998</v>
      </c>
      <c r="G13" s="37"/>
      <c r="H13" s="35" t="s">
        <v>55</v>
      </c>
      <c r="I13" s="14">
        <f>E15</f>
        <v>0.65233333333333332</v>
      </c>
      <c r="J13" s="37"/>
    </row>
    <row r="14" spans="2:10" x14ac:dyDescent="0.2">
      <c r="B14" s="2" t="s">
        <v>2</v>
      </c>
      <c r="C14" s="14">
        <v>0.67</v>
      </c>
      <c r="D14" s="14">
        <v>0.60599999999999998</v>
      </c>
      <c r="E14" s="14">
        <v>0.67</v>
      </c>
      <c r="F14" s="14">
        <v>0.59799999999999998</v>
      </c>
      <c r="G14" s="37"/>
      <c r="H14" s="35" t="s">
        <v>56</v>
      </c>
      <c r="I14" s="14">
        <f>F15</f>
        <v>0.60133333333333328</v>
      </c>
      <c r="J14" s="37"/>
    </row>
    <row r="15" spans="2:10" x14ac:dyDescent="0.2">
      <c r="B15" s="2" t="s">
        <v>9</v>
      </c>
      <c r="C15" s="14">
        <f t="shared" ref="C15:F15" si="1">AVERAGE(C12:C14)</f>
        <v>0.68633333333333324</v>
      </c>
      <c r="D15" s="14">
        <f t="shared" si="1"/>
        <v>0.61366666666666658</v>
      </c>
      <c r="E15" s="14">
        <f t="shared" si="1"/>
        <v>0.65233333333333332</v>
      </c>
      <c r="F15" s="14">
        <f t="shared" si="1"/>
        <v>0.60133333333333328</v>
      </c>
      <c r="G15" s="37"/>
      <c r="H15" s="37"/>
      <c r="I15" s="37"/>
      <c r="J15" s="37"/>
    </row>
    <row r="18" spans="2:10" x14ac:dyDescent="0.2">
      <c r="C18" s="51" t="s">
        <v>49</v>
      </c>
      <c r="D18" s="52"/>
      <c r="E18" s="52"/>
      <c r="F18" s="53"/>
      <c r="G18" s="40"/>
      <c r="H18" s="34" t="s">
        <v>52</v>
      </c>
      <c r="I18" s="35" t="s">
        <v>43</v>
      </c>
      <c r="J18" s="40"/>
    </row>
    <row r="19" spans="2:10" x14ac:dyDescent="0.2">
      <c r="C19" s="35" t="s">
        <v>53</v>
      </c>
      <c r="D19" s="35" t="s">
        <v>54</v>
      </c>
      <c r="E19" s="35" t="s">
        <v>55</v>
      </c>
      <c r="F19" s="35" t="s">
        <v>56</v>
      </c>
      <c r="G19" s="40"/>
      <c r="H19" s="35" t="s">
        <v>53</v>
      </c>
      <c r="I19" s="14">
        <f>C23</f>
        <v>0.69333333333333336</v>
      </c>
      <c r="J19" s="40"/>
    </row>
    <row r="20" spans="2:10" x14ac:dyDescent="0.2">
      <c r="B20" s="2" t="s">
        <v>0</v>
      </c>
      <c r="C20" s="41">
        <v>0.71</v>
      </c>
      <c r="D20" s="41">
        <v>0.64200000000000002</v>
      </c>
      <c r="E20" s="41">
        <v>0.66700000000000004</v>
      </c>
      <c r="F20" s="41">
        <v>0.621</v>
      </c>
      <c r="G20" s="36"/>
      <c r="H20" s="35" t="s">
        <v>54</v>
      </c>
      <c r="I20" s="14">
        <f>D23</f>
        <v>0.626</v>
      </c>
      <c r="J20" s="36"/>
    </row>
    <row r="21" spans="2:10" x14ac:dyDescent="0.2">
      <c r="B21" s="2" t="s">
        <v>1</v>
      </c>
      <c r="C21" s="41">
        <v>0.70099999999999996</v>
      </c>
      <c r="D21" s="41">
        <v>0.61299999999999999</v>
      </c>
      <c r="E21" s="41">
        <v>0.67400000000000004</v>
      </c>
      <c r="F21" s="41">
        <v>0.621</v>
      </c>
      <c r="G21" s="36"/>
      <c r="H21" s="35" t="s">
        <v>55</v>
      </c>
      <c r="I21" s="14">
        <f>E23</f>
        <v>0.67466666666666664</v>
      </c>
      <c r="J21" s="36"/>
    </row>
    <row r="22" spans="2:10" x14ac:dyDescent="0.2">
      <c r="B22" s="2" t="s">
        <v>2</v>
      </c>
      <c r="C22" s="41">
        <v>0.66900000000000004</v>
      </c>
      <c r="D22" s="41">
        <v>0.623</v>
      </c>
      <c r="E22" s="41">
        <v>0.68300000000000005</v>
      </c>
      <c r="F22" s="41">
        <v>0.59799999999999998</v>
      </c>
      <c r="G22" s="36"/>
      <c r="H22" s="35" t="s">
        <v>56</v>
      </c>
      <c r="I22" s="14">
        <f>F23</f>
        <v>0.61333333333333329</v>
      </c>
      <c r="J22" s="36"/>
    </row>
    <row r="23" spans="2:10" x14ac:dyDescent="0.2">
      <c r="B23" s="2" t="s">
        <v>9</v>
      </c>
      <c r="C23" s="14">
        <f t="shared" ref="C23:F23" si="2">AVERAGE(C20:C22)</f>
        <v>0.69333333333333336</v>
      </c>
      <c r="D23" s="14">
        <f t="shared" si="2"/>
        <v>0.626</v>
      </c>
      <c r="E23" s="14">
        <f t="shared" si="2"/>
        <v>0.67466666666666664</v>
      </c>
      <c r="F23" s="14">
        <f t="shared" si="2"/>
        <v>0.61333333333333329</v>
      </c>
      <c r="G23" s="37"/>
      <c r="H23" s="37"/>
      <c r="I23" s="37"/>
      <c r="J23" s="37"/>
    </row>
    <row r="26" spans="2:10" x14ac:dyDescent="0.2">
      <c r="B26" s="43" t="s">
        <v>21</v>
      </c>
      <c r="C26" s="44"/>
      <c r="D26" s="44"/>
      <c r="E26" s="44"/>
      <c r="F26" s="44"/>
      <c r="G26" s="44"/>
    </row>
    <row r="27" spans="2:10" x14ac:dyDescent="0.2">
      <c r="B27" s="44"/>
      <c r="C27" s="44"/>
      <c r="D27" s="44"/>
      <c r="E27" s="44"/>
      <c r="F27" s="44"/>
      <c r="G27" s="44"/>
    </row>
    <row r="28" spans="2:10" x14ac:dyDescent="0.2">
      <c r="B28" s="44"/>
      <c r="C28" s="44"/>
      <c r="D28" s="44"/>
      <c r="E28" s="44"/>
      <c r="F28" s="44"/>
      <c r="G28" s="44"/>
    </row>
    <row r="29" spans="2:10" x14ac:dyDescent="0.2">
      <c r="B29" s="44"/>
      <c r="C29" s="44"/>
      <c r="D29" s="44"/>
      <c r="E29" s="44"/>
      <c r="F29" s="44"/>
      <c r="G29" s="44"/>
    </row>
    <row r="30" spans="2:10" x14ac:dyDescent="0.2">
      <c r="B30" s="44"/>
      <c r="C30" s="44"/>
      <c r="D30" s="44"/>
      <c r="E30" s="44"/>
      <c r="F30" s="44"/>
      <c r="G30" s="44"/>
    </row>
    <row r="31" spans="2:10" x14ac:dyDescent="0.2">
      <c r="B31" s="44"/>
      <c r="C31" s="44"/>
      <c r="D31" s="44"/>
      <c r="E31" s="44"/>
      <c r="F31" s="44"/>
      <c r="G31" s="44"/>
    </row>
    <row r="32" spans="2:10" x14ac:dyDescent="0.2">
      <c r="B32" s="44"/>
      <c r="C32" s="44"/>
      <c r="D32" s="44"/>
      <c r="E32" s="44"/>
      <c r="F32" s="44"/>
      <c r="G32" s="44"/>
    </row>
    <row r="33" spans="2:7" x14ac:dyDescent="0.2">
      <c r="B33" s="44"/>
      <c r="C33" s="44"/>
      <c r="D33" s="44"/>
      <c r="E33" s="44"/>
      <c r="F33" s="44"/>
      <c r="G33" s="44"/>
    </row>
    <row r="34" spans="2:7" x14ac:dyDescent="0.2">
      <c r="B34" s="44"/>
      <c r="C34" s="44"/>
      <c r="D34" s="44"/>
      <c r="E34" s="44"/>
      <c r="F34" s="44"/>
      <c r="G34" s="44"/>
    </row>
    <row r="35" spans="2:7" x14ac:dyDescent="0.2">
      <c r="B35" s="44"/>
      <c r="C35" s="44"/>
      <c r="D35" s="44"/>
      <c r="E35" s="44"/>
      <c r="F35" s="44"/>
      <c r="G35" s="44"/>
    </row>
    <row r="36" spans="2:7" x14ac:dyDescent="0.2">
      <c r="B36" s="44"/>
      <c r="C36" s="44"/>
      <c r="D36" s="44"/>
      <c r="E36" s="44"/>
      <c r="F36" s="44"/>
      <c r="G36" s="44"/>
    </row>
    <row r="37" spans="2:7" x14ac:dyDescent="0.2">
      <c r="B37" s="44"/>
      <c r="C37" s="44"/>
      <c r="D37" s="44"/>
      <c r="E37" s="44"/>
      <c r="F37" s="44"/>
      <c r="G37" s="44"/>
    </row>
    <row r="38" spans="2:7" x14ac:dyDescent="0.2">
      <c r="B38" s="44"/>
      <c r="C38" s="44"/>
      <c r="D38" s="44"/>
      <c r="E38" s="44"/>
      <c r="F38" s="44"/>
      <c r="G38" s="44"/>
    </row>
    <row r="39" spans="2:7" x14ac:dyDescent="0.2">
      <c r="B39" s="64" t="s">
        <v>22</v>
      </c>
      <c r="C39" s="65"/>
      <c r="D39" s="66" t="s">
        <v>59</v>
      </c>
      <c r="E39" s="67"/>
      <c r="F39" s="67"/>
      <c r="G39" s="68"/>
    </row>
    <row r="40" spans="2:7" x14ac:dyDescent="0.2">
      <c r="B40" s="64" t="s">
        <v>24</v>
      </c>
      <c r="C40" s="65"/>
      <c r="D40" s="66" t="s">
        <v>58</v>
      </c>
      <c r="E40" s="67"/>
      <c r="F40" s="67"/>
      <c r="G40" s="68"/>
    </row>
  </sheetData>
  <mergeCells count="7">
    <mergeCell ref="B40:C40"/>
    <mergeCell ref="D40:G40"/>
    <mergeCell ref="C2:F2"/>
    <mergeCell ref="C18:F18"/>
    <mergeCell ref="C10:F10"/>
    <mergeCell ref="B39:C39"/>
    <mergeCell ref="D39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Task1_FeatureScaling</vt:lpstr>
      <vt:lpstr>Task1_ModelConfig</vt:lpstr>
      <vt:lpstr>Task123_Evaluation</vt:lpstr>
      <vt:lpstr>Task4_ClassImbalance</vt:lpstr>
      <vt:lpstr>Task5_Evaluation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2021-04-01T16:57:07Z</dcterms:created>
  <dcterms:modified xsi:type="dcterms:W3CDTF">2021-04-06T04:36:21Z</dcterms:modified>
</cp:coreProperties>
</file>