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95" windowHeight="1245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<sst xmlns="http://schemas.openxmlformats.org/spreadsheetml/2006/main" count="120" uniqueCount="29">
  <si>
    <t>COLOR</t>
  </si>
  <si>
    <t>ASPECTO</t>
  </si>
  <si>
    <t>TAMAÑO</t>
  </si>
  <si>
    <t>LONGITUD</t>
  </si>
  <si>
    <t>CLASE</t>
  </si>
  <si>
    <t>amarillo</t>
  </si>
  <si>
    <t>moteado</t>
  </si>
  <si>
    <t>grande</t>
  </si>
  <si>
    <t>largo</t>
  </si>
  <si>
    <t>venenoso</t>
  </si>
  <si>
    <t>liso</t>
  </si>
  <si>
    <t>mediano</t>
  </si>
  <si>
    <t>normal</t>
  </si>
  <si>
    <t>comestible</t>
  </si>
  <si>
    <t>blanco</t>
  </si>
  <si>
    <t>Venenoso</t>
  </si>
  <si>
    <t>Comestible</t>
  </si>
  <si>
    <t>Entropía (V)</t>
  </si>
  <si>
    <t>Entropía (C)</t>
  </si>
  <si>
    <t>Amarillo</t>
  </si>
  <si>
    <t>sv/v</t>
  </si>
  <si>
    <t>Blanco</t>
  </si>
  <si>
    <t>Ganancia</t>
  </si>
  <si>
    <t>Moteado</t>
  </si>
  <si>
    <t>Liso</t>
  </si>
  <si>
    <t>Grande</t>
  </si>
  <si>
    <t>Mediano</t>
  </si>
  <si>
    <t>Largo</t>
  </si>
  <si>
    <t>Normal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</si>
</sst>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15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0" fillId="0" borderId="13" applyNumberFormat="false" applyFill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5" fillId="0" borderId="18" applyNumberFormat="false" applyFill="false" applyAlignment="false" applyProtection="false">
      <alignment vertical="center"/>
    </xf>
    <xf numFmtId="0" fontId="19" fillId="32" borderId="1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0" fillId="9" borderId="16" applyNumberFormat="false" applyFont="false" applyAlignment="false" applyProtection="false">
      <alignment vertical="center"/>
    </xf>
    <xf numFmtId="0" fontId="12" fillId="8" borderId="15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32" borderId="15" applyNumberForma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9" fillId="0" borderId="17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1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4" fillId="0" borderId="1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7" borderId="14" applyNumberFormat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15">
    <xf numFmtId="0" fontId="0" fillId="0" borderId="0" xfId="0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5" xfId="0" applyBorder="true"/>
    <xf numFmtId="0" fontId="0" fillId="0" borderId="6" xfId="0" applyBorder="true"/>
    <xf numFmtId="0" fontId="0" fillId="0" borderId="7" xfId="0" applyBorder="true"/>
    <xf numFmtId="0" fontId="0" fillId="0" borderId="0" xfId="0" applyBorder="true"/>
    <xf numFmtId="0" fontId="0" fillId="0" borderId="6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10" xfId="0" applyBorder="true"/>
    <xf numFmtId="0" fontId="0" fillId="0" borderId="11" xfId="0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9"/>
  <sheetViews>
    <sheetView tabSelected="1" workbookViewId="0">
      <selection activeCell="A1" sqref="A1"/>
    </sheetView>
  </sheetViews>
  <sheetFormatPr defaultColWidth="11" defaultRowHeight="15.75" outlineLevelCol="6"/>
  <cols>
    <col min="1" max="5" width="12.5"/>
    <col min="7" max="7" width="12.5"/>
  </cols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>
      <c r="A4" t="s">
        <v>5</v>
      </c>
      <c r="B4" t="s">
        <v>10</v>
      </c>
      <c r="C4" t="s">
        <v>11</v>
      </c>
      <c r="D4" t="s">
        <v>8</v>
      </c>
      <c r="E4" t="s">
        <v>9</v>
      </c>
    </row>
    <row r="5" spans="1:5">
      <c r="A5" t="s">
        <v>5</v>
      </c>
      <c r="B5" t="s">
        <v>6</v>
      </c>
      <c r="C5" t="s">
        <v>7</v>
      </c>
      <c r="D5" t="s">
        <v>12</v>
      </c>
      <c r="E5" t="s">
        <v>13</v>
      </c>
    </row>
    <row r="6" spans="1:5">
      <c r="A6" t="s">
        <v>5</v>
      </c>
      <c r="B6" t="s">
        <v>10</v>
      </c>
      <c r="C6" t="s">
        <v>7</v>
      </c>
      <c r="D6" t="s">
        <v>12</v>
      </c>
      <c r="E6" t="s">
        <v>9</v>
      </c>
    </row>
    <row r="7" spans="1:5">
      <c r="A7" t="s">
        <v>5</v>
      </c>
      <c r="B7" t="s">
        <v>6</v>
      </c>
      <c r="C7" t="s">
        <v>11</v>
      </c>
      <c r="D7" t="s">
        <v>12</v>
      </c>
      <c r="E7" t="s">
        <v>9</v>
      </c>
    </row>
    <row r="8" spans="1:5">
      <c r="A8" t="s">
        <v>14</v>
      </c>
      <c r="B8" t="s">
        <v>10</v>
      </c>
      <c r="C8" t="s">
        <v>11</v>
      </c>
      <c r="D8" t="s">
        <v>8</v>
      </c>
      <c r="E8" t="s">
        <v>13</v>
      </c>
    </row>
    <row r="9" spans="1:5">
      <c r="A9" t="s">
        <v>14</v>
      </c>
      <c r="B9" t="s">
        <v>6</v>
      </c>
      <c r="C9" t="s">
        <v>7</v>
      </c>
      <c r="D9" t="s">
        <v>8</v>
      </c>
      <c r="E9" t="s">
        <v>13</v>
      </c>
    </row>
    <row r="10" spans="1:5">
      <c r="A10" t="s">
        <v>14</v>
      </c>
      <c r="B10" t="s">
        <v>10</v>
      </c>
      <c r="C10" t="s">
        <v>11</v>
      </c>
      <c r="D10" t="s">
        <v>12</v>
      </c>
      <c r="E10" t="s">
        <v>9</v>
      </c>
    </row>
    <row r="11" spans="1:5">
      <c r="A11" t="s">
        <v>14</v>
      </c>
      <c r="B11" t="s">
        <v>6</v>
      </c>
      <c r="C11" t="s">
        <v>11</v>
      </c>
      <c r="D11" t="s">
        <v>12</v>
      </c>
      <c r="E11" t="s">
        <v>9</v>
      </c>
    </row>
    <row r="12" spans="1:5">
      <c r="A12" t="s">
        <v>14</v>
      </c>
      <c r="B12" t="s">
        <v>6</v>
      </c>
      <c r="C12" t="s">
        <v>7</v>
      </c>
      <c r="D12" t="s">
        <v>12</v>
      </c>
      <c r="E12" t="s">
        <v>13</v>
      </c>
    </row>
    <row r="14" ht="16.5" customHeight="true"/>
    <row r="15" ht="16.5" spans="1:5">
      <c r="A15" s="1" t="s">
        <v>4</v>
      </c>
      <c r="B15" s="2"/>
      <c r="C15" s="2"/>
      <c r="D15" s="2"/>
      <c r="E15" s="12"/>
    </row>
    <row r="16" spans="1:5">
      <c r="A16" s="3" t="s">
        <v>15</v>
      </c>
      <c r="B16" t="s">
        <v>16</v>
      </c>
      <c r="C16" t="s">
        <v>17</v>
      </c>
      <c r="D16" t="s">
        <v>18</v>
      </c>
      <c r="E16" s="13"/>
    </row>
    <row r="17" ht="16.5" spans="1:5">
      <c r="A17" s="4">
        <f>COUNTIF(E3:E12,E3)/COUNTA(E3:E12)</f>
        <v>0.6</v>
      </c>
      <c r="B17" s="5">
        <f>COUNTIF(E3:E12,E5)/COUNTA(E3:E12)</f>
        <v>0.4</v>
      </c>
      <c r="C17" s="5">
        <f>-A17*LOG(A17,2)</f>
        <v>0.442179356499724</v>
      </c>
      <c r="D17" s="5">
        <f>-B17*LOG(B17,2)</f>
        <v>0.528771237954945</v>
      </c>
      <c r="E17" s="14">
        <f>C17+D17</f>
        <v>0.970950594454669</v>
      </c>
    </row>
    <row r="18" ht="16.5"/>
    <row r="19" ht="16.5" spans="1:5">
      <c r="A19" s="6" t="s">
        <v>0</v>
      </c>
      <c r="B19" s="7" t="s">
        <v>19</v>
      </c>
      <c r="C19" s="7"/>
      <c r="D19" s="1" t="s">
        <v>20</v>
      </c>
      <c r="E19" s="12">
        <f>COUNTIF($A$3:$A$12,B19)/COUNTA($A$3:$A$12)</f>
        <v>0.5</v>
      </c>
    </row>
    <row r="20" spans="1:5">
      <c r="A20" s="3" t="s">
        <v>15</v>
      </c>
      <c r="B20" t="s">
        <v>16</v>
      </c>
      <c r="C20" t="s">
        <v>17</v>
      </c>
      <c r="D20" t="s">
        <v>18</v>
      </c>
      <c r="E20" s="13"/>
    </row>
    <row r="21" spans="1:5">
      <c r="A21" s="3">
        <f>COUNTIFS($A$3:$A$12,$A$3,$E$3:$E$12,$E$3)/COUNTIF($A$3:$A$12,$A$3)</f>
        <v>0.8</v>
      </c>
      <c r="B21">
        <f>COUNTIFS($A$3:$A$12,$A$3,$E$3:$E$12,$E$5)/COUNTIF($A$3:$A$12,$A$3)</f>
        <v>0.2</v>
      </c>
      <c r="C21">
        <f>-A21*LOG(A21,2)</f>
        <v>0.25754247590989</v>
      </c>
      <c r="D21">
        <f>-B21*LOG(B21,2)</f>
        <v>0.464385618977472</v>
      </c>
      <c r="E21" s="13">
        <f>C21+D21</f>
        <v>0.721928094887362</v>
      </c>
    </row>
    <row r="22" ht="16.5" spans="1:5">
      <c r="A22" s="3"/>
      <c r="E22" s="13"/>
    </row>
    <row r="23" ht="16.5" spans="1:5">
      <c r="A23" s="6" t="s">
        <v>0</v>
      </c>
      <c r="B23" s="7" t="s">
        <v>21</v>
      </c>
      <c r="C23" s="7"/>
      <c r="D23" s="1" t="s">
        <v>20</v>
      </c>
      <c r="E23" s="12">
        <f>COUNTIF($A$3:$A$12,B23)/COUNTA($A$3:$A$12)</f>
        <v>0.5</v>
      </c>
    </row>
    <row r="24" spans="1:5">
      <c r="A24" s="3" t="s">
        <v>15</v>
      </c>
      <c r="B24" t="s">
        <v>16</v>
      </c>
      <c r="C24" t="s">
        <v>17</v>
      </c>
      <c r="D24" t="s">
        <v>18</v>
      </c>
      <c r="E24" s="13"/>
    </row>
    <row r="25" ht="16.5" spans="1:7">
      <c r="A25" s="4">
        <f>COUNTIFS($A$3:$A$12,$A$8,$E$3:$E$12,$E$3)/COUNTIF($A$3:$A$12,$A$8)</f>
        <v>0.4</v>
      </c>
      <c r="B25" s="5">
        <f>COUNTIFS($A$3:$A$12,$A$8,$E$3:$E$12,$E$5)/COUNTIF($A$3:$A$12,$A$8)</f>
        <v>0.6</v>
      </c>
      <c r="C25" s="5">
        <f>-A25*LOG(A25,2)</f>
        <v>0.528771237954945</v>
      </c>
      <c r="D25" s="5">
        <f>-B25*LOG(B25,2)</f>
        <v>0.442179356499724</v>
      </c>
      <c r="E25" s="14">
        <f>C25+D25</f>
        <v>0.970950594454669</v>
      </c>
      <c r="F25" t="s">
        <v>22</v>
      </c>
      <c r="G25">
        <f>$E$17-(E19*E21+E23*E25)</f>
        <v>0.124511249783653</v>
      </c>
    </row>
    <row r="26" ht="16.5"/>
    <row r="27" ht="16.5" spans="1:5">
      <c r="A27" s="6" t="s">
        <v>1</v>
      </c>
      <c r="B27" s="7" t="s">
        <v>23</v>
      </c>
      <c r="C27" s="7"/>
      <c r="D27" s="1" t="s">
        <v>20</v>
      </c>
      <c r="E27" s="12">
        <f>COUNTIF($B$3:$B$12,B27)/COUNTA($B$3:$B$12)</f>
        <v>0.6</v>
      </c>
    </row>
    <row r="28" spans="1:5">
      <c r="A28" s="3" t="s">
        <v>15</v>
      </c>
      <c r="B28" s="8" t="s">
        <v>16</v>
      </c>
      <c r="C28" s="8" t="s">
        <v>17</v>
      </c>
      <c r="D28" t="s">
        <v>18</v>
      </c>
      <c r="E28" s="13"/>
    </row>
    <row r="29" spans="1:5">
      <c r="A29" s="3">
        <f>COUNTIFS($B$3:$B$12,$B$3,$E$3:$E$12,$E$3)/COUNTIF($B$3:$B$12,$B$3)</f>
        <v>0.5</v>
      </c>
      <c r="B29">
        <f>COUNTIFS($B$3:$B$12,$B$3,$E$3:$E$12,$E$5)/COUNTIF($B$3:$B$12,$B$3)</f>
        <v>0.5</v>
      </c>
      <c r="C29">
        <f>-A29*LOG(A29,2)</f>
        <v>0.5</v>
      </c>
      <c r="D29">
        <f>-B29*LOG(B29,2)</f>
        <v>0.5</v>
      </c>
      <c r="E29" s="13">
        <f>C29+D29</f>
        <v>1</v>
      </c>
    </row>
    <row r="30" ht="16.5" spans="1:5">
      <c r="A30" s="3"/>
      <c r="E30" s="13"/>
    </row>
    <row r="31" ht="16.5" spans="1:5">
      <c r="A31" s="6" t="s">
        <v>1</v>
      </c>
      <c r="B31" s="7" t="s">
        <v>24</v>
      </c>
      <c r="C31" s="7"/>
      <c r="D31" s="1" t="s">
        <v>20</v>
      </c>
      <c r="E31" s="12">
        <f>COUNTIF($B$3:$B$12,B31)/COUNTA($B$3:$B$12)</f>
        <v>0.4</v>
      </c>
    </row>
    <row r="32" spans="1:5">
      <c r="A32" s="3" t="s">
        <v>15</v>
      </c>
      <c r="B32" t="s">
        <v>16</v>
      </c>
      <c r="C32" t="s">
        <v>17</v>
      </c>
      <c r="D32" t="s">
        <v>18</v>
      </c>
      <c r="E32" s="13"/>
    </row>
    <row r="33" ht="16.5" spans="1:7">
      <c r="A33" s="4">
        <f>COUNTIFS($B$3:$B$12,$B$4,$E$3:$E$12,$E$3)/COUNTIF($B$3:$B$12,$B$4)</f>
        <v>0.75</v>
      </c>
      <c r="B33" s="5">
        <f>COUNTIFS($B$3:$B$12,$B$4,$E$3:$E$12,$E$5)/COUNTIF($B$3:$B$12,$B$4)</f>
        <v>0.25</v>
      </c>
      <c r="C33" s="5">
        <f>-A33*LOG(A33,2)</f>
        <v>0.311278124459133</v>
      </c>
      <c r="D33" s="5">
        <f>-B33*LOG(B33,2)</f>
        <v>0.5</v>
      </c>
      <c r="E33" s="14">
        <f>C33+D33</f>
        <v>0.811278124459133</v>
      </c>
      <c r="F33" t="s">
        <v>22</v>
      </c>
      <c r="G33">
        <f>$E$17-(E27*E29+E31*E33)</f>
        <v>0.0464393446710154</v>
      </c>
    </row>
    <row r="34" ht="16.5"/>
    <row r="35" ht="16.5" spans="1:5">
      <c r="A35" s="9" t="s">
        <v>2</v>
      </c>
      <c r="B35" s="10" t="s">
        <v>25</v>
      </c>
      <c r="C35" s="10"/>
      <c r="D35" s="1" t="s">
        <v>20</v>
      </c>
      <c r="E35" s="12">
        <f>COUNTIF($C$3:$C$12,B35)/COUNTA($C$3:$C$12)</f>
        <v>0.5</v>
      </c>
    </row>
    <row r="36" spans="1:5">
      <c r="A36" s="3" t="s">
        <v>15</v>
      </c>
      <c r="B36" t="s">
        <v>16</v>
      </c>
      <c r="C36" t="s">
        <v>17</v>
      </c>
      <c r="D36" t="s">
        <v>18</v>
      </c>
      <c r="E36" s="13"/>
    </row>
    <row r="37" spans="1:5">
      <c r="A37" s="3">
        <f>COUNTIFS($C$3:$C$12,$C$3,$E$3:$E$12,$E$3)/COUNTIF($C$3:$C$12,$C$3)</f>
        <v>0.4</v>
      </c>
      <c r="B37">
        <f>COUNTIFS($C$3:$C$12,$C$3,$E$3:$E$12,$E$5)/COUNTIF($C$3:$C$12,$C$3)</f>
        <v>0.6</v>
      </c>
      <c r="C37">
        <f>-A37*LOG(A37,2)</f>
        <v>0.528771237954945</v>
      </c>
      <c r="D37">
        <f>-B37*LOG(B37,2)</f>
        <v>0.442179356499724</v>
      </c>
      <c r="E37" s="13">
        <f>C37+D37</f>
        <v>0.970950594454669</v>
      </c>
    </row>
    <row r="38" ht="16.5" spans="1:5">
      <c r="A38" s="3"/>
      <c r="E38" s="13"/>
    </row>
    <row r="39" ht="16.5" spans="1:5">
      <c r="A39" s="6" t="s">
        <v>2</v>
      </c>
      <c r="B39" s="7" t="s">
        <v>26</v>
      </c>
      <c r="C39" s="11"/>
      <c r="D39" s="1" t="s">
        <v>20</v>
      </c>
      <c r="E39" s="12">
        <f>COUNTIF($C$3:$C$12,B39)/COUNTA($C$3:$C$12)</f>
        <v>0.5</v>
      </c>
    </row>
    <row r="40" spans="1:5">
      <c r="A40" s="3" t="s">
        <v>15</v>
      </c>
      <c r="B40" t="s">
        <v>16</v>
      </c>
      <c r="C40" t="s">
        <v>17</v>
      </c>
      <c r="D40" t="s">
        <v>18</v>
      </c>
      <c r="E40" s="13"/>
    </row>
    <row r="41" ht="16.5" spans="1:7">
      <c r="A41" s="4">
        <f>COUNTIFS($C$3:$C$12,$C$4,$E$3:$E$12,$E$3)/COUNTIF($C$3:$C$12,$C$4)</f>
        <v>0.8</v>
      </c>
      <c r="B41" s="5">
        <f>COUNTIFS($C$3:$C$12,$C$4,$E$3:$E$12,$E$5)/COUNTIF($C$3:$C$12,$C$4)</f>
        <v>0.2</v>
      </c>
      <c r="C41" s="5">
        <f>-A41*LOG(A41,2)</f>
        <v>0.25754247590989</v>
      </c>
      <c r="D41" s="5">
        <f>-B41*LOG(B41,2)</f>
        <v>0.464385618977472</v>
      </c>
      <c r="E41" s="14">
        <f>C41+D41</f>
        <v>0.721928094887362</v>
      </c>
      <c r="F41" t="s">
        <v>22</v>
      </c>
      <c r="G41">
        <f>$E$17-(E35*E37+E39*E41)</f>
        <v>0.124511249783653</v>
      </c>
    </row>
    <row r="42" ht="16.5"/>
    <row r="43" ht="16.5" spans="1:5">
      <c r="A43" s="9" t="s">
        <v>3</v>
      </c>
      <c r="B43" s="10" t="s">
        <v>27</v>
      </c>
      <c r="C43" s="10"/>
      <c r="D43" s="1" t="s">
        <v>20</v>
      </c>
      <c r="E43" s="12">
        <f>COUNTIF($D$3:$D$12,B43)/COUNTA($D$3:$D$12)</f>
        <v>0.4</v>
      </c>
    </row>
    <row r="44" spans="1:5">
      <c r="A44" s="3" t="s">
        <v>15</v>
      </c>
      <c r="B44" t="s">
        <v>16</v>
      </c>
      <c r="C44" t="s">
        <v>17</v>
      </c>
      <c r="D44" t="s">
        <v>18</v>
      </c>
      <c r="E44" s="13"/>
    </row>
    <row r="45" spans="1:5">
      <c r="A45" s="3">
        <f>COUNTIFS($D$3:$D$12,$D$3,$E$3:$E$12,$E$3)/COUNTIF($D$3:$D$12,$D$3)</f>
        <v>0.5</v>
      </c>
      <c r="B45">
        <f>COUNTIFS($D$3:$D$12,$D$3,$E$3:$E$12,$E$5)/COUNTIF($D$3:$D$12,$D$3)</f>
        <v>0.5</v>
      </c>
      <c r="C45">
        <f>-A45*LOG(A45,2)</f>
        <v>0.5</v>
      </c>
      <c r="D45">
        <f>-B45*LOG(B45,2)</f>
        <v>0.5</v>
      </c>
      <c r="E45" s="13">
        <f>C45+D45</f>
        <v>1</v>
      </c>
    </row>
    <row r="46" ht="16.5" spans="1:5">
      <c r="A46" s="3"/>
      <c r="E46" s="13"/>
    </row>
    <row r="47" ht="16.5" spans="1:5">
      <c r="A47" s="6" t="s">
        <v>3</v>
      </c>
      <c r="B47" s="7" t="s">
        <v>28</v>
      </c>
      <c r="C47" s="11"/>
      <c r="D47" s="1" t="s">
        <v>20</v>
      </c>
      <c r="E47" s="12">
        <f>COUNTIF($D$3:$D$12,B47)/COUNTA($D$3:$D$12)</f>
        <v>0.6</v>
      </c>
    </row>
    <row r="48" spans="1:5">
      <c r="A48" s="3" t="s">
        <v>15</v>
      </c>
      <c r="B48" t="s">
        <v>16</v>
      </c>
      <c r="C48" t="s">
        <v>17</v>
      </c>
      <c r="D48" t="s">
        <v>18</v>
      </c>
      <c r="E48" s="13"/>
    </row>
    <row r="49" ht="16.5" spans="1:7">
      <c r="A49" s="4">
        <f>COUNTIFS($D$3:$D$12,$D$5,$E$3:$E$12,$E$3)/COUNTIF($D$3:$D$12,$D$5)</f>
        <v>0.666666666666667</v>
      </c>
      <c r="B49" s="5">
        <f>COUNTIFS($D$3:$D$12,$D$5,$E$3:$E$12,$E$5)/COUNTIF($D$3:$D$12,$D$5)</f>
        <v>0.333333333333333</v>
      </c>
      <c r="C49" s="5">
        <f>-A49*LOG(A49,2)</f>
        <v>0.389975000480771</v>
      </c>
      <c r="D49" s="5">
        <f>-B49*LOG(B49,2)</f>
        <v>0.528320833573719</v>
      </c>
      <c r="E49" s="14">
        <f>C49+D49</f>
        <v>0.91829583405449</v>
      </c>
      <c r="F49" t="s">
        <v>22</v>
      </c>
      <c r="G49">
        <f>$E$17-(E43*E45+E47*E49)</f>
        <v>0.0199730940219749</v>
      </c>
    </row>
  </sheetData>
  <sortState ref="A3:E12">
    <sortCondition ref="A3:A12"/>
    <sortCondition ref="D3:D1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ITESM-CEM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scanner</dc:creator>
  <cp:lastModifiedBy>sam</cp:lastModifiedBy>
  <dcterms:created xsi:type="dcterms:W3CDTF">2009-07-03T04:22:00Z</dcterms:created>
  <dcterms:modified xsi:type="dcterms:W3CDTF">2021-05-24T23:56:50Z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