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tamali/NMStory/"/>
    </mc:Choice>
  </mc:AlternateContent>
  <xr:revisionPtr revIDLastSave="0" documentId="13_ncr:1_{F24524F3-D1C8-004C-800C-09DCCFF7F421}" xr6:coauthVersionLast="40" xr6:coauthVersionMax="40" xr10:uidLastSave="{00000000-0000-0000-0000-000000000000}"/>
  <bookViews>
    <workbookView xWindow="1220" yWindow="1420" windowWidth="27640" windowHeight="16940" activeTab="1" xr2:uid="{3706BFA5-6D2E-2E4D-918E-B510E807BD69}"/>
  </bookViews>
  <sheets>
    <sheet name="Total PWS" sheetId="1" r:id="rId1"/>
    <sheet name="WOTUS2020-DWV Index"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0" i="1" l="1"/>
  <c r="D20" i="1"/>
  <c r="E9" i="1" l="1"/>
  <c r="D9" i="1"/>
</calcChain>
</file>

<file path=xl/sharedStrings.xml><?xml version="1.0" encoding="utf-8"?>
<sst xmlns="http://schemas.openxmlformats.org/spreadsheetml/2006/main" count="335" uniqueCount="159">
  <si>
    <t>TOTAL</t>
  </si>
  <si>
    <t>GUP</t>
  </si>
  <si>
    <t xml:space="preserve">GU </t>
  </si>
  <si>
    <t>GWP</t>
  </si>
  <si>
    <t xml:space="preserve">GW </t>
  </si>
  <si>
    <t>SWP</t>
  </si>
  <si>
    <t xml:space="preserve">SW </t>
  </si>
  <si>
    <t>Our Data</t>
  </si>
  <si>
    <t>Num. of PWS</t>
  </si>
  <si>
    <t>PWS Type</t>
  </si>
  <si>
    <t>GU</t>
  </si>
  <si>
    <t>NAVAJO LAKE STATE PARK - COTTONWOOD CAMP</t>
  </si>
  <si>
    <t>PINE RIVER MDCA</t>
  </si>
  <si>
    <t>Yes</t>
  </si>
  <si>
    <t>No</t>
  </si>
  <si>
    <t>Has Active Surface Water Intake geo Information</t>
  </si>
  <si>
    <t>* There are 41 pws with SW or GU. However, the NGWSP CUTTER LATERAL water system, with SW as their main source of water, does not appear in the active surface water intakes data file.</t>
  </si>
  <si>
    <t>NM3500624</t>
  </si>
  <si>
    <t>LEE/HAMMOND WATER TREATMENT PLANT CO-OP</t>
  </si>
  <si>
    <t>BLOOMFIELD</t>
  </si>
  <si>
    <t>SAN JUAN</t>
  </si>
  <si>
    <t>SW</t>
  </si>
  <si>
    <t>C</t>
  </si>
  <si>
    <t>NM3502826</t>
  </si>
  <si>
    <t>BUCKMAN REGIONAL WATER TREATMENT PLANT</t>
  </si>
  <si>
    <t>SANTA FE</t>
  </si>
  <si>
    <t>NM3530504</t>
  </si>
  <si>
    <t>PHILMONT BOY SCOUT RANCH - HEADQUARTERS</t>
  </si>
  <si>
    <t>COLFAX</t>
  </si>
  <si>
    <t>NM3567424</t>
  </si>
  <si>
    <t>ENTERPRISE PRODUCTS COMPANY CHACO PLANT</t>
  </si>
  <si>
    <t>NTNC</t>
  </si>
  <si>
    <t>NM3590024</t>
  </si>
  <si>
    <t>NAVAJO DAM</t>
  </si>
  <si>
    <t>NC</t>
  </si>
  <si>
    <t>NM3590619</t>
  </si>
  <si>
    <t>CAMP WEHINAHPAY</t>
  </si>
  <si>
    <t>SACRAMENTO</t>
  </si>
  <si>
    <t>OTERO</t>
  </si>
  <si>
    <t>NM3592729</t>
  </si>
  <si>
    <t>SIPAPU LODGE AND CAFE</t>
  </si>
  <si>
    <t>VADITO</t>
  </si>
  <si>
    <t>TAOS</t>
  </si>
  <si>
    <t>NM3593221</t>
  </si>
  <si>
    <t>HERON LAKE STATE PARK (SURFACE WATER)</t>
  </si>
  <si>
    <t>RUTHERON</t>
  </si>
  <si>
    <t>RIO ARRIBA</t>
  </si>
  <si>
    <t>NM3593621</t>
  </si>
  <si>
    <t>EL VADO LAKE STATE PARK</t>
  </si>
  <si>
    <t>NM3595017</t>
  </si>
  <si>
    <t>TRI-STATE GENERATING STATION</t>
  </si>
  <si>
    <t>PREWITT</t>
  </si>
  <si>
    <t>MCKINLEY</t>
  </si>
  <si>
    <t>Water System Name</t>
  </si>
  <si>
    <t>WS_ID</t>
  </si>
  <si>
    <t>Primary Water Source</t>
  </si>
  <si>
    <t>Pop. Served</t>
  </si>
  <si>
    <t>Primary City</t>
  </si>
  <si>
    <t>Primary County</t>
  </si>
  <si>
    <t>NM3573725</t>
  </si>
  <si>
    <t>BIG MESA WATER MDWCA</t>
  </si>
  <si>
    <t>NM3590924</t>
  </si>
  <si>
    <t>NAVAJO LAKE STATE PARK - PINE SITE</t>
  </si>
  <si>
    <t>NM3593225</t>
  </si>
  <si>
    <t>CONCHAS DAM STATE PARK NORTHSIDE</t>
  </si>
  <si>
    <t>NM3593821</t>
  </si>
  <si>
    <t>NAVAJO LAKE STATE PARK - SIMS MESA</t>
  </si>
  <si>
    <t>CONCHAS DAM</t>
  </si>
  <si>
    <t>SAN MIGUEL</t>
  </si>
  <si>
    <t>IMPACTED WITH ALTERNATIVE SOURCES OF WATER</t>
  </si>
  <si>
    <t>NM3513319</t>
  </si>
  <si>
    <t>ALAMOGORDO DOMESTIC WATER SYSTEM</t>
  </si>
  <si>
    <t>NM3510701</t>
  </si>
  <si>
    <t>ALBUQUERQUE WATER SYSTEM</t>
  </si>
  <si>
    <t>NM3513719</t>
  </si>
  <si>
    <t>LA LUZ MDWCA</t>
  </si>
  <si>
    <t>NM3518025</t>
  </si>
  <si>
    <t>LAS VEGAS (CITY OF)</t>
  </si>
  <si>
    <t>NM3520024</t>
  </si>
  <si>
    <t>NORTHSTAR MDWCA</t>
  </si>
  <si>
    <t>NM3513114</t>
  </si>
  <si>
    <t>RUIDOSO WATER SYSTEM</t>
  </si>
  <si>
    <t>NM3505126</t>
  </si>
  <si>
    <t>SANTA FE WATER SYSTEM (CITY OF)</t>
  </si>
  <si>
    <t>NM3546419</t>
  </si>
  <si>
    <t>TIMBERON W AND SD</t>
  </si>
  <si>
    <t>NM3514019</t>
  </si>
  <si>
    <t>TULAROSA WATER SYSTEM</t>
  </si>
  <si>
    <t>ALAMOGORDO</t>
  </si>
  <si>
    <t>ALBUQUERQUE</t>
  </si>
  <si>
    <t>BERNALILLO</t>
  </si>
  <si>
    <t>LA LUZ</t>
  </si>
  <si>
    <t>LAS VEGAS</t>
  </si>
  <si>
    <t>AZTEC</t>
  </si>
  <si>
    <t>RUIDOSO</t>
  </si>
  <si>
    <t>LINCOLN</t>
  </si>
  <si>
    <t>TIMBERON</t>
  </si>
  <si>
    <t>TULAROSA</t>
  </si>
  <si>
    <t>Disadvantaged</t>
  </si>
  <si>
    <t>Non-Disadvantaged</t>
  </si>
  <si>
    <t>Severely Disadvantaged</t>
  </si>
  <si>
    <t>IMPACTED NON COMMUNITY WATER SYSTEMS</t>
  </si>
  <si>
    <t>NM3500725</t>
  </si>
  <si>
    <t>TRES LAGUNAS HOME OWNERS ASSOCIATION</t>
  </si>
  <si>
    <t>PECOS</t>
  </si>
  <si>
    <t>NM3509824</t>
  </si>
  <si>
    <t>AZTEC DOMESTIC WATER SYSTEM</t>
  </si>
  <si>
    <t>NM3510124</t>
  </si>
  <si>
    <t>BLOOMFIELD WATER SUPPLY SYSTEM</t>
  </si>
  <si>
    <t>NM3501021</t>
  </si>
  <si>
    <t>CHAMA WATER SYSTEM</t>
  </si>
  <si>
    <t>NM3526204</t>
  </si>
  <si>
    <t>CIMARRON WATER SYSTEM</t>
  </si>
  <si>
    <t>NM3526704</t>
  </si>
  <si>
    <t>CITY OF RATON/RATON WATER WORKS</t>
  </si>
  <si>
    <t>NM3510224</t>
  </si>
  <si>
    <t>FARMINGTON WATER SYSTEM</t>
  </si>
  <si>
    <t>NM3509223</t>
  </si>
  <si>
    <t>LA JARA WATER USERS ASSOCIATION</t>
  </si>
  <si>
    <t>NM3510324</t>
  </si>
  <si>
    <t>LOWER VALLEY WATER USERS ASSOCIATION</t>
  </si>
  <si>
    <t>NM3502721</t>
  </si>
  <si>
    <t>LUMBERTON MDWCA</t>
  </si>
  <si>
    <t>NM3526504</t>
  </si>
  <si>
    <t>MIAMI WATER USERS ASSOCIATION</t>
  </si>
  <si>
    <t>NM3536724</t>
  </si>
  <si>
    <t>NAVAJO DAM DOMESTIC WATER CONSUMERS INC</t>
  </si>
  <si>
    <t>NM3501024</t>
  </si>
  <si>
    <t>NM3533223</t>
  </si>
  <si>
    <t>PONDEROSA MDWCA</t>
  </si>
  <si>
    <t>NM3502221</t>
  </si>
  <si>
    <t>RUTHERON MUTUAL WATER ASSOCIATION</t>
  </si>
  <si>
    <t>NM3526604</t>
  </si>
  <si>
    <t>SPRINGER WATER SYSTEM</t>
  </si>
  <si>
    <t>NM3503521</t>
  </si>
  <si>
    <t>VALLECITOS MDWCA</t>
  </si>
  <si>
    <t>CHAMA</t>
  </si>
  <si>
    <t>CIMARRON</t>
  </si>
  <si>
    <t>RATON</t>
  </si>
  <si>
    <t>FARMINGTON</t>
  </si>
  <si>
    <t>LA JARA</t>
  </si>
  <si>
    <t>SANDOVAL</t>
  </si>
  <si>
    <t>KIRTLAND</t>
  </si>
  <si>
    <t>LUMBERTON</t>
  </si>
  <si>
    <t>MIAMI</t>
  </si>
  <si>
    <t>PONDEROSA</t>
  </si>
  <si>
    <t>SPRINGER</t>
  </si>
  <si>
    <t>VALLECITOS</t>
  </si>
  <si>
    <t>Surface Related Water Ratio</t>
  </si>
  <si>
    <t>Ground Water Intakes</t>
  </si>
  <si>
    <t>SW and GU intakes impacted</t>
  </si>
  <si>
    <t>Disadvantaged Community Status Type</t>
  </si>
  <si>
    <t>WOTUS 2020 DWV Index</t>
  </si>
  <si>
    <t>10 PWS</t>
  </si>
  <si>
    <t>4 PWS</t>
  </si>
  <si>
    <t>8 PWS</t>
  </si>
  <si>
    <t>18 PWS</t>
  </si>
  <si>
    <t>NOT DIRECTLY IMPACTED</t>
  </si>
  <si>
    <t>IMPACTED WITH NO ALTERNATIVE WATER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</si>
</sst>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s>
  <borders count="6">
    <border>
      <left/>
      <right/>
      <top/>
      <bottom/>
      <diagonal/>
    </border>
    <border>
      <left/>
      <right/>
      <top/>
      <bottom style="thin">
        <color indexed="64"/>
      </bottom>
      <diagonal/>
    </border>
    <border>
      <left/>
      <right/>
      <top style="thin">
        <color auto="1"/>
      </top>
      <bottom style="thin">
        <color auto="1"/>
      </bottom>
      <diagonal/>
    </border>
    <border>
      <left/>
      <right/>
      <top style="thin">
        <color indexed="64"/>
      </top>
      <bottom/>
      <diagonal/>
    </border>
    <border>
      <left/>
      <right/>
      <top/>
      <bottom style="double">
        <color indexed="64"/>
      </bottom>
      <diagonal/>
    </border>
    <border>
      <left/>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2" borderId="0" xfId="0" applyFont="1" applyFill="1" applyBorder="1"/>
    <xf numFmtId="0" fontId="2" fillId="2" borderId="1" xfId="0" applyFont="1" applyFill="1" applyBorder="1"/>
    <xf numFmtId="14" fontId="2" fillId="2" borderId="1" xfId="0" applyNumberFormat="1" applyFont="1" applyFill="1" applyBorder="1"/>
    <xf numFmtId="0" fontId="0" fillId="2" borderId="0" xfId="0" applyFill="1"/>
    <xf numFmtId="0" fontId="0" fillId="2" borderId="1" xfId="0" applyFill="1" applyBorder="1"/>
    <xf numFmtId="0" fontId="0" fillId="2" borderId="2" xfId="0" applyFill="1" applyBorder="1"/>
    <xf numFmtId="14"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0" xfId="0" applyFont="1" applyFill="1"/>
    <xf numFmtId="0" fontId="0" fillId="2" borderId="0" xfId="0" applyFill="1" applyBorder="1"/>
    <xf numFmtId="0" fontId="2" fillId="4" borderId="1" xfId="0" applyFont="1" applyFill="1" applyBorder="1"/>
    <xf numFmtId="0" fontId="0" fillId="2" borderId="3" xfId="0" applyFill="1" applyBorder="1"/>
    <xf numFmtId="0" fontId="2" fillId="4" borderId="1" xfId="0" applyFont="1" applyFill="1" applyBorder="1" applyAlignment="1">
      <alignment wrapText="1"/>
    </xf>
    <xf numFmtId="9" fontId="0" fillId="2" borderId="2" xfId="1" applyFont="1" applyFill="1" applyBorder="1"/>
    <xf numFmtId="9" fontId="0" fillId="2" borderId="3" xfId="1" applyFont="1" applyFill="1" applyBorder="1"/>
    <xf numFmtId="0" fontId="2" fillId="3" borderId="1" xfId="0" applyFont="1" applyFill="1" applyBorder="1" applyAlignment="1">
      <alignment wrapText="1"/>
    </xf>
    <xf numFmtId="0" fontId="2" fillId="3" borderId="1" xfId="0" applyFont="1" applyFill="1" applyBorder="1"/>
    <xf numFmtId="0" fontId="0" fillId="2" borderId="5" xfId="0" applyFill="1" applyBorder="1"/>
    <xf numFmtId="9" fontId="0" fillId="2" borderId="5" xfId="1" applyFont="1" applyFill="1" applyBorder="1"/>
    <xf numFmtId="0" fontId="2" fillId="2" borderId="0" xfId="0" applyFont="1" applyFill="1" applyBorder="1" applyAlignment="1">
      <alignment horizontal="center"/>
    </xf>
    <xf numFmtId="0" fontId="0" fillId="2" borderId="0" xfId="0" applyFill="1" applyBorder="1" applyAlignment="1">
      <alignment horizontal="center" vertical="center" wrapText="1"/>
    </xf>
    <xf numFmtId="0" fontId="0" fillId="2" borderId="4" xfId="0" applyFill="1" applyBorder="1" applyAlignment="1">
      <alignment horizontal="center" vertical="center" wrapText="1"/>
    </xf>
    <xf numFmtId="0" fontId="2" fillId="5" borderId="0" xfId="0" applyFont="1" applyFill="1" applyAlignment="1">
      <alignment horizontal="center" wrapText="1"/>
    </xf>
    <xf numFmtId="0" fontId="2" fillId="3" borderId="0" xfId="0" applyFont="1" applyFill="1" applyAlignment="1">
      <alignment horizontal="center" wrapText="1"/>
    </xf>
    <xf numFmtId="0" fontId="0" fillId="2" borderId="0" xfId="0"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6C0A7-992C-9C41-98F0-32E77988BD2E}">
  <dimension ref="C1:E48"/>
  <sheetViews>
    <sheetView workbookViewId="0">
      <selection activeCell="C29" sqref="C29"/>
    </sheetView>
  </sheetViews>
  <sheetFormatPr baseColWidth="10" defaultRowHeight="16" x14ac:dyDescent="0.2"/>
  <cols>
    <col min="3" max="3" width="12.33203125" bestFit="1" customWidth="1"/>
    <col min="7" max="7" width="19.83203125" customWidth="1"/>
    <col min="8" max="8" width="17.1640625" bestFit="1" customWidth="1"/>
    <col min="9" max="9" width="11.83203125" customWidth="1"/>
    <col min="10" max="10" width="49.6640625" customWidth="1"/>
    <col min="14" max="14" width="13.6640625" bestFit="1" customWidth="1"/>
    <col min="15" max="15" width="13.83203125" bestFit="1" customWidth="1"/>
    <col min="18" max="18" width="23.1640625" bestFit="1" customWidth="1"/>
    <col min="19" max="19" width="20.33203125" bestFit="1" customWidth="1"/>
    <col min="20" max="20" width="13" customWidth="1"/>
  </cols>
  <sheetData>
    <row r="1" spans="3:5" x14ac:dyDescent="0.2">
      <c r="C1" s="1"/>
      <c r="D1" s="20" t="s">
        <v>8</v>
      </c>
      <c r="E1" s="20"/>
    </row>
    <row r="2" spans="3:5" x14ac:dyDescent="0.2">
      <c r="C2" s="2" t="s">
        <v>55</v>
      </c>
      <c r="D2" s="3">
        <v>43830</v>
      </c>
      <c r="E2" s="2" t="s">
        <v>7</v>
      </c>
    </row>
    <row r="3" spans="3:5" x14ac:dyDescent="0.2">
      <c r="C3" s="4" t="s">
        <v>6</v>
      </c>
      <c r="D3" s="4">
        <v>35</v>
      </c>
      <c r="E3" s="4">
        <v>34</v>
      </c>
    </row>
    <row r="4" spans="3:5" x14ac:dyDescent="0.2">
      <c r="C4" s="4" t="s">
        <v>5</v>
      </c>
      <c r="D4" s="4">
        <v>23</v>
      </c>
      <c r="E4" s="4">
        <v>23</v>
      </c>
    </row>
    <row r="5" spans="3:5" x14ac:dyDescent="0.2">
      <c r="C5" s="4" t="s">
        <v>4</v>
      </c>
      <c r="D5" s="4">
        <v>975</v>
      </c>
      <c r="E5" s="4">
        <v>965</v>
      </c>
    </row>
    <row r="6" spans="3:5" x14ac:dyDescent="0.2">
      <c r="C6" s="4" t="s">
        <v>3</v>
      </c>
      <c r="D6" s="4">
        <v>48</v>
      </c>
      <c r="E6" s="4">
        <v>48</v>
      </c>
    </row>
    <row r="7" spans="3:5" x14ac:dyDescent="0.2">
      <c r="C7" s="4" t="s">
        <v>2</v>
      </c>
      <c r="D7" s="4">
        <v>9</v>
      </c>
      <c r="E7" s="4">
        <v>6</v>
      </c>
    </row>
    <row r="8" spans="3:5" x14ac:dyDescent="0.2">
      <c r="C8" s="5" t="s">
        <v>1</v>
      </c>
      <c r="D8" s="5">
        <v>0</v>
      </c>
      <c r="E8" s="5">
        <v>0</v>
      </c>
    </row>
    <row r="9" spans="3:5" x14ac:dyDescent="0.2">
      <c r="C9" s="4" t="s">
        <v>0</v>
      </c>
      <c r="D9" s="4">
        <f>SUM(D3:D8)</f>
        <v>1090</v>
      </c>
      <c r="E9" s="4">
        <f>SUM(E3:E8)</f>
        <v>1076</v>
      </c>
    </row>
    <row r="12" spans="3:5" x14ac:dyDescent="0.2">
      <c r="C12" s="4"/>
      <c r="D12" s="9" t="s">
        <v>15</v>
      </c>
      <c r="E12" s="4"/>
    </row>
    <row r="13" spans="3:5" x14ac:dyDescent="0.2">
      <c r="C13" s="2" t="s">
        <v>55</v>
      </c>
      <c r="D13" s="7" t="s">
        <v>13</v>
      </c>
      <c r="E13" s="8" t="s">
        <v>14</v>
      </c>
    </row>
    <row r="14" spans="3:5" x14ac:dyDescent="0.2">
      <c r="C14" s="4" t="s">
        <v>6</v>
      </c>
      <c r="D14" s="4">
        <v>34</v>
      </c>
      <c r="E14" s="4">
        <v>0</v>
      </c>
    </row>
    <row r="15" spans="3:5" x14ac:dyDescent="0.2">
      <c r="C15" s="4" t="s">
        <v>5</v>
      </c>
      <c r="D15" s="4">
        <v>0</v>
      </c>
      <c r="E15" s="4">
        <v>23</v>
      </c>
    </row>
    <row r="16" spans="3:5" x14ac:dyDescent="0.2">
      <c r="C16" s="4" t="s">
        <v>4</v>
      </c>
      <c r="D16" s="4">
        <v>0</v>
      </c>
      <c r="E16" s="4">
        <v>965</v>
      </c>
    </row>
    <row r="17" spans="3:5" x14ac:dyDescent="0.2">
      <c r="C17" s="4" t="s">
        <v>3</v>
      </c>
      <c r="D17" s="4">
        <v>0</v>
      </c>
      <c r="E17" s="4">
        <v>48</v>
      </c>
    </row>
    <row r="18" spans="3:5" x14ac:dyDescent="0.2">
      <c r="C18" s="4" t="s">
        <v>2</v>
      </c>
      <c r="D18" s="4">
        <v>6</v>
      </c>
      <c r="E18" s="4">
        <v>0</v>
      </c>
    </row>
    <row r="19" spans="3:5" x14ac:dyDescent="0.2">
      <c r="C19" s="5" t="s">
        <v>1</v>
      </c>
      <c r="D19" s="5">
        <v>0</v>
      </c>
      <c r="E19" s="5">
        <v>0</v>
      </c>
    </row>
    <row r="20" spans="3:5" x14ac:dyDescent="0.2">
      <c r="C20" s="4" t="s">
        <v>0</v>
      </c>
      <c r="D20" s="4">
        <f>SUM(D14:D19)</f>
        <v>40</v>
      </c>
      <c r="E20" s="4">
        <f>SUM(E14:E19)</f>
        <v>1036</v>
      </c>
    </row>
    <row r="21" spans="3:5" x14ac:dyDescent="0.2">
      <c r="C21" s="10" t="s">
        <v>16</v>
      </c>
    </row>
    <row r="23" spans="3:5" ht="34" customHeight="1" x14ac:dyDescent="0.2"/>
    <row r="28" spans="3:5" ht="34" customHeight="1" x14ac:dyDescent="0.2"/>
    <row r="37" ht="34" customHeight="1" x14ac:dyDescent="0.2"/>
    <row r="48" ht="33" customHeight="1" x14ac:dyDescent="0.2"/>
  </sheetData>
  <sortState ref="H49:K66">
    <sortCondition ref="K49:K66"/>
  </sortState>
  <mergeCells count="1">
    <mergeCell ref="D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2A787-8E19-224A-8B5E-66DF4FD8086D}">
  <dimension ref="C3:P47"/>
  <sheetViews>
    <sheetView tabSelected="1" topLeftCell="A18" workbookViewId="0">
      <selection activeCell="C28" sqref="C28:D28"/>
    </sheetView>
  </sheetViews>
  <sheetFormatPr baseColWidth="10" defaultRowHeight="16" x14ac:dyDescent="0.2"/>
  <cols>
    <col min="7" max="7" width="44.5" bestFit="1" customWidth="1"/>
    <col min="10" max="10" width="14.1640625" bestFit="1" customWidth="1"/>
    <col min="11" max="11" width="13.83203125" bestFit="1" customWidth="1"/>
    <col min="15" max="15" width="20.6640625" bestFit="1" customWidth="1"/>
  </cols>
  <sheetData>
    <row r="3" spans="3:15" ht="51" x14ac:dyDescent="0.2">
      <c r="C3" s="23" t="s">
        <v>157</v>
      </c>
      <c r="D3" s="23"/>
      <c r="E3" s="13" t="s">
        <v>55</v>
      </c>
      <c r="F3" s="11" t="s">
        <v>54</v>
      </c>
      <c r="G3" s="11" t="s">
        <v>53</v>
      </c>
      <c r="H3" s="11" t="s">
        <v>9</v>
      </c>
      <c r="I3" s="11" t="s">
        <v>56</v>
      </c>
      <c r="J3" s="11" t="s">
        <v>57</v>
      </c>
      <c r="K3" s="11" t="s">
        <v>58</v>
      </c>
      <c r="O3">
        <v>4</v>
      </c>
    </row>
    <row r="4" spans="3:15" x14ac:dyDescent="0.2">
      <c r="C4" s="25" t="s">
        <v>154</v>
      </c>
      <c r="D4" s="25"/>
      <c r="E4" s="6" t="s">
        <v>21</v>
      </c>
      <c r="F4" s="6" t="s">
        <v>59</v>
      </c>
      <c r="G4" s="6" t="s">
        <v>60</v>
      </c>
      <c r="H4" s="6" t="s">
        <v>22</v>
      </c>
      <c r="I4" s="6">
        <v>265</v>
      </c>
      <c r="J4" s="6" t="s">
        <v>67</v>
      </c>
      <c r="K4" s="6" t="s">
        <v>68</v>
      </c>
    </row>
    <row r="5" spans="3:15" x14ac:dyDescent="0.2">
      <c r="C5" s="25"/>
      <c r="D5" s="25"/>
      <c r="E5" s="6" t="s">
        <v>21</v>
      </c>
      <c r="F5" s="6" t="s">
        <v>61</v>
      </c>
      <c r="G5" s="6" t="s">
        <v>62</v>
      </c>
      <c r="H5" s="6" t="s">
        <v>34</v>
      </c>
      <c r="I5" s="6">
        <v>550</v>
      </c>
      <c r="J5" s="6" t="s">
        <v>33</v>
      </c>
      <c r="K5" s="6" t="s">
        <v>20</v>
      </c>
    </row>
    <row r="6" spans="3:15" x14ac:dyDescent="0.2">
      <c r="C6" s="25"/>
      <c r="D6" s="25"/>
      <c r="E6" s="6" t="s">
        <v>21</v>
      </c>
      <c r="F6" s="6" t="s">
        <v>63</v>
      </c>
      <c r="G6" s="6" t="s">
        <v>64</v>
      </c>
      <c r="H6" s="6" t="s">
        <v>34</v>
      </c>
      <c r="I6" s="6">
        <v>450</v>
      </c>
      <c r="J6" s="6" t="s">
        <v>67</v>
      </c>
      <c r="K6" s="6" t="s">
        <v>68</v>
      </c>
    </row>
    <row r="7" spans="3:15" x14ac:dyDescent="0.2">
      <c r="C7" s="25"/>
      <c r="D7" s="25"/>
      <c r="E7" s="12" t="s">
        <v>21</v>
      </c>
      <c r="F7" s="12" t="s">
        <v>65</v>
      </c>
      <c r="G7" s="12" t="s">
        <v>66</v>
      </c>
      <c r="H7" s="12" t="s">
        <v>34</v>
      </c>
      <c r="I7" s="12">
        <v>110</v>
      </c>
      <c r="J7" s="12" t="s">
        <v>33</v>
      </c>
      <c r="K7" s="12" t="s">
        <v>46</v>
      </c>
    </row>
    <row r="8" spans="3:15" ht="68" x14ac:dyDescent="0.2">
      <c r="C8" s="24" t="s">
        <v>101</v>
      </c>
      <c r="D8" s="24"/>
      <c r="E8" s="16" t="s">
        <v>55</v>
      </c>
      <c r="F8" s="16" t="s">
        <v>54</v>
      </c>
      <c r="G8" s="16" t="s">
        <v>53</v>
      </c>
      <c r="H8" s="16" t="s">
        <v>9</v>
      </c>
      <c r="I8" s="16" t="s">
        <v>56</v>
      </c>
      <c r="J8" s="16" t="s">
        <v>57</v>
      </c>
      <c r="K8" s="16" t="s">
        <v>58</v>
      </c>
      <c r="L8" s="16" t="s">
        <v>148</v>
      </c>
      <c r="M8" s="16" t="s">
        <v>149</v>
      </c>
      <c r="N8" s="16" t="s">
        <v>150</v>
      </c>
    </row>
    <row r="9" spans="3:15" x14ac:dyDescent="0.2">
      <c r="C9" s="25" t="s">
        <v>155</v>
      </c>
      <c r="D9" s="25"/>
      <c r="E9" s="6" t="s">
        <v>21</v>
      </c>
      <c r="F9" s="6" t="s">
        <v>35</v>
      </c>
      <c r="G9" s="6" t="s">
        <v>36</v>
      </c>
      <c r="H9" s="6" t="s">
        <v>34</v>
      </c>
      <c r="I9" s="6">
        <v>139</v>
      </c>
      <c r="J9" s="6" t="s">
        <v>37</v>
      </c>
      <c r="K9" s="6" t="s">
        <v>38</v>
      </c>
      <c r="L9" s="6">
        <v>100</v>
      </c>
      <c r="M9" s="6">
        <v>1</v>
      </c>
      <c r="N9" s="14">
        <v>1</v>
      </c>
    </row>
    <row r="10" spans="3:15" x14ac:dyDescent="0.2">
      <c r="C10" s="25"/>
      <c r="D10" s="25"/>
      <c r="E10" s="6" t="s">
        <v>21</v>
      </c>
      <c r="F10" s="6" t="s">
        <v>47</v>
      </c>
      <c r="G10" s="6" t="s">
        <v>48</v>
      </c>
      <c r="H10" s="6" t="s">
        <v>34</v>
      </c>
      <c r="I10" s="6">
        <v>100</v>
      </c>
      <c r="J10" s="6" t="s">
        <v>45</v>
      </c>
      <c r="K10" s="6" t="s">
        <v>46</v>
      </c>
      <c r="L10" s="6">
        <v>100</v>
      </c>
      <c r="M10" s="6">
        <v>0</v>
      </c>
      <c r="N10" s="14">
        <v>1</v>
      </c>
    </row>
    <row r="11" spans="3:15" x14ac:dyDescent="0.2">
      <c r="C11" s="25"/>
      <c r="D11" s="25"/>
      <c r="E11" s="6" t="s">
        <v>21</v>
      </c>
      <c r="F11" s="6" t="s">
        <v>29</v>
      </c>
      <c r="G11" s="6" t="s">
        <v>30</v>
      </c>
      <c r="H11" s="6" t="s">
        <v>31</v>
      </c>
      <c r="I11" s="6">
        <v>28</v>
      </c>
      <c r="J11" s="6" t="s">
        <v>19</v>
      </c>
      <c r="K11" s="6" t="s">
        <v>20</v>
      </c>
      <c r="L11" s="6">
        <v>100</v>
      </c>
      <c r="M11" s="6">
        <v>5</v>
      </c>
      <c r="N11" s="14">
        <v>1</v>
      </c>
    </row>
    <row r="12" spans="3:15" x14ac:dyDescent="0.2">
      <c r="C12" s="25"/>
      <c r="D12" s="25"/>
      <c r="E12" s="6" t="s">
        <v>21</v>
      </c>
      <c r="F12" s="6" t="s">
        <v>43</v>
      </c>
      <c r="G12" s="6" t="s">
        <v>44</v>
      </c>
      <c r="H12" s="6" t="s">
        <v>34</v>
      </c>
      <c r="I12" s="6">
        <v>150</v>
      </c>
      <c r="J12" s="6" t="s">
        <v>45</v>
      </c>
      <c r="K12" s="6" t="s">
        <v>46</v>
      </c>
      <c r="L12" s="6">
        <v>100</v>
      </c>
      <c r="M12" s="6">
        <v>0</v>
      </c>
      <c r="N12" s="14">
        <v>1</v>
      </c>
    </row>
    <row r="13" spans="3:15" x14ac:dyDescent="0.2">
      <c r="C13" s="25"/>
      <c r="D13" s="25"/>
      <c r="E13" s="6" t="s">
        <v>10</v>
      </c>
      <c r="F13" s="6" t="s">
        <v>32</v>
      </c>
      <c r="G13" s="6" t="s">
        <v>11</v>
      </c>
      <c r="H13" s="6" t="s">
        <v>34</v>
      </c>
      <c r="I13" s="6">
        <v>200</v>
      </c>
      <c r="J13" s="6" t="s">
        <v>33</v>
      </c>
      <c r="K13" s="6" t="s">
        <v>20</v>
      </c>
      <c r="L13" s="6">
        <v>100</v>
      </c>
      <c r="M13" s="6">
        <v>1</v>
      </c>
      <c r="N13" s="14">
        <v>1</v>
      </c>
    </row>
    <row r="14" spans="3:15" x14ac:dyDescent="0.2">
      <c r="C14" s="25"/>
      <c r="D14" s="25"/>
      <c r="E14" s="6" t="s">
        <v>10</v>
      </c>
      <c r="F14" s="6" t="s">
        <v>39</v>
      </c>
      <c r="G14" s="6" t="s">
        <v>40</v>
      </c>
      <c r="H14" s="6" t="s">
        <v>34</v>
      </c>
      <c r="I14" s="6">
        <v>250</v>
      </c>
      <c r="J14" s="6" t="s">
        <v>41</v>
      </c>
      <c r="K14" s="6" t="s">
        <v>42</v>
      </c>
      <c r="L14" s="6">
        <v>100</v>
      </c>
      <c r="M14" s="6">
        <v>1</v>
      </c>
      <c r="N14" s="14">
        <v>1</v>
      </c>
    </row>
    <row r="15" spans="3:15" x14ac:dyDescent="0.2">
      <c r="C15" s="25"/>
      <c r="D15" s="25"/>
      <c r="E15" s="6" t="s">
        <v>10</v>
      </c>
      <c r="F15" s="6" t="s">
        <v>102</v>
      </c>
      <c r="G15" s="6" t="s">
        <v>103</v>
      </c>
      <c r="H15" s="6" t="s">
        <v>34</v>
      </c>
      <c r="I15" s="6">
        <v>52</v>
      </c>
      <c r="J15" s="6" t="s">
        <v>104</v>
      </c>
      <c r="K15" s="6" t="s">
        <v>68</v>
      </c>
      <c r="L15" s="6">
        <v>100</v>
      </c>
      <c r="M15" s="6">
        <v>0</v>
      </c>
      <c r="N15" s="14">
        <v>1</v>
      </c>
    </row>
    <row r="16" spans="3:15" x14ac:dyDescent="0.2">
      <c r="C16" s="25"/>
      <c r="D16" s="25"/>
      <c r="E16" s="12" t="s">
        <v>21</v>
      </c>
      <c r="F16" s="12" t="s">
        <v>49</v>
      </c>
      <c r="G16" s="12" t="s">
        <v>50</v>
      </c>
      <c r="H16" s="12" t="s">
        <v>31</v>
      </c>
      <c r="I16" s="12">
        <v>125</v>
      </c>
      <c r="J16" s="12" t="s">
        <v>51</v>
      </c>
      <c r="K16" s="12" t="s">
        <v>52</v>
      </c>
      <c r="L16" s="12">
        <v>100</v>
      </c>
      <c r="M16" s="12">
        <v>8</v>
      </c>
      <c r="N16" s="15">
        <v>1</v>
      </c>
    </row>
    <row r="17" spans="3:16" ht="68" x14ac:dyDescent="0.2">
      <c r="C17" s="24" t="s">
        <v>69</v>
      </c>
      <c r="D17" s="24"/>
      <c r="E17" s="16" t="s">
        <v>55</v>
      </c>
      <c r="F17" s="17" t="s">
        <v>54</v>
      </c>
      <c r="G17" s="17" t="s">
        <v>53</v>
      </c>
      <c r="H17" s="17" t="s">
        <v>9</v>
      </c>
      <c r="I17" s="17" t="s">
        <v>56</v>
      </c>
      <c r="J17" s="17" t="s">
        <v>57</v>
      </c>
      <c r="K17" s="17" t="s">
        <v>58</v>
      </c>
      <c r="L17" s="16" t="s">
        <v>148</v>
      </c>
      <c r="M17" s="16" t="s">
        <v>149</v>
      </c>
      <c r="N17" s="16" t="s">
        <v>150</v>
      </c>
      <c r="O17" s="16" t="s">
        <v>151</v>
      </c>
      <c r="P17" s="16" t="s">
        <v>152</v>
      </c>
    </row>
    <row r="18" spans="3:16" x14ac:dyDescent="0.2">
      <c r="C18" s="25" t="s">
        <v>153</v>
      </c>
      <c r="D18" s="25"/>
      <c r="E18" s="6" t="s">
        <v>21</v>
      </c>
      <c r="F18" s="6" t="s">
        <v>72</v>
      </c>
      <c r="G18" s="6" t="s">
        <v>73</v>
      </c>
      <c r="H18" s="6" t="s">
        <v>22</v>
      </c>
      <c r="I18" s="6">
        <v>659736</v>
      </c>
      <c r="J18" s="6" t="s">
        <v>89</v>
      </c>
      <c r="K18" s="6" t="s">
        <v>90</v>
      </c>
      <c r="L18" s="6">
        <v>50</v>
      </c>
      <c r="M18" s="6">
        <v>114</v>
      </c>
      <c r="N18" s="14">
        <v>1</v>
      </c>
      <c r="O18" s="6" t="s">
        <v>99</v>
      </c>
      <c r="P18" s="6">
        <v>2</v>
      </c>
    </row>
    <row r="19" spans="3:16" x14ac:dyDescent="0.2">
      <c r="C19" s="25"/>
      <c r="D19" s="25"/>
      <c r="E19" s="6" t="s">
        <v>21</v>
      </c>
      <c r="F19" s="6" t="s">
        <v>78</v>
      </c>
      <c r="G19" s="6" t="s">
        <v>79</v>
      </c>
      <c r="H19" s="6" t="s">
        <v>22</v>
      </c>
      <c r="I19" s="6">
        <v>3602</v>
      </c>
      <c r="J19" s="6" t="s">
        <v>93</v>
      </c>
      <c r="K19" s="6" t="s">
        <v>20</v>
      </c>
      <c r="L19" s="6">
        <v>100</v>
      </c>
      <c r="M19" s="6">
        <v>1</v>
      </c>
      <c r="N19" s="14">
        <v>1</v>
      </c>
      <c r="O19" s="6" t="s">
        <v>99</v>
      </c>
      <c r="P19" s="6">
        <v>2</v>
      </c>
    </row>
    <row r="20" spans="3:16" x14ac:dyDescent="0.2">
      <c r="C20" s="25"/>
      <c r="D20" s="25"/>
      <c r="E20" s="6" t="s">
        <v>21</v>
      </c>
      <c r="F20" s="6" t="s">
        <v>82</v>
      </c>
      <c r="G20" s="6" t="s">
        <v>83</v>
      </c>
      <c r="H20" s="6" t="s">
        <v>22</v>
      </c>
      <c r="I20" s="6">
        <v>78247</v>
      </c>
      <c r="J20" s="6" t="s">
        <v>25</v>
      </c>
      <c r="K20" s="6" t="s">
        <v>25</v>
      </c>
      <c r="L20" s="6">
        <v>60</v>
      </c>
      <c r="M20" s="6">
        <v>23</v>
      </c>
      <c r="N20" s="14">
        <v>1</v>
      </c>
      <c r="O20" s="6" t="s">
        <v>99</v>
      </c>
      <c r="P20" s="6">
        <v>2</v>
      </c>
    </row>
    <row r="21" spans="3:16" x14ac:dyDescent="0.2">
      <c r="C21" s="25"/>
      <c r="D21" s="25"/>
      <c r="E21" s="6" t="s">
        <v>21</v>
      </c>
      <c r="F21" s="6" t="s">
        <v>70</v>
      </c>
      <c r="G21" s="6" t="s">
        <v>71</v>
      </c>
      <c r="H21" s="6" t="s">
        <v>22</v>
      </c>
      <c r="I21" s="6">
        <v>35629</v>
      </c>
      <c r="J21" s="6" t="s">
        <v>88</v>
      </c>
      <c r="K21" s="6" t="s">
        <v>38</v>
      </c>
      <c r="L21" s="6">
        <v>76.680000000000007</v>
      </c>
      <c r="M21" s="6">
        <v>11</v>
      </c>
      <c r="N21" s="14">
        <v>1</v>
      </c>
      <c r="O21" s="6" t="s">
        <v>98</v>
      </c>
      <c r="P21" s="6">
        <v>3</v>
      </c>
    </row>
    <row r="22" spans="3:16" x14ac:dyDescent="0.2">
      <c r="C22" s="25"/>
      <c r="D22" s="25"/>
      <c r="E22" s="6" t="s">
        <v>21</v>
      </c>
      <c r="F22" s="6" t="s">
        <v>74</v>
      </c>
      <c r="G22" s="6" t="s">
        <v>75</v>
      </c>
      <c r="H22" s="6" t="s">
        <v>22</v>
      </c>
      <c r="I22" s="6">
        <v>2500</v>
      </c>
      <c r="J22" s="6" t="s">
        <v>91</v>
      </c>
      <c r="K22" s="6" t="s">
        <v>38</v>
      </c>
      <c r="L22" s="6">
        <v>0</v>
      </c>
      <c r="M22" s="6">
        <v>5</v>
      </c>
      <c r="N22" s="14">
        <v>1</v>
      </c>
      <c r="O22" s="6" t="s">
        <v>98</v>
      </c>
      <c r="P22" s="6">
        <v>3</v>
      </c>
    </row>
    <row r="23" spans="3:16" x14ac:dyDescent="0.2">
      <c r="C23" s="25"/>
      <c r="D23" s="25"/>
      <c r="E23" s="6" t="s">
        <v>21</v>
      </c>
      <c r="F23" s="6" t="s">
        <v>80</v>
      </c>
      <c r="G23" s="6" t="s">
        <v>81</v>
      </c>
      <c r="H23" s="6" t="s">
        <v>22</v>
      </c>
      <c r="I23" s="6">
        <v>19076</v>
      </c>
      <c r="J23" s="6" t="s">
        <v>94</v>
      </c>
      <c r="K23" s="6" t="s">
        <v>95</v>
      </c>
      <c r="L23" s="6">
        <v>30</v>
      </c>
      <c r="M23" s="6">
        <v>18</v>
      </c>
      <c r="N23" s="14">
        <v>1</v>
      </c>
      <c r="O23" s="6" t="s">
        <v>98</v>
      </c>
      <c r="P23" s="6">
        <v>3</v>
      </c>
    </row>
    <row r="24" spans="3:16" x14ac:dyDescent="0.2">
      <c r="C24" s="25"/>
      <c r="D24" s="25"/>
      <c r="E24" s="6" t="s">
        <v>21</v>
      </c>
      <c r="F24" s="6" t="s">
        <v>86</v>
      </c>
      <c r="G24" s="6" t="s">
        <v>87</v>
      </c>
      <c r="H24" s="6" t="s">
        <v>22</v>
      </c>
      <c r="I24" s="6">
        <v>3996</v>
      </c>
      <c r="J24" s="6" t="s">
        <v>97</v>
      </c>
      <c r="K24" s="6" t="s">
        <v>38</v>
      </c>
      <c r="L24" s="6">
        <v>100</v>
      </c>
      <c r="M24" s="6">
        <v>2</v>
      </c>
      <c r="N24" s="14">
        <v>1</v>
      </c>
      <c r="O24" s="6" t="s">
        <v>98</v>
      </c>
      <c r="P24" s="6">
        <v>3</v>
      </c>
    </row>
    <row r="25" spans="3:16" x14ac:dyDescent="0.2">
      <c r="C25" s="25"/>
      <c r="D25" s="25"/>
      <c r="E25" s="6" t="s">
        <v>21</v>
      </c>
      <c r="F25" s="6" t="s">
        <v>76</v>
      </c>
      <c r="G25" s="6" t="s">
        <v>77</v>
      </c>
      <c r="H25" s="6" t="s">
        <v>22</v>
      </c>
      <c r="I25" s="6">
        <v>18044</v>
      </c>
      <c r="J25" s="6" t="s">
        <v>92</v>
      </c>
      <c r="K25" s="6" t="s">
        <v>68</v>
      </c>
      <c r="L25" s="6">
        <v>100</v>
      </c>
      <c r="M25" s="6">
        <v>6</v>
      </c>
      <c r="N25" s="14">
        <v>1</v>
      </c>
      <c r="O25" s="6" t="s">
        <v>100</v>
      </c>
      <c r="P25" s="6">
        <v>4</v>
      </c>
    </row>
    <row r="26" spans="3:16" x14ac:dyDescent="0.2">
      <c r="C26" s="25"/>
      <c r="D26" s="25"/>
      <c r="E26" s="6" t="s">
        <v>21</v>
      </c>
      <c r="F26" s="6" t="s">
        <v>84</v>
      </c>
      <c r="G26" s="6" t="s">
        <v>85</v>
      </c>
      <c r="H26" s="6" t="s">
        <v>22</v>
      </c>
      <c r="I26" s="6">
        <v>941</v>
      </c>
      <c r="J26" s="6" t="s">
        <v>96</v>
      </c>
      <c r="K26" s="6" t="s">
        <v>38</v>
      </c>
      <c r="L26" s="6">
        <v>60</v>
      </c>
      <c r="M26" s="6">
        <v>9</v>
      </c>
      <c r="N26" s="14">
        <v>1</v>
      </c>
      <c r="O26" s="6" t="s">
        <v>100</v>
      </c>
      <c r="P26" s="6">
        <v>4</v>
      </c>
    </row>
    <row r="27" spans="3:16" x14ac:dyDescent="0.2">
      <c r="C27" s="25"/>
      <c r="D27" s="25"/>
      <c r="E27" s="12" t="s">
        <v>21</v>
      </c>
      <c r="F27" s="12" t="s">
        <v>26</v>
      </c>
      <c r="G27" s="12" t="s">
        <v>27</v>
      </c>
      <c r="H27" s="12" t="s">
        <v>22</v>
      </c>
      <c r="I27" s="12">
        <v>2000</v>
      </c>
      <c r="J27" s="12"/>
      <c r="K27" s="12" t="s">
        <v>28</v>
      </c>
      <c r="L27" s="12">
        <v>85</v>
      </c>
      <c r="M27" s="12">
        <v>3</v>
      </c>
      <c r="N27" s="15">
        <v>1</v>
      </c>
      <c r="O27" s="12"/>
      <c r="P27" s="12"/>
    </row>
    <row r="28" spans="3:16" ht="68" x14ac:dyDescent="0.2">
      <c r="C28" s="24" t="s">
        <v>158</v>
      </c>
      <c r="D28" s="24"/>
      <c r="E28" s="16" t="s">
        <v>55</v>
      </c>
      <c r="F28" s="16" t="s">
        <v>54</v>
      </c>
      <c r="G28" s="16" t="s">
        <v>53</v>
      </c>
      <c r="H28" s="16" t="s">
        <v>9</v>
      </c>
      <c r="I28" s="16" t="s">
        <v>56</v>
      </c>
      <c r="J28" s="16" t="s">
        <v>57</v>
      </c>
      <c r="K28" s="16" t="s">
        <v>58</v>
      </c>
      <c r="L28" s="16" t="s">
        <v>148</v>
      </c>
      <c r="M28" s="16" t="s">
        <v>149</v>
      </c>
      <c r="N28" s="16" t="s">
        <v>150</v>
      </c>
      <c r="O28" s="16" t="s">
        <v>151</v>
      </c>
      <c r="P28" s="16" t="s">
        <v>152</v>
      </c>
    </row>
    <row r="29" spans="3:16" x14ac:dyDescent="0.2">
      <c r="C29" s="21" t="s">
        <v>156</v>
      </c>
      <c r="D29" s="21"/>
      <c r="E29" s="6" t="s">
        <v>21</v>
      </c>
      <c r="F29" s="6" t="s">
        <v>115</v>
      </c>
      <c r="G29" s="6" t="s">
        <v>116</v>
      </c>
      <c r="H29" s="6" t="s">
        <v>22</v>
      </c>
      <c r="I29" s="6">
        <v>38000</v>
      </c>
      <c r="J29" s="6" t="s">
        <v>139</v>
      </c>
      <c r="K29" s="6" t="s">
        <v>20</v>
      </c>
      <c r="L29" s="6">
        <v>100</v>
      </c>
      <c r="M29" s="6">
        <v>0</v>
      </c>
      <c r="N29" s="14">
        <v>1</v>
      </c>
      <c r="O29" s="6" t="s">
        <v>99</v>
      </c>
      <c r="P29" s="6">
        <v>8</v>
      </c>
    </row>
    <row r="30" spans="3:16" x14ac:dyDescent="0.2">
      <c r="C30" s="21"/>
      <c r="D30" s="21"/>
      <c r="E30" s="6" t="s">
        <v>21</v>
      </c>
      <c r="F30" s="6" t="s">
        <v>119</v>
      </c>
      <c r="G30" s="6" t="s">
        <v>120</v>
      </c>
      <c r="H30" s="6" t="s">
        <v>22</v>
      </c>
      <c r="I30" s="6">
        <v>8647</v>
      </c>
      <c r="J30" s="6" t="s">
        <v>142</v>
      </c>
      <c r="K30" s="6" t="s">
        <v>20</v>
      </c>
      <c r="L30" s="6">
        <v>100</v>
      </c>
      <c r="M30" s="6">
        <v>0</v>
      </c>
      <c r="N30" s="14">
        <v>1</v>
      </c>
      <c r="O30" s="6" t="s">
        <v>99</v>
      </c>
      <c r="P30" s="6">
        <v>8</v>
      </c>
    </row>
    <row r="31" spans="3:16" x14ac:dyDescent="0.2">
      <c r="C31" s="21"/>
      <c r="D31" s="21"/>
      <c r="E31" s="6" t="s">
        <v>21</v>
      </c>
      <c r="F31" s="6" t="s">
        <v>107</v>
      </c>
      <c r="G31" s="6" t="s">
        <v>108</v>
      </c>
      <c r="H31" s="6" t="s">
        <v>22</v>
      </c>
      <c r="I31" s="6">
        <v>7090</v>
      </c>
      <c r="J31" s="6" t="s">
        <v>19</v>
      </c>
      <c r="K31" s="6" t="s">
        <v>20</v>
      </c>
      <c r="L31" s="6">
        <v>100</v>
      </c>
      <c r="M31" s="6">
        <v>0</v>
      </c>
      <c r="N31" s="14">
        <v>1</v>
      </c>
      <c r="O31" s="6" t="s">
        <v>99</v>
      </c>
      <c r="P31" s="6">
        <v>8</v>
      </c>
    </row>
    <row r="32" spans="3:16" x14ac:dyDescent="0.2">
      <c r="C32" s="21"/>
      <c r="D32" s="21"/>
      <c r="E32" s="6" t="s">
        <v>21</v>
      </c>
      <c r="F32" s="6" t="s">
        <v>125</v>
      </c>
      <c r="G32" s="6" t="s">
        <v>126</v>
      </c>
      <c r="H32" s="6" t="s">
        <v>22</v>
      </c>
      <c r="I32" s="6">
        <v>538</v>
      </c>
      <c r="J32" s="6" t="s">
        <v>33</v>
      </c>
      <c r="K32" s="6" t="s">
        <v>20</v>
      </c>
      <c r="L32" s="6">
        <v>100</v>
      </c>
      <c r="M32" s="6">
        <v>0</v>
      </c>
      <c r="N32" s="14">
        <v>1</v>
      </c>
      <c r="O32" s="6" t="s">
        <v>99</v>
      </c>
      <c r="P32" s="6">
        <v>8</v>
      </c>
    </row>
    <row r="33" spans="3:16" x14ac:dyDescent="0.2">
      <c r="C33" s="21"/>
      <c r="D33" s="21"/>
      <c r="E33" s="6" t="s">
        <v>10</v>
      </c>
      <c r="F33" s="6" t="s">
        <v>127</v>
      </c>
      <c r="G33" s="6" t="s">
        <v>12</v>
      </c>
      <c r="H33" s="6" t="s">
        <v>22</v>
      </c>
      <c r="I33" s="6">
        <v>44</v>
      </c>
      <c r="J33" s="6" t="s">
        <v>33</v>
      </c>
      <c r="K33" s="6" t="s">
        <v>20</v>
      </c>
      <c r="L33" s="6">
        <v>100</v>
      </c>
      <c r="M33" s="6">
        <v>0</v>
      </c>
      <c r="N33" s="14">
        <v>1</v>
      </c>
      <c r="O33" s="6" t="s">
        <v>99</v>
      </c>
      <c r="P33" s="6">
        <v>8</v>
      </c>
    </row>
    <row r="34" spans="3:16" x14ac:dyDescent="0.2">
      <c r="C34" s="21"/>
      <c r="D34" s="21"/>
      <c r="E34" s="6" t="s">
        <v>21</v>
      </c>
      <c r="F34" s="6" t="s">
        <v>105</v>
      </c>
      <c r="G34" s="6" t="s">
        <v>106</v>
      </c>
      <c r="H34" s="6" t="s">
        <v>22</v>
      </c>
      <c r="I34" s="6">
        <v>5960</v>
      </c>
      <c r="J34" s="6" t="s">
        <v>93</v>
      </c>
      <c r="K34" s="6" t="s">
        <v>20</v>
      </c>
      <c r="L34" s="6">
        <v>100</v>
      </c>
      <c r="M34" s="6">
        <v>0</v>
      </c>
      <c r="N34" s="14">
        <v>1</v>
      </c>
      <c r="O34" s="6" t="s">
        <v>98</v>
      </c>
      <c r="P34" s="6">
        <v>9</v>
      </c>
    </row>
    <row r="35" spans="3:16" x14ac:dyDescent="0.2">
      <c r="C35" s="21"/>
      <c r="D35" s="21"/>
      <c r="E35" s="6" t="s">
        <v>21</v>
      </c>
      <c r="F35" s="6" t="s">
        <v>132</v>
      </c>
      <c r="G35" s="6" t="s">
        <v>133</v>
      </c>
      <c r="H35" s="6" t="s">
        <v>22</v>
      </c>
      <c r="I35" s="6">
        <v>1363</v>
      </c>
      <c r="J35" s="6" t="s">
        <v>146</v>
      </c>
      <c r="K35" s="6" t="s">
        <v>28</v>
      </c>
      <c r="L35" s="6">
        <v>100</v>
      </c>
      <c r="M35" s="6">
        <v>0</v>
      </c>
      <c r="N35" s="14">
        <v>1</v>
      </c>
      <c r="O35" s="6" t="s">
        <v>98</v>
      </c>
      <c r="P35" s="6">
        <v>9</v>
      </c>
    </row>
    <row r="36" spans="3:16" x14ac:dyDescent="0.2">
      <c r="C36" s="21"/>
      <c r="D36" s="21"/>
      <c r="E36" s="6" t="s">
        <v>21</v>
      </c>
      <c r="F36" s="6" t="s">
        <v>111</v>
      </c>
      <c r="G36" s="6" t="s">
        <v>112</v>
      </c>
      <c r="H36" s="6" t="s">
        <v>22</v>
      </c>
      <c r="I36" s="6">
        <v>969</v>
      </c>
      <c r="J36" s="6" t="s">
        <v>137</v>
      </c>
      <c r="K36" s="6" t="s">
        <v>28</v>
      </c>
      <c r="L36" s="6">
        <v>100</v>
      </c>
      <c r="M36" s="6">
        <v>0</v>
      </c>
      <c r="N36" s="14">
        <v>1</v>
      </c>
      <c r="O36" s="6" t="s">
        <v>98</v>
      </c>
      <c r="P36" s="6">
        <v>9</v>
      </c>
    </row>
    <row r="37" spans="3:16" x14ac:dyDescent="0.2">
      <c r="C37" s="21"/>
      <c r="D37" s="21"/>
      <c r="E37" s="6" t="s">
        <v>10</v>
      </c>
      <c r="F37" s="6" t="s">
        <v>128</v>
      </c>
      <c r="G37" s="6" t="s">
        <v>129</v>
      </c>
      <c r="H37" s="6" t="s">
        <v>22</v>
      </c>
      <c r="I37" s="6">
        <v>350</v>
      </c>
      <c r="J37" s="6" t="s">
        <v>145</v>
      </c>
      <c r="K37" s="6" t="s">
        <v>141</v>
      </c>
      <c r="L37" s="6">
        <v>100</v>
      </c>
      <c r="M37" s="6">
        <v>0</v>
      </c>
      <c r="N37" s="14">
        <v>1</v>
      </c>
      <c r="O37" s="6" t="s">
        <v>98</v>
      </c>
      <c r="P37" s="6">
        <v>9</v>
      </c>
    </row>
    <row r="38" spans="3:16" x14ac:dyDescent="0.2">
      <c r="C38" s="21"/>
      <c r="D38" s="21"/>
      <c r="E38" s="6" t="s">
        <v>21</v>
      </c>
      <c r="F38" s="6" t="s">
        <v>123</v>
      </c>
      <c r="G38" s="6" t="s">
        <v>124</v>
      </c>
      <c r="H38" s="6" t="s">
        <v>22</v>
      </c>
      <c r="I38" s="6">
        <v>135</v>
      </c>
      <c r="J38" s="6" t="s">
        <v>144</v>
      </c>
      <c r="K38" s="6" t="s">
        <v>28</v>
      </c>
      <c r="L38" s="6">
        <v>100</v>
      </c>
      <c r="M38" s="6">
        <v>0</v>
      </c>
      <c r="N38" s="14">
        <v>1</v>
      </c>
      <c r="O38" s="6" t="s">
        <v>98</v>
      </c>
      <c r="P38" s="6">
        <v>9</v>
      </c>
    </row>
    <row r="39" spans="3:16" x14ac:dyDescent="0.2">
      <c r="C39" s="21"/>
      <c r="D39" s="21"/>
      <c r="E39" s="6" t="s">
        <v>21</v>
      </c>
      <c r="F39" s="6" t="s">
        <v>113</v>
      </c>
      <c r="G39" s="6" t="s">
        <v>114</v>
      </c>
      <c r="H39" s="6" t="s">
        <v>22</v>
      </c>
      <c r="I39" s="6">
        <v>9733</v>
      </c>
      <c r="J39" s="6" t="s">
        <v>138</v>
      </c>
      <c r="K39" s="6" t="s">
        <v>28</v>
      </c>
      <c r="L39" s="6">
        <v>100</v>
      </c>
      <c r="M39" s="6">
        <v>0</v>
      </c>
      <c r="N39" s="14">
        <v>1</v>
      </c>
      <c r="O39" s="6" t="s">
        <v>100</v>
      </c>
      <c r="P39" s="6">
        <v>10</v>
      </c>
    </row>
    <row r="40" spans="3:16" x14ac:dyDescent="0.2">
      <c r="C40" s="21"/>
      <c r="D40" s="21"/>
      <c r="E40" s="6" t="s">
        <v>21</v>
      </c>
      <c r="F40" s="6" t="s">
        <v>109</v>
      </c>
      <c r="G40" s="6" t="s">
        <v>110</v>
      </c>
      <c r="H40" s="6" t="s">
        <v>22</v>
      </c>
      <c r="I40" s="6">
        <v>1573</v>
      </c>
      <c r="J40" s="6" t="s">
        <v>136</v>
      </c>
      <c r="K40" s="6" t="s">
        <v>46</v>
      </c>
      <c r="L40" s="6">
        <v>100</v>
      </c>
      <c r="M40" s="6">
        <v>0</v>
      </c>
      <c r="N40" s="14">
        <v>1</v>
      </c>
      <c r="O40" s="6" t="s">
        <v>100</v>
      </c>
      <c r="P40" s="6">
        <v>10</v>
      </c>
    </row>
    <row r="41" spans="3:16" x14ac:dyDescent="0.2">
      <c r="C41" s="21"/>
      <c r="D41" s="21"/>
      <c r="E41" s="6" t="s">
        <v>21</v>
      </c>
      <c r="F41" s="6" t="s">
        <v>117</v>
      </c>
      <c r="G41" s="6" t="s">
        <v>118</v>
      </c>
      <c r="H41" s="6" t="s">
        <v>22</v>
      </c>
      <c r="I41" s="6">
        <v>250</v>
      </c>
      <c r="J41" s="6" t="s">
        <v>140</v>
      </c>
      <c r="K41" s="6" t="s">
        <v>141</v>
      </c>
      <c r="L41" s="6">
        <v>100</v>
      </c>
      <c r="M41" s="6">
        <v>0</v>
      </c>
      <c r="N41" s="14">
        <v>1</v>
      </c>
      <c r="O41" s="6" t="s">
        <v>100</v>
      </c>
      <c r="P41" s="6">
        <v>10</v>
      </c>
    </row>
    <row r="42" spans="3:16" x14ac:dyDescent="0.2">
      <c r="C42" s="21"/>
      <c r="D42" s="21"/>
      <c r="E42" s="6" t="s">
        <v>21</v>
      </c>
      <c r="F42" s="6" t="s">
        <v>121</v>
      </c>
      <c r="G42" s="6" t="s">
        <v>122</v>
      </c>
      <c r="H42" s="6" t="s">
        <v>22</v>
      </c>
      <c r="I42" s="6">
        <v>223</v>
      </c>
      <c r="J42" s="6" t="s">
        <v>143</v>
      </c>
      <c r="K42" s="6" t="s">
        <v>46</v>
      </c>
      <c r="L42" s="6">
        <v>100</v>
      </c>
      <c r="M42" s="6">
        <v>0</v>
      </c>
      <c r="N42" s="14">
        <v>1</v>
      </c>
      <c r="O42" s="6" t="s">
        <v>100</v>
      </c>
      <c r="P42" s="6">
        <v>10</v>
      </c>
    </row>
    <row r="43" spans="3:16" x14ac:dyDescent="0.2">
      <c r="C43" s="21"/>
      <c r="D43" s="21"/>
      <c r="E43" s="6" t="s">
        <v>21</v>
      </c>
      <c r="F43" s="6" t="s">
        <v>134</v>
      </c>
      <c r="G43" s="6" t="s">
        <v>135</v>
      </c>
      <c r="H43" s="6" t="s">
        <v>22</v>
      </c>
      <c r="I43" s="6">
        <v>92</v>
      </c>
      <c r="J43" s="6" t="s">
        <v>147</v>
      </c>
      <c r="K43" s="6" t="s">
        <v>46</v>
      </c>
      <c r="L43" s="6">
        <v>100</v>
      </c>
      <c r="M43" s="6">
        <v>0</v>
      </c>
      <c r="N43" s="14">
        <v>1</v>
      </c>
      <c r="O43" s="6" t="s">
        <v>100</v>
      </c>
      <c r="P43" s="6">
        <v>10</v>
      </c>
    </row>
    <row r="44" spans="3:16" x14ac:dyDescent="0.2">
      <c r="C44" s="21"/>
      <c r="D44" s="21"/>
      <c r="E44" s="6" t="s">
        <v>10</v>
      </c>
      <c r="F44" s="6" t="s">
        <v>130</v>
      </c>
      <c r="G44" s="6" t="s">
        <v>131</v>
      </c>
      <c r="H44" s="6" t="s">
        <v>22</v>
      </c>
      <c r="I44" s="6">
        <v>90</v>
      </c>
      <c r="J44" s="6" t="s">
        <v>45</v>
      </c>
      <c r="K44" s="6" t="s">
        <v>46</v>
      </c>
      <c r="L44" s="6">
        <v>100</v>
      </c>
      <c r="M44" s="6">
        <v>0</v>
      </c>
      <c r="N44" s="14">
        <v>1</v>
      </c>
      <c r="O44" s="6" t="s">
        <v>100</v>
      </c>
      <c r="P44" s="6">
        <v>10</v>
      </c>
    </row>
    <row r="45" spans="3:16" x14ac:dyDescent="0.2">
      <c r="C45" s="21"/>
      <c r="D45" s="21"/>
      <c r="E45" s="6" t="s">
        <v>21</v>
      </c>
      <c r="F45" s="6" t="s">
        <v>23</v>
      </c>
      <c r="G45" s="6" t="s">
        <v>24</v>
      </c>
      <c r="H45" s="6" t="s">
        <v>22</v>
      </c>
      <c r="I45" s="6">
        <v>0</v>
      </c>
      <c r="J45" s="6" t="s">
        <v>25</v>
      </c>
      <c r="K45" s="6" t="s">
        <v>25</v>
      </c>
      <c r="L45" s="6">
        <v>100</v>
      </c>
      <c r="M45" s="6">
        <v>0</v>
      </c>
      <c r="N45" s="14">
        <v>1</v>
      </c>
      <c r="O45" s="6"/>
      <c r="P45" s="6"/>
    </row>
    <row r="46" spans="3:16" ht="17" thickBot="1" x14ac:dyDescent="0.25">
      <c r="C46" s="22"/>
      <c r="D46" s="22"/>
      <c r="E46" s="18" t="s">
        <v>21</v>
      </c>
      <c r="F46" s="18" t="s">
        <v>17</v>
      </c>
      <c r="G46" s="18" t="s">
        <v>18</v>
      </c>
      <c r="H46" s="18" t="s">
        <v>22</v>
      </c>
      <c r="I46" s="18">
        <v>0</v>
      </c>
      <c r="J46" s="18" t="s">
        <v>19</v>
      </c>
      <c r="K46" s="18" t="s">
        <v>20</v>
      </c>
      <c r="L46" s="18">
        <v>100</v>
      </c>
      <c r="M46" s="18">
        <v>0</v>
      </c>
      <c r="N46" s="19">
        <v>1</v>
      </c>
      <c r="O46" s="18"/>
      <c r="P46" s="18"/>
    </row>
    <row r="47" spans="3:16" ht="17" thickTop="1" x14ac:dyDescent="0.2"/>
  </sheetData>
  <mergeCells count="8">
    <mergeCell ref="C29:D46"/>
    <mergeCell ref="C3:D3"/>
    <mergeCell ref="C17:D17"/>
    <mergeCell ref="C28:D28"/>
    <mergeCell ref="C8:D8"/>
    <mergeCell ref="C4:D7"/>
    <mergeCell ref="C9:D16"/>
    <mergeCell ref="C18:D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Total PWS</vt:lpstr>
      <vt:lpstr>WOTUS2020-DWV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2020-11-19T18:20:14Z</dcterms:created>
  <dcterms:modified xsi:type="dcterms:W3CDTF">2020-11-20T07:24:30Z</dcterms:modified>
</cp:coreProperties>
</file>