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quivos de Dados\UNIP\Administração 2021\Aulas PO\Módulo 2\Exercícios com Solver\"/>
    </mc:Choice>
  </mc:AlternateContent>
  <bookViews>
    <workbookView xWindow="0" yWindow="0" windowWidth="15360" windowHeight="7455" activeTab="1"/>
  </bookViews>
  <sheets>
    <sheet name="Relatório de Respostas 1" sheetId="13" r:id="rId1"/>
    <sheet name="Plan1" sheetId="1" r:id="rId2"/>
  </sheets>
  <definedNames>
    <definedName name="_xlnm.Print_Area" localSheetId="0">'Relatório de Respostas 1'!$A$1:$M$29</definedName>
    <definedName name="solver_adj" localSheetId="1" hidden="1">Plan1!$B$17:$B$18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Plan1!$B$20</definedName>
    <definedName name="solver_lhs2" localSheetId="1" hidden="1">Plan1!$B$21</definedName>
    <definedName name="solver_lhs3" localSheetId="1" hidden="1">Plan1!$B$22</definedName>
    <definedName name="solver_lhs4" localSheetId="1" hidden="1">Plan1!$B$22</definedName>
    <definedName name="solver_lhs5" localSheetId="1" hidden="1">Plan1!$E$12</definedName>
    <definedName name="solver_lhs6" localSheetId="1" hidden="1">Plan1!$F$8</definedName>
    <definedName name="solver_lhs7" localSheetId="1" hidden="1">Plan1!$F$9</definedName>
    <definedName name="solver_lhs8" localSheetId="1" hidden="1">Plan1!$F$10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Plan1!$A$4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el7" localSheetId="1" hidden="1">1</definedName>
    <definedName name="solver_rel8" localSheetId="1" hidden="1">1</definedName>
    <definedName name="solver_rhs1" localSheetId="1" hidden="1">2</definedName>
    <definedName name="solver_rhs2" localSheetId="1" hidden="1">64</definedName>
    <definedName name="solver_rhs3" localSheetId="1" hidden="1">34</definedName>
    <definedName name="solver_rhs4" localSheetId="1" hidden="1">3</definedName>
    <definedName name="solver_rhs5" localSheetId="1" hidden="1">11000</definedName>
    <definedName name="solver_rhs6" localSheetId="1" hidden="1">10000</definedName>
    <definedName name="solver_rhs7" localSheetId="1" hidden="1">15000</definedName>
    <definedName name="solver_rhs8" localSheetId="1" hidden="1">5000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1" i="1"/>
  <c r="B20" i="1"/>
  <c r="A4" i="1"/>
</calcChain>
</file>

<file path=xl/sharedStrings.xml><?xml version="1.0" encoding="utf-8"?>
<sst xmlns="http://schemas.openxmlformats.org/spreadsheetml/2006/main" count="66" uniqueCount="56">
  <si>
    <t>Decisão</t>
  </si>
  <si>
    <t>Microsoft Excel 15.0 Relatório de Respostas</t>
  </si>
  <si>
    <t>Resultado: O Solver encontrou uma solução.  Todas as Restrições e condições de adequação foram satisfeitas.</t>
  </si>
  <si>
    <t>Mecanismo do Solver</t>
  </si>
  <si>
    <t>Mecanismo: LP Simplex</t>
  </si>
  <si>
    <t>Opções do Solver</t>
  </si>
  <si>
    <t>Tempo Máx. Ilimitado,  Iterações Ilimitado, Precision 0,000001, Usar Escala Automática</t>
  </si>
  <si>
    <t>Subproblemas Máx. Ilimitado, Soluç. Máx. Núm. Inteiro Ilimitado, Tolerância de Número Inteiro 1%, Assumir Não Negativo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</si>
  <si>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</si>
  <si>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</si>
  <si>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</si>
  <si>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</si>
  <si>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</si>
  <si>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</si>
  <si>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</si>
  <si>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</si>
  <si>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</si>
  <si>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</si>
  <si>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</si>
  <si>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$A$1</t>
  </si>
  <si>
    <t>Não-associação</t>
  </si>
  <si>
    <t>Associação</t>
  </si>
  <si>
    <t>Dados</t>
  </si>
  <si>
    <t>$B$15</t>
  </si>
  <si>
    <t>$B$17</t>
  </si>
  <si>
    <t>Minimizar custo</t>
  </si>
  <si>
    <t>Nutriente</t>
  </si>
  <si>
    <t>Alimento 1</t>
  </si>
  <si>
    <t>Alimento 2</t>
  </si>
  <si>
    <t>Composição</t>
  </si>
  <si>
    <t>y</t>
  </si>
  <si>
    <t>Custo 100 g</t>
  </si>
  <si>
    <t>X</t>
  </si>
  <si>
    <t>Z</t>
  </si>
  <si>
    <t>Custo 1 g</t>
  </si>
  <si>
    <t>Nutr. X</t>
  </si>
  <si>
    <t>Nutr. Y</t>
  </si>
  <si>
    <t>Nutr. Z</t>
  </si>
  <si>
    <t>Planilha: [Solver - Exemplo 3.xlsx]Plan1</t>
  </si>
  <si>
    <t>Relatório Criado: 13/09/2021 16:50:32</t>
  </si>
  <si>
    <t>Tempo da Solução: 0,016 Segundos.</t>
  </si>
  <si>
    <t>Iterações: 4 Subproblemas: 0</t>
  </si>
  <si>
    <t>Célula do Objetivo (Mín.)</t>
  </si>
  <si>
    <t>$B$14</t>
  </si>
  <si>
    <t>Alimento 1 Alimento 1</t>
  </si>
  <si>
    <t>Conting.</t>
  </si>
  <si>
    <t>Alimento 2 Alimento 1</t>
  </si>
  <si>
    <t>Nutr. X Alimento 1</t>
  </si>
  <si>
    <t>$B$17&gt;=2</t>
  </si>
  <si>
    <t>$B$18</t>
  </si>
  <si>
    <t>Nutr. Y Alimento 1</t>
  </si>
  <si>
    <t>$B$18&gt;=64</t>
  </si>
  <si>
    <t>$B$19</t>
  </si>
  <si>
    <t>Nutr. Z Alimento 1</t>
  </si>
  <si>
    <t>$B$19&gt;=34</t>
  </si>
  <si>
    <t>Pesquisa Operacional 02 - Exemplo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</si>
</sst>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164" fontId="0" fillId="0" borderId="3" xfId="0" applyNumberFormat="1" applyFill="1" applyBorder="1" applyAlignmen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3" xfId="0" applyNumberFormat="1" applyFill="1" applyBorder="1" applyAlignment="1"/>
    <xf numFmtId="1" fontId="0" fillId="0" borderId="2" xfId="0" applyNumberFormat="1" applyFill="1" applyBorder="1" applyAlignment="1"/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2" fillId="0" borderId="1" xfId="0" applyFont="1" applyFill="1" applyBorder="1" applyAlignment="1">
      <alignment horizontal="center"/>
    </xf>
    <xf numFmtId="165" fontId="0" fillId="0" borderId="2" xfId="0" applyNumberFormat="1" applyFill="1" applyBorder="1" applyAlignme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zoomScaleNormal="100" workbookViewId="0"/>
  </sheetViews>
  <sheetFormatPr defaultRowHeight="15" x14ac:dyDescent="0.25"/>
  <cols>
    <col min="1" max="1" width="2.28515625" customWidth="1"/>
    <col min="2" max="2" width="6.5703125" customWidth="1"/>
    <col min="3" max="3" width="21.140625" bestFit="1" customWidth="1"/>
    <col min="4" max="4" width="14.42578125" bestFit="1" customWidth="1"/>
    <col min="5" max="5" width="10.42578125" bestFit="1" customWidth="1"/>
    <col min="6" max="6" width="14.85546875" bestFit="1" customWidth="1"/>
    <col min="7" max="7" width="17.5703125" bestFit="1" customWidth="1"/>
  </cols>
  <sheetData>
    <row r="1" spans="1:5" x14ac:dyDescent="0.25">
      <c r="A1" s="3" t="s">
        <v>1</v>
      </c>
    </row>
    <row r="2" spans="1:5" x14ac:dyDescent="0.25">
      <c r="A2" s="3" t="s">
        <v>38</v>
      </c>
    </row>
    <row r="3" spans="1:5" x14ac:dyDescent="0.25">
      <c r="A3" s="3" t="s">
        <v>39</v>
      </c>
    </row>
    <row r="4" spans="1:5" x14ac:dyDescent="0.25">
      <c r="A4" s="3" t="s">
        <v>2</v>
      </c>
    </row>
    <row r="5" spans="1:5" x14ac:dyDescent="0.25">
      <c r="A5" s="3" t="s">
        <v>3</v>
      </c>
    </row>
    <row r="6" spans="1:5" x14ac:dyDescent="0.25">
      <c r="A6" s="3"/>
      <c r="B6" t="s">
        <v>4</v>
      </c>
    </row>
    <row r="7" spans="1:5" x14ac:dyDescent="0.25">
      <c r="A7" s="3"/>
      <c r="B7" t="s">
        <v>40</v>
      </c>
    </row>
    <row r="8" spans="1:5" x14ac:dyDescent="0.25">
      <c r="A8" s="3"/>
      <c r="B8" t="s">
        <v>41</v>
      </c>
    </row>
    <row r="9" spans="1:5" x14ac:dyDescent="0.25">
      <c r="A9" s="3" t="s">
        <v>5</v>
      </c>
    </row>
    <row r="10" spans="1:5" x14ac:dyDescent="0.25">
      <c r="B10" t="s">
        <v>6</v>
      </c>
    </row>
    <row r="11" spans="1:5" x14ac:dyDescent="0.25">
      <c r="B11" t="s">
        <v>7</v>
      </c>
    </row>
    <row r="14" spans="1:5" ht="15.75" thickBot="1" x14ac:dyDescent="0.3">
      <c r="A14" t="s">
        <v>42</v>
      </c>
    </row>
    <row r="15" spans="1:5" ht="15.75" thickBot="1" x14ac:dyDescent="0.3">
      <c r="B15" s="18" t="s">
        <v>8</v>
      </c>
      <c r="C15" s="18" t="s">
        <v>9</v>
      </c>
      <c r="D15" s="18" t="s">
        <v>10</v>
      </c>
      <c r="E15" s="18" t="s">
        <v>11</v>
      </c>
    </row>
    <row r="16" spans="1:5" ht="15.75" thickBot="1" x14ac:dyDescent="0.3">
      <c r="B16" s="4" t="s">
        <v>19</v>
      </c>
      <c r="C16" s="4"/>
      <c r="D16" s="19">
        <v>0</v>
      </c>
      <c r="E16" s="19">
        <v>0.87636363636363657</v>
      </c>
    </row>
    <row r="19" spans="1:7" ht="15.75" thickBot="1" x14ac:dyDescent="0.3">
      <c r="A19" t="s">
        <v>12</v>
      </c>
    </row>
    <row r="20" spans="1:7" ht="15.75" thickBot="1" x14ac:dyDescent="0.3">
      <c r="B20" s="18" t="s">
        <v>8</v>
      </c>
      <c r="C20" s="18" t="s">
        <v>9</v>
      </c>
      <c r="D20" s="18" t="s">
        <v>10</v>
      </c>
      <c r="E20" s="18" t="s">
        <v>11</v>
      </c>
      <c r="F20" s="18" t="s">
        <v>13</v>
      </c>
    </row>
    <row r="21" spans="1:7" x14ac:dyDescent="0.25">
      <c r="B21" s="5" t="s">
        <v>43</v>
      </c>
      <c r="C21" s="5" t="s">
        <v>44</v>
      </c>
      <c r="D21" s="13">
        <v>0</v>
      </c>
      <c r="E21" s="13">
        <v>34.545454545454561</v>
      </c>
      <c r="F21" s="5" t="s">
        <v>45</v>
      </c>
    </row>
    <row r="22" spans="1:7" ht="15.75" thickBot="1" x14ac:dyDescent="0.3">
      <c r="B22" s="4" t="s">
        <v>23</v>
      </c>
      <c r="C22" s="4" t="s">
        <v>46</v>
      </c>
      <c r="D22" s="14">
        <v>0</v>
      </c>
      <c r="E22" s="14">
        <v>83.63636363636364</v>
      </c>
      <c r="F22" s="4" t="s">
        <v>45</v>
      </c>
    </row>
    <row r="25" spans="1:7" ht="15.75" thickBot="1" x14ac:dyDescent="0.3">
      <c r="A25" t="s">
        <v>14</v>
      </c>
    </row>
    <row r="26" spans="1:7" ht="15.75" thickBot="1" x14ac:dyDescent="0.3">
      <c r="B26" s="18" t="s">
        <v>8</v>
      </c>
      <c r="C26" s="18" t="s">
        <v>9</v>
      </c>
      <c r="D26" s="18" t="s">
        <v>15</v>
      </c>
      <c r="E26" s="18" t="s">
        <v>16</v>
      </c>
      <c r="F26" s="18" t="s">
        <v>17</v>
      </c>
      <c r="G26" s="18" t="s">
        <v>18</v>
      </c>
    </row>
    <row r="27" spans="1:7" x14ac:dyDescent="0.25">
      <c r="B27" s="5" t="s">
        <v>24</v>
      </c>
      <c r="C27" s="5" t="s">
        <v>47</v>
      </c>
      <c r="D27" s="6">
        <v>20.181818181818187</v>
      </c>
      <c r="E27" s="5" t="s">
        <v>48</v>
      </c>
      <c r="F27" s="5" t="s">
        <v>20</v>
      </c>
      <c r="G27" s="6">
        <v>18.181818181818187</v>
      </c>
    </row>
    <row r="28" spans="1:7" x14ac:dyDescent="0.25">
      <c r="B28" s="5" t="s">
        <v>49</v>
      </c>
      <c r="C28" s="5" t="s">
        <v>50</v>
      </c>
      <c r="D28" s="6">
        <v>64</v>
      </c>
      <c r="E28" s="5" t="s">
        <v>51</v>
      </c>
      <c r="F28" s="5" t="s">
        <v>21</v>
      </c>
      <c r="G28" s="6">
        <v>0</v>
      </c>
    </row>
    <row r="29" spans="1:7" ht="15.75" thickBot="1" x14ac:dyDescent="0.3">
      <c r="B29" s="4" t="s">
        <v>52</v>
      </c>
      <c r="C29" s="4" t="s">
        <v>53</v>
      </c>
      <c r="D29" s="14">
        <v>34.000000000000014</v>
      </c>
      <c r="E29" s="4" t="s">
        <v>54</v>
      </c>
      <c r="F29" s="4" t="s">
        <v>21</v>
      </c>
      <c r="G29" s="14">
        <v>0</v>
      </c>
    </row>
  </sheetData>
  <pageMargins left="0.25" right="0.25" top="0.75" bottom="0.75" header="0.3" footer="0.3"/>
  <pageSetup paperSize="9" scale="6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8" sqref="B18"/>
    </sheetView>
  </sheetViews>
  <sheetFormatPr defaultRowHeight="15" x14ac:dyDescent="0.25"/>
  <cols>
    <col min="1" max="1" width="11.5703125" customWidth="1"/>
    <col min="2" max="2" width="12.140625" customWidth="1"/>
    <col min="3" max="3" width="11.7109375" customWidth="1"/>
    <col min="4" max="4" width="12.85546875" customWidth="1"/>
  </cols>
  <sheetData>
    <row r="1" spans="1:6" x14ac:dyDescent="0.25">
      <c r="A1" s="3" t="s">
        <v>55</v>
      </c>
    </row>
    <row r="4" spans="1:6" x14ac:dyDescent="0.25">
      <c r="A4" s="17">
        <f>0.006*B17+0.008*B18</f>
        <v>0.87636363636363657</v>
      </c>
      <c r="B4" t="s">
        <v>25</v>
      </c>
    </row>
    <row r="6" spans="1:6" x14ac:dyDescent="0.25">
      <c r="A6" t="s">
        <v>22</v>
      </c>
    </row>
    <row r="7" spans="1:6" x14ac:dyDescent="0.25">
      <c r="B7" s="2"/>
      <c r="C7" s="2"/>
      <c r="D7" s="2"/>
      <c r="E7" s="2"/>
    </row>
    <row r="8" spans="1:6" x14ac:dyDescent="0.25">
      <c r="A8" s="10" t="s">
        <v>26</v>
      </c>
      <c r="B8" s="11" t="s">
        <v>27</v>
      </c>
      <c r="C8" s="11" t="s">
        <v>28</v>
      </c>
      <c r="D8" s="12" t="s">
        <v>29</v>
      </c>
      <c r="E8" s="12"/>
      <c r="F8" s="1"/>
    </row>
    <row r="9" spans="1:6" x14ac:dyDescent="0.25">
      <c r="A9" s="10" t="s">
        <v>32</v>
      </c>
      <c r="B9" s="11">
        <v>10</v>
      </c>
      <c r="C9" s="11">
        <v>20</v>
      </c>
      <c r="D9" s="11">
        <v>2</v>
      </c>
      <c r="E9" s="11"/>
      <c r="F9" s="1"/>
    </row>
    <row r="10" spans="1:6" x14ac:dyDescent="0.25">
      <c r="A10" s="10" t="s">
        <v>30</v>
      </c>
      <c r="B10" s="11">
        <v>40</v>
      </c>
      <c r="C10" s="11">
        <v>60</v>
      </c>
      <c r="D10" s="11">
        <v>64</v>
      </c>
      <c r="E10" s="11"/>
      <c r="F10" s="1"/>
    </row>
    <row r="11" spans="1:6" x14ac:dyDescent="0.25">
      <c r="A11" s="10" t="s">
        <v>33</v>
      </c>
      <c r="B11" s="11">
        <v>50</v>
      </c>
      <c r="C11" s="11">
        <v>20</v>
      </c>
      <c r="D11" s="11">
        <v>34</v>
      </c>
      <c r="E11" s="11"/>
      <c r="F11" s="1"/>
    </row>
    <row r="12" spans="1:6" x14ac:dyDescent="0.25">
      <c r="A12" s="10" t="s">
        <v>31</v>
      </c>
      <c r="B12" s="15">
        <v>0.6</v>
      </c>
      <c r="C12" s="15">
        <v>0.8</v>
      </c>
      <c r="D12" s="11"/>
      <c r="E12" s="11"/>
      <c r="F12" s="1"/>
    </row>
    <row r="13" spans="1:6" x14ac:dyDescent="0.25">
      <c r="A13" s="10" t="s">
        <v>34</v>
      </c>
      <c r="B13" s="16">
        <v>6.0000000000000001E-3</v>
      </c>
      <c r="C13" s="16">
        <v>8.0000000000000002E-3</v>
      </c>
      <c r="D13" s="11"/>
      <c r="E13" s="11"/>
      <c r="F13" s="1"/>
    </row>
    <row r="16" spans="1:6" x14ac:dyDescent="0.25">
      <c r="A16" s="10" t="s">
        <v>0</v>
      </c>
      <c r="B16" s="2"/>
      <c r="C16" s="2"/>
    </row>
    <row r="17" spans="1:6" x14ac:dyDescent="0.25">
      <c r="A17" s="2" t="s">
        <v>27</v>
      </c>
      <c r="B17" s="7">
        <v>34.545454545454561</v>
      </c>
      <c r="C17" s="7"/>
      <c r="D17" s="2"/>
      <c r="E17" s="2"/>
    </row>
    <row r="18" spans="1:6" x14ac:dyDescent="0.25">
      <c r="A18" s="2" t="s">
        <v>28</v>
      </c>
      <c r="B18" s="7">
        <v>83.63636363636364</v>
      </c>
      <c r="C18" s="7"/>
      <c r="D18" s="1"/>
      <c r="E18" s="1"/>
      <c r="F18" s="1"/>
    </row>
    <row r="19" spans="1:6" x14ac:dyDescent="0.25">
      <c r="A19" s="2"/>
      <c r="B19" s="1"/>
      <c r="C19" s="1"/>
      <c r="D19" s="1"/>
      <c r="E19" s="1"/>
      <c r="F19" s="1"/>
    </row>
    <row r="20" spans="1:6" x14ac:dyDescent="0.25">
      <c r="A20" s="2" t="s">
        <v>35</v>
      </c>
      <c r="B20" s="1">
        <f>0.1*B17+0.2*B18</f>
        <v>20.181818181818187</v>
      </c>
      <c r="C20" s="1"/>
      <c r="D20" s="1"/>
      <c r="E20" s="1"/>
      <c r="F20" s="1"/>
    </row>
    <row r="21" spans="1:6" x14ac:dyDescent="0.25">
      <c r="A21" s="2" t="s">
        <v>36</v>
      </c>
      <c r="B21" s="1">
        <f>0.4*B17+0.6*B18</f>
        <v>64</v>
      </c>
      <c r="C21" s="1"/>
      <c r="D21" s="1"/>
      <c r="E21" s="1"/>
    </row>
    <row r="22" spans="1:6" x14ac:dyDescent="0.25">
      <c r="A22" s="2" t="s">
        <v>37</v>
      </c>
      <c r="B22" s="20">
        <f>0.5*B17+0.2*B18</f>
        <v>34.000000000000014</v>
      </c>
    </row>
    <row r="23" spans="1:6" x14ac:dyDescent="0.25">
      <c r="B23" s="2"/>
      <c r="C23" s="2"/>
    </row>
    <row r="24" spans="1:6" x14ac:dyDescent="0.25">
      <c r="A24" s="2"/>
      <c r="B24" s="7"/>
      <c r="C24" s="7"/>
    </row>
    <row r="25" spans="1:6" x14ac:dyDescent="0.25">
      <c r="A25" s="2"/>
      <c r="B25" s="7"/>
      <c r="C25" s="7"/>
      <c r="D25" s="9"/>
      <c r="E25" s="2"/>
    </row>
    <row r="26" spans="1:6" x14ac:dyDescent="0.25">
      <c r="A26" s="8"/>
      <c r="B26" s="7"/>
      <c r="C26" s="7"/>
      <c r="D26" s="7"/>
      <c r="E26" s="7"/>
      <c r="F26" s="7"/>
    </row>
    <row r="27" spans="1:6" x14ac:dyDescent="0.25">
      <c r="A27" s="8"/>
      <c r="B27" s="7"/>
      <c r="C27" s="7"/>
      <c r="D27" s="7"/>
      <c r="E27" s="7"/>
      <c r="F27" s="7"/>
    </row>
    <row r="28" spans="1:6" x14ac:dyDescent="0.25">
      <c r="A28" s="8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8"/>
      <c r="B31" s="7"/>
      <c r="C31" s="7"/>
      <c r="D31" s="7"/>
      <c r="E31" s="7"/>
      <c r="F31" s="7"/>
    </row>
    <row r="32" spans="1:6" x14ac:dyDescent="0.25">
      <c r="A32" s="8"/>
      <c r="B32" s="7"/>
      <c r="C32" s="7"/>
      <c r="D32" s="7"/>
      <c r="E32" s="7"/>
      <c r="F32" s="7"/>
    </row>
    <row r="33" spans="1:6" x14ac:dyDescent="0.25">
      <c r="A33" s="8"/>
      <c r="B33" s="7"/>
      <c r="C33" s="7"/>
      <c r="D33" s="7"/>
      <c r="E33" s="7"/>
      <c r="F33" s="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D7BE08D1815341B66D93F20A132335" ma:contentTypeVersion="0" ma:contentTypeDescription="Crie um novo documento." ma:contentTypeScope="" ma:versionID="5a782b0bb7094cdbe0b522cf17c4cc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4BC641-1251-4E74-8ACB-2A1473F13CB6}"/>
</file>

<file path=customXml/itemProps2.xml><?xml version="1.0" encoding="utf-8"?>
<ds:datastoreItem xmlns:ds="http://schemas.openxmlformats.org/officeDocument/2006/customXml" ds:itemID="{18172583-4A8D-4617-BBCF-319509D27B09}"/>
</file>

<file path=customXml/itemProps3.xml><?xml version="1.0" encoding="utf-8"?>
<ds:datastoreItem xmlns:ds="http://schemas.openxmlformats.org/officeDocument/2006/customXml" ds:itemID="{2425AB0B-2FE0-4A61-8160-1C1B956A8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Relatório de Respostas 1</vt:lpstr>
      <vt:lpstr>Plan1</vt:lpstr>
      <vt:lpstr>'Relatório de Respostas 1'!Area_de_impressao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cp:lastPrinted>2021-09-13T20:01:21Z</cp:lastPrinted>
  <dcterms:created xsi:type="dcterms:W3CDTF">2021-09-13T17:07:30Z</dcterms:created>
  <dcterms:modified xsi:type="dcterms:W3CDTF">2021-09-22T00:35:03Z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0x01010087D7BE08D1815341B66D93F20A132335</vt:lpwstr>
  </property>
</Properties>
</file>