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8mel\OneDrive\Desktop\Job Search\Portfolio Projects\Abortion Data\"/>
    </mc:Choice>
  </mc:AlternateContent>
  <xr:revisionPtr revIDLastSave="0" documentId="13_ncr:1_{64E13574-56EB-47B0-A330-939A079E3CE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Guttmacher" sheetId="1" r:id="rId1"/>
  </sheets>
  <definedNames>
    <definedName name="_xlnm._FilterDatabase" localSheetId="0" hidden="1">Guttmacher!$A$1:$AA$52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3" i="1" l="1"/>
  <c r="M53" i="1"/>
  <c r="O52" i="1"/>
  <c r="O53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</calcChain>
</file>

<file path=xl/sharedStrings.xml><?xml version="1.0" encoding="utf-8"?>
<sst xmlns="http://schemas.openxmlformats.org/spreadsheetml/2006/main" count="212" uniqueCount="108">
  <si>
    <t>U.S. State</t>
  </si>
  <si>
    <t>% change in the no. of abortion clinics, 2014-2017 [4]</t>
  </si>
  <si>
    <t>% of all U.S. abortions, by state of occurrence, 2017</t>
  </si>
  <si>
    <t>% of counties without a known clinic, 2017 [4, 5]</t>
  </si>
  <si>
    <t>% of women aged 15-44 living in a county without a clinic, 2017 [4]</t>
  </si>
  <si>
    <t>% of women aged 18-49 using contraceptives, 2017 [3]</t>
  </si>
  <si>
    <t>Change in the no. of abortion clinics, 2014-2017 [4]</t>
  </si>
  <si>
    <t>No. of abortion clinics, 2017 [4]</t>
  </si>
  <si>
    <t>No. of abortions among women aged 15-17, by state of residence, 2017 [10]</t>
  </si>
  <si>
    <t>No. of abortions among women aged 15-19, by state of residence, 2017 [10]</t>
  </si>
  <si>
    <t>No. of abortions among women aged 18-19, by state of residence, 2017 [10]</t>
  </si>
  <si>
    <t>No. of abortions among women younger than 15, by state of residence, 2017 [10]</t>
  </si>
  <si>
    <t>No. of abortions, by state of occurrence, 2017 [2]</t>
  </si>
  <si>
    <t>No. of abortions, by state of residence, 2017 [11]</t>
  </si>
  <si>
    <t>No. of federally funded abortions, 2010</t>
  </si>
  <si>
    <t>No. of pregnancies among women aged 15-17, by state of residence, 2017 [9]</t>
  </si>
  <si>
    <t>No. of pregnancies among women aged 15-19, by state of residence, 2017 [9]</t>
  </si>
  <si>
    <t>No. of pregnancies among women aged 18-19, by state of residence, 2017 [9]</t>
  </si>
  <si>
    <t>No. of pregnancies among women younger than 15, by state of residence, 2017 [9]</t>
  </si>
  <si>
    <t>No. of publicly funded family planning centers, 2015</t>
  </si>
  <si>
    <t>No. of state funded abortions, 2010</t>
  </si>
  <si>
    <t>Population estimates among women aged 15-17, 2017</t>
  </si>
  <si>
    <t>Population estimates among women aged 15-19, 2017</t>
  </si>
  <si>
    <t>Population of women aged 13-44, 2016</t>
  </si>
  <si>
    <t>Total no. of publicly funded abortions , 2010</t>
  </si>
  <si>
    <t>Total no. of women aged 15-44, 2017</t>
  </si>
  <si>
    <t>Alabama</t>
  </si>
  <si>
    <t>Alaska</t>
  </si>
  <si>
    <t>n/a [6]</t>
  </si>
  <si>
    <t>Arizona</t>
  </si>
  <si>
    <t>Arkansas</t>
  </si>
  <si>
    <t>n/a</t>
  </si>
  <si>
    <t>California</t>
  </si>
  <si>
    <t>3,520 [8]</t>
  </si>
  <si>
    <t>11,940 [8]</t>
  </si>
  <si>
    <t>8,420 [8]</t>
  </si>
  <si>
    <t>300 [8]</t>
  </si>
  <si>
    <t>9,610 [8]</t>
  </si>
  <si>
    <t>35,860 [8]</t>
  </si>
  <si>
    <t>26,250 [8]</t>
  </si>
  <si>
    <t>510 [8]</t>
  </si>
  <si>
    <t>Colorado</t>
  </si>
  <si>
    <t>Connecticut</t>
  </si>
  <si>
    <t>u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</si>
  <si>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</si>
  <si>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</si>
  <si>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</si>
  <si>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</si>
  <si>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</si>
  <si>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</si>
  <si>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</si>
  <si>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</si>
  <si>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</si>
  <si>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</si>
  <si>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</si>
  <si>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</si>
  <si>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</si>
  <si>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</si>
  <si>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670 [7]</t>
  </si>
  <si>
    <t>2,370 [7]</t>
  </si>
  <si>
    <t>1,700 [7]</t>
  </si>
  <si>
    <t>60 [7]</t>
  </si>
  <si>
    <t>1,600 [7]</t>
  </si>
  <si>
    <t>5,810 [7]</t>
  </si>
  <si>
    <t>4,220 [7]</t>
  </si>
  <si>
    <t>110 [7]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</si>
  <si>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</si>
  <si>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</si>
  <si>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</si>
  <si>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</si>
  <si>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</si>
  <si>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</si>
  <si>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</si>
  <si>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</si>
  <si>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</si>
  <si>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70 [7]</t>
  </si>
  <si>
    <t>220 [7]</t>
  </si>
  <si>
    <t>150 [7]</t>
  </si>
  <si>
    <t>n/a [6, 7]</t>
  </si>
  <si>
    <t>160 [7]</t>
  </si>
  <si>
    <t>510 [7]</t>
  </si>
  <si>
    <t>New Jersey</t>
  </si>
  <si>
    <t>New Mexico</t>
  </si>
  <si>
    <t>New York</t>
  </si>
  <si>
    <t>45,722 [1]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</si>
  <si>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</si>
  <si>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</si>
  <si>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</si>
  <si>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</si>
  <si>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</si>
  <si>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</si>
  <si>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</si>
  <si>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</si>
  <si>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</si>
  <si>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</si>
  <si>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</si>
  <si>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</si>
  <si>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</si>
  <si>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</si>
  <si>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</si>
  <si>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</si>
  <si>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</si>
  <si>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</si>
  <si>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 [7]</t>
  </si>
  <si>
    <t>80 [7]</t>
  </si>
  <si>
    <t>130 [7]</t>
  </si>
  <si>
    <t>600 [7]</t>
  </si>
  <si>
    <t>460 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</si>
</sst>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"/>
  <sheetViews>
    <sheetView tabSelected="1" topLeftCell="R1" workbookViewId="0">
      <selection activeCell="M15" sqref="M15"/>
    </sheetView>
  </sheetViews>
  <sheetFormatPr defaultColWidth="64.125" defaultRowHeight="15.75" x14ac:dyDescent="0.25"/>
  <cols>
    <col min="1" max="1" width="17.25" bestFit="1" customWidth="1"/>
    <col min="2" max="2" width="47.125" bestFit="1" customWidth="1"/>
    <col min="3" max="3" width="45.625" bestFit="1" customWidth="1"/>
    <col min="4" max="4" width="43" bestFit="1" customWidth="1"/>
    <col min="5" max="5" width="58.625" bestFit="1" customWidth="1"/>
    <col min="6" max="6" width="48.5" bestFit="1" customWidth="1"/>
    <col min="7" max="7" width="45.5" bestFit="1" customWidth="1"/>
    <col min="8" max="8" width="28.875" bestFit="1" customWidth="1"/>
    <col min="9" max="11" width="66.25" bestFit="1" customWidth="1"/>
    <col min="12" max="12" width="70.375" bestFit="1" customWidth="1"/>
    <col min="13" max="14" width="43.5" bestFit="1" customWidth="1"/>
    <col min="15" max="15" width="43.5" customWidth="1"/>
    <col min="16" max="16" width="35.25" bestFit="1" customWidth="1"/>
    <col min="17" max="19" width="67.5" bestFit="1" customWidth="1"/>
    <col min="20" max="20" width="71.625" bestFit="1" customWidth="1"/>
    <col min="21" max="21" width="46.125" bestFit="1" customWidth="1"/>
    <col min="22" max="22" width="32.25" bestFit="1" customWidth="1"/>
    <col min="23" max="24" width="48.125" bestFit="1" customWidth="1"/>
    <col min="25" max="25" width="35.25" bestFit="1" customWidth="1"/>
    <col min="26" max="26" width="39.375" bestFit="1" customWidth="1"/>
    <col min="27" max="27" width="33.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>
        <v>0</v>
      </c>
      <c r="C2">
        <v>0.7</v>
      </c>
      <c r="D2">
        <v>93</v>
      </c>
      <c r="E2">
        <v>59</v>
      </c>
      <c r="F2">
        <v>71.5</v>
      </c>
      <c r="G2">
        <v>0</v>
      </c>
      <c r="H2">
        <v>5</v>
      </c>
      <c r="I2">
        <v>230</v>
      </c>
      <c r="J2">
        <v>810</v>
      </c>
      <c r="K2">
        <v>580</v>
      </c>
      <c r="L2">
        <v>30</v>
      </c>
      <c r="M2" s="2">
        <v>6110</v>
      </c>
      <c r="N2" s="2">
        <v>7660</v>
      </c>
      <c r="O2" s="2">
        <f>N2-M2</f>
        <v>1550</v>
      </c>
      <c r="P2">
        <v>9</v>
      </c>
      <c r="Q2" s="2">
        <v>1540</v>
      </c>
      <c r="R2" s="2">
        <v>5980</v>
      </c>
      <c r="S2" s="2">
        <v>4430</v>
      </c>
      <c r="T2">
        <v>80</v>
      </c>
      <c r="U2">
        <v>187</v>
      </c>
      <c r="V2">
        <v>0</v>
      </c>
      <c r="W2" s="2">
        <v>94528</v>
      </c>
      <c r="X2" s="2">
        <v>156782</v>
      </c>
      <c r="Y2" s="2">
        <v>1014030</v>
      </c>
      <c r="Z2">
        <v>9</v>
      </c>
      <c r="AA2" s="2">
        <v>949949</v>
      </c>
    </row>
    <row r="3" spans="1:27" x14ac:dyDescent="0.25">
      <c r="A3" t="s">
        <v>27</v>
      </c>
      <c r="B3">
        <v>33</v>
      </c>
      <c r="C3">
        <v>0.1</v>
      </c>
      <c r="D3">
        <v>86</v>
      </c>
      <c r="E3">
        <v>32</v>
      </c>
      <c r="F3">
        <v>76.5</v>
      </c>
      <c r="G3">
        <v>1</v>
      </c>
      <c r="H3">
        <v>4</v>
      </c>
      <c r="I3">
        <v>50</v>
      </c>
      <c r="J3">
        <v>150</v>
      </c>
      <c r="K3">
        <v>100</v>
      </c>
      <c r="L3" t="s">
        <v>28</v>
      </c>
      <c r="M3" s="2">
        <v>1260</v>
      </c>
      <c r="N3" s="2">
        <v>1420</v>
      </c>
      <c r="O3" s="2">
        <f t="shared" ref="O3:O52" si="0">N3-M3</f>
        <v>160</v>
      </c>
      <c r="P3">
        <v>0</v>
      </c>
      <c r="Q3">
        <v>190</v>
      </c>
      <c r="R3">
        <v>740</v>
      </c>
      <c r="S3">
        <v>550</v>
      </c>
      <c r="T3">
        <v>20</v>
      </c>
      <c r="U3">
        <v>157</v>
      </c>
      <c r="V3">
        <v>835</v>
      </c>
      <c r="W3" s="2">
        <v>14246</v>
      </c>
      <c r="X3" s="2">
        <v>22110</v>
      </c>
      <c r="Y3" s="2">
        <v>155560</v>
      </c>
      <c r="Z3">
        <v>835</v>
      </c>
      <c r="AA3" s="2">
        <v>146072</v>
      </c>
    </row>
    <row r="4" spans="1:27" x14ac:dyDescent="0.25">
      <c r="A4" t="s">
        <v>29</v>
      </c>
      <c r="B4">
        <v>-11</v>
      </c>
      <c r="C4">
        <v>1.4</v>
      </c>
      <c r="D4">
        <v>80</v>
      </c>
      <c r="E4">
        <v>18</v>
      </c>
      <c r="F4">
        <v>64.2</v>
      </c>
      <c r="G4">
        <v>-1</v>
      </c>
      <c r="H4">
        <v>8</v>
      </c>
      <c r="I4">
        <v>290</v>
      </c>
      <c r="J4" s="2">
        <v>1240</v>
      </c>
      <c r="K4">
        <v>960</v>
      </c>
      <c r="L4">
        <v>30</v>
      </c>
      <c r="M4" s="2">
        <v>12400</v>
      </c>
      <c r="N4" s="2">
        <v>13270</v>
      </c>
      <c r="O4" s="2">
        <f t="shared" si="0"/>
        <v>870</v>
      </c>
      <c r="P4">
        <v>1</v>
      </c>
      <c r="Q4" s="2">
        <v>1860</v>
      </c>
      <c r="R4" s="2">
        <v>7400</v>
      </c>
      <c r="S4" s="2">
        <v>5540</v>
      </c>
      <c r="T4">
        <v>80</v>
      </c>
      <c r="U4">
        <v>232</v>
      </c>
      <c r="V4">
        <v>13</v>
      </c>
      <c r="W4" s="2">
        <v>137599</v>
      </c>
      <c r="X4" s="2">
        <v>229046</v>
      </c>
      <c r="Y4" s="2">
        <v>1418140</v>
      </c>
      <c r="Z4">
        <v>14</v>
      </c>
      <c r="AA4" s="2">
        <v>1345764</v>
      </c>
    </row>
    <row r="5" spans="1:27" x14ac:dyDescent="0.25">
      <c r="A5" t="s">
        <v>30</v>
      </c>
      <c r="B5">
        <v>0</v>
      </c>
      <c r="C5">
        <v>0.4</v>
      </c>
      <c r="D5">
        <v>97</v>
      </c>
      <c r="E5">
        <v>77</v>
      </c>
      <c r="F5" t="s">
        <v>31</v>
      </c>
      <c r="G5">
        <v>0</v>
      </c>
      <c r="H5">
        <v>3</v>
      </c>
      <c r="I5">
        <v>100</v>
      </c>
      <c r="J5">
        <v>380</v>
      </c>
      <c r="K5">
        <v>280</v>
      </c>
      <c r="L5">
        <v>20</v>
      </c>
      <c r="M5" s="2">
        <v>3200</v>
      </c>
      <c r="N5" s="2">
        <v>3710</v>
      </c>
      <c r="O5" s="2">
        <f t="shared" si="0"/>
        <v>510</v>
      </c>
      <c r="P5">
        <v>0</v>
      </c>
      <c r="Q5" s="2">
        <v>1010</v>
      </c>
      <c r="R5" s="2">
        <v>4230</v>
      </c>
      <c r="S5" s="2">
        <v>3220</v>
      </c>
      <c r="T5">
        <v>80</v>
      </c>
      <c r="U5">
        <v>163</v>
      </c>
      <c r="V5">
        <v>0</v>
      </c>
      <c r="W5" s="2">
        <v>58408</v>
      </c>
      <c r="X5" s="2">
        <v>96778</v>
      </c>
      <c r="Y5" s="2">
        <v>614890</v>
      </c>
      <c r="Z5">
        <v>0</v>
      </c>
      <c r="AA5" s="2">
        <v>577447</v>
      </c>
    </row>
    <row r="6" spans="1:27" x14ac:dyDescent="0.25">
      <c r="A6" t="s">
        <v>32</v>
      </c>
      <c r="B6">
        <v>6</v>
      </c>
      <c r="C6">
        <v>15.4</v>
      </c>
      <c r="D6">
        <v>40</v>
      </c>
      <c r="E6">
        <v>3</v>
      </c>
      <c r="F6">
        <v>72</v>
      </c>
      <c r="G6">
        <v>9</v>
      </c>
      <c r="H6">
        <v>161</v>
      </c>
      <c r="I6" t="s">
        <v>33</v>
      </c>
      <c r="J6" t="s">
        <v>34</v>
      </c>
      <c r="K6" t="s">
        <v>35</v>
      </c>
      <c r="L6" t="s">
        <v>36</v>
      </c>
      <c r="M6" s="2">
        <v>132680</v>
      </c>
      <c r="N6" s="2">
        <v>131380</v>
      </c>
      <c r="O6" s="2">
        <f t="shared" si="0"/>
        <v>-1300</v>
      </c>
      <c r="P6">
        <v>0</v>
      </c>
      <c r="Q6" t="s">
        <v>37</v>
      </c>
      <c r="R6" t="s">
        <v>38</v>
      </c>
      <c r="S6" t="s">
        <v>39</v>
      </c>
      <c r="T6" t="s">
        <v>40</v>
      </c>
      <c r="U6" s="2">
        <v>1697</v>
      </c>
      <c r="V6" s="2">
        <v>88466</v>
      </c>
      <c r="W6" s="2">
        <v>747781</v>
      </c>
      <c r="X6" s="2">
        <v>1250240</v>
      </c>
      <c r="Y6" s="2">
        <v>8557280</v>
      </c>
      <c r="Z6" s="2">
        <v>88466</v>
      </c>
      <c r="AA6" s="2">
        <v>8104632</v>
      </c>
    </row>
    <row r="7" spans="1:27" x14ac:dyDescent="0.25">
      <c r="A7" t="s">
        <v>41</v>
      </c>
      <c r="B7">
        <v>-14</v>
      </c>
      <c r="C7">
        <v>1.4</v>
      </c>
      <c r="D7">
        <v>80</v>
      </c>
      <c r="E7">
        <v>27</v>
      </c>
      <c r="F7" t="s">
        <v>31</v>
      </c>
      <c r="G7">
        <v>-3</v>
      </c>
      <c r="H7">
        <v>18</v>
      </c>
      <c r="I7">
        <v>330</v>
      </c>
      <c r="J7" s="2">
        <v>1080</v>
      </c>
      <c r="K7">
        <v>750</v>
      </c>
      <c r="L7">
        <v>20</v>
      </c>
      <c r="M7" s="2">
        <v>12390</v>
      </c>
      <c r="N7" s="2">
        <v>11100</v>
      </c>
      <c r="O7" s="2">
        <f t="shared" si="0"/>
        <v>-1290</v>
      </c>
      <c r="P7">
        <v>0</v>
      </c>
      <c r="Q7" s="2">
        <v>1210</v>
      </c>
      <c r="R7" s="2">
        <v>4530</v>
      </c>
      <c r="S7" s="2">
        <v>3320</v>
      </c>
      <c r="T7">
        <v>50</v>
      </c>
      <c r="U7">
        <v>221</v>
      </c>
      <c r="V7">
        <v>0</v>
      </c>
      <c r="W7" s="2">
        <v>104149</v>
      </c>
      <c r="X7" s="2">
        <v>172760</v>
      </c>
      <c r="Y7" s="2">
        <v>1193540</v>
      </c>
      <c r="Z7">
        <v>0</v>
      </c>
      <c r="AA7" s="2">
        <v>1137745</v>
      </c>
    </row>
    <row r="8" spans="1:27" x14ac:dyDescent="0.25">
      <c r="A8" t="s">
        <v>42</v>
      </c>
      <c r="B8">
        <v>4</v>
      </c>
      <c r="C8">
        <v>1.4</v>
      </c>
      <c r="D8">
        <v>13</v>
      </c>
      <c r="E8">
        <v>5</v>
      </c>
      <c r="F8">
        <v>68.8</v>
      </c>
      <c r="G8">
        <v>1</v>
      </c>
      <c r="H8">
        <v>26</v>
      </c>
      <c r="I8">
        <v>350</v>
      </c>
      <c r="J8" s="2">
        <v>1110</v>
      </c>
      <c r="K8">
        <v>770</v>
      </c>
      <c r="L8">
        <v>30</v>
      </c>
      <c r="M8" s="2">
        <v>11910</v>
      </c>
      <c r="N8" s="2">
        <v>11950</v>
      </c>
      <c r="O8" s="2">
        <f t="shared" si="0"/>
        <v>40</v>
      </c>
      <c r="P8">
        <v>0</v>
      </c>
      <c r="Q8">
        <v>710</v>
      </c>
      <c r="R8" s="2">
        <v>2490</v>
      </c>
      <c r="S8" s="2">
        <v>1780</v>
      </c>
      <c r="T8">
        <v>40</v>
      </c>
      <c r="U8">
        <v>92</v>
      </c>
      <c r="V8" t="s">
        <v>43</v>
      </c>
      <c r="W8" s="2">
        <v>68560</v>
      </c>
      <c r="X8" s="2">
        <v>119740</v>
      </c>
      <c r="Y8" s="2">
        <v>717880</v>
      </c>
      <c r="Z8" t="s">
        <v>43</v>
      </c>
      <c r="AA8" s="2">
        <v>672949</v>
      </c>
    </row>
    <row r="9" spans="1:27" x14ac:dyDescent="0.25">
      <c r="A9" t="s">
        <v>44</v>
      </c>
      <c r="B9">
        <v>33</v>
      </c>
      <c r="C9">
        <v>0.2</v>
      </c>
      <c r="D9">
        <v>33</v>
      </c>
      <c r="E9">
        <v>18</v>
      </c>
      <c r="F9">
        <v>62.5</v>
      </c>
      <c r="G9">
        <v>1</v>
      </c>
      <c r="H9">
        <v>4</v>
      </c>
      <c r="I9">
        <v>70</v>
      </c>
      <c r="J9">
        <v>250</v>
      </c>
      <c r="K9">
        <v>180</v>
      </c>
      <c r="L9" t="s">
        <v>28</v>
      </c>
      <c r="M9" s="2">
        <v>1900</v>
      </c>
      <c r="N9" s="2">
        <v>2770</v>
      </c>
      <c r="O9" s="2">
        <f t="shared" si="0"/>
        <v>870</v>
      </c>
      <c r="P9">
        <v>1</v>
      </c>
      <c r="Q9">
        <v>270</v>
      </c>
      <c r="R9">
        <v>940</v>
      </c>
      <c r="S9">
        <v>670</v>
      </c>
      <c r="T9">
        <v>10</v>
      </c>
      <c r="U9">
        <v>41</v>
      </c>
      <c r="V9" t="s">
        <v>43</v>
      </c>
      <c r="W9" s="2">
        <v>17174</v>
      </c>
      <c r="X9" s="2">
        <v>29782</v>
      </c>
      <c r="Y9" s="2">
        <v>191040</v>
      </c>
      <c r="Z9">
        <v>1</v>
      </c>
      <c r="AA9" s="2">
        <v>180343</v>
      </c>
    </row>
    <row r="10" spans="1:27" x14ac:dyDescent="0.25">
      <c r="A10" t="s">
        <v>45</v>
      </c>
      <c r="B10">
        <v>-20</v>
      </c>
      <c r="C10">
        <v>0.7</v>
      </c>
      <c r="D10">
        <v>0</v>
      </c>
      <c r="E10">
        <v>0</v>
      </c>
      <c r="F10">
        <v>65.5</v>
      </c>
      <c r="G10">
        <v>-1</v>
      </c>
      <c r="H10">
        <v>4</v>
      </c>
      <c r="I10">
        <v>110</v>
      </c>
      <c r="J10">
        <v>380</v>
      </c>
      <c r="K10">
        <v>270</v>
      </c>
      <c r="L10" t="s">
        <v>28</v>
      </c>
      <c r="M10" s="2">
        <v>5630</v>
      </c>
      <c r="N10" s="2">
        <v>3930</v>
      </c>
      <c r="O10" s="2">
        <f t="shared" si="0"/>
        <v>-1700</v>
      </c>
      <c r="P10">
        <v>0</v>
      </c>
      <c r="Q10">
        <v>280</v>
      </c>
      <c r="R10">
        <v>910</v>
      </c>
      <c r="S10">
        <v>630</v>
      </c>
      <c r="T10">
        <v>20</v>
      </c>
      <c r="U10">
        <v>31</v>
      </c>
      <c r="V10">
        <v>0</v>
      </c>
      <c r="W10" s="2">
        <v>7824</v>
      </c>
      <c r="X10" s="2">
        <v>19221</v>
      </c>
      <c r="Y10" s="2">
        <v>189250</v>
      </c>
      <c r="Z10">
        <v>0</v>
      </c>
      <c r="AA10" s="2">
        <v>186464</v>
      </c>
    </row>
    <row r="11" spans="1:27" x14ac:dyDescent="0.25">
      <c r="A11" t="s">
        <v>46</v>
      </c>
      <c r="B11">
        <v>-8</v>
      </c>
      <c r="C11" s="1">
        <v>8.1999999999999993</v>
      </c>
      <c r="D11">
        <v>73</v>
      </c>
      <c r="E11">
        <v>24</v>
      </c>
      <c r="F11">
        <v>67.900000000000006</v>
      </c>
      <c r="G11">
        <v>-6</v>
      </c>
      <c r="H11">
        <v>65</v>
      </c>
      <c r="I11" t="s">
        <v>43</v>
      </c>
      <c r="J11" s="2">
        <v>5340</v>
      </c>
      <c r="K11" t="s">
        <v>43</v>
      </c>
      <c r="L11">
        <v>100</v>
      </c>
      <c r="M11" s="2">
        <v>71050</v>
      </c>
      <c r="N11" s="2">
        <v>68640</v>
      </c>
      <c r="O11" s="2">
        <f t="shared" si="0"/>
        <v>-2410</v>
      </c>
      <c r="P11">
        <v>0</v>
      </c>
      <c r="Q11" t="s">
        <v>43</v>
      </c>
      <c r="R11" s="2">
        <v>18720</v>
      </c>
      <c r="S11" t="s">
        <v>43</v>
      </c>
      <c r="T11">
        <v>240</v>
      </c>
      <c r="U11">
        <v>430</v>
      </c>
      <c r="V11" t="s">
        <v>43</v>
      </c>
      <c r="W11" s="2">
        <v>358224</v>
      </c>
      <c r="X11" s="2">
        <v>587957</v>
      </c>
      <c r="Y11" s="2">
        <v>3988320</v>
      </c>
      <c r="Z11" t="s">
        <v>43</v>
      </c>
      <c r="AA11" s="2">
        <v>3828199</v>
      </c>
    </row>
    <row r="12" spans="1:27" x14ac:dyDescent="0.25">
      <c r="A12" t="s">
        <v>47</v>
      </c>
      <c r="B12">
        <v>-12</v>
      </c>
      <c r="C12">
        <v>4.2</v>
      </c>
      <c r="D12">
        <v>95</v>
      </c>
      <c r="E12">
        <v>55</v>
      </c>
      <c r="F12">
        <v>64.8</v>
      </c>
      <c r="G12">
        <v>-2</v>
      </c>
      <c r="H12">
        <v>15</v>
      </c>
      <c r="I12">
        <v>730</v>
      </c>
      <c r="J12" s="2">
        <v>2640</v>
      </c>
      <c r="K12" s="2">
        <v>1900</v>
      </c>
      <c r="L12">
        <v>70</v>
      </c>
      <c r="M12" s="2">
        <v>36330</v>
      </c>
      <c r="N12" s="2">
        <v>32520</v>
      </c>
      <c r="O12" s="2">
        <f t="shared" si="0"/>
        <v>-3810</v>
      </c>
      <c r="P12">
        <v>8</v>
      </c>
      <c r="Q12" s="2">
        <v>3100</v>
      </c>
      <c r="R12" s="2">
        <v>12230</v>
      </c>
      <c r="S12" s="2">
        <v>9130</v>
      </c>
      <c r="T12">
        <v>170</v>
      </c>
      <c r="U12">
        <v>383</v>
      </c>
      <c r="V12">
        <v>0</v>
      </c>
      <c r="W12" s="2">
        <v>215558</v>
      </c>
      <c r="X12" s="2">
        <v>354610</v>
      </c>
      <c r="Y12" s="2">
        <v>2269490</v>
      </c>
      <c r="Z12">
        <v>8</v>
      </c>
      <c r="AA12" s="2">
        <v>2147399</v>
      </c>
    </row>
    <row r="13" spans="1:27" x14ac:dyDescent="0.25">
      <c r="A13" t="s">
        <v>48</v>
      </c>
      <c r="B13">
        <v>0</v>
      </c>
      <c r="C13">
        <v>0.4</v>
      </c>
      <c r="D13">
        <v>40</v>
      </c>
      <c r="E13">
        <v>5</v>
      </c>
      <c r="F13">
        <v>61.8</v>
      </c>
      <c r="G13">
        <v>0</v>
      </c>
      <c r="H13">
        <v>4</v>
      </c>
      <c r="I13">
        <v>110</v>
      </c>
      <c r="J13">
        <v>310</v>
      </c>
      <c r="K13">
        <v>200</v>
      </c>
      <c r="L13">
        <v>10</v>
      </c>
      <c r="M13" s="2">
        <v>3200</v>
      </c>
      <c r="N13" s="2">
        <v>3220</v>
      </c>
      <c r="O13" s="2">
        <f t="shared" si="0"/>
        <v>20</v>
      </c>
      <c r="P13">
        <v>0</v>
      </c>
      <c r="Q13">
        <v>290</v>
      </c>
      <c r="R13" s="2">
        <v>1200</v>
      </c>
      <c r="S13">
        <v>910</v>
      </c>
      <c r="T13">
        <v>20</v>
      </c>
      <c r="U13">
        <v>44</v>
      </c>
      <c r="V13" s="2">
        <v>1279</v>
      </c>
      <c r="W13" s="2">
        <v>23128</v>
      </c>
      <c r="X13" s="2">
        <v>37537</v>
      </c>
      <c r="Y13" s="2">
        <v>282230</v>
      </c>
      <c r="Z13" s="2">
        <v>1279</v>
      </c>
      <c r="AA13" s="2">
        <v>265924</v>
      </c>
    </row>
    <row r="14" spans="1:27" x14ac:dyDescent="0.25">
      <c r="A14" t="s">
        <v>49</v>
      </c>
      <c r="B14">
        <v>0</v>
      </c>
      <c r="C14">
        <v>0.1</v>
      </c>
      <c r="D14">
        <v>95</v>
      </c>
      <c r="E14">
        <v>67</v>
      </c>
      <c r="F14">
        <v>73.8</v>
      </c>
      <c r="G14">
        <v>0</v>
      </c>
      <c r="H14">
        <v>3</v>
      </c>
      <c r="I14">
        <v>50</v>
      </c>
      <c r="J14">
        <v>200</v>
      </c>
      <c r="K14">
        <v>150</v>
      </c>
      <c r="L14">
        <v>277</v>
      </c>
      <c r="M14" s="2">
        <v>1290</v>
      </c>
      <c r="N14" s="2">
        <v>1790</v>
      </c>
      <c r="O14" s="2">
        <f t="shared" si="0"/>
        <v>500</v>
      </c>
      <c r="P14">
        <v>0</v>
      </c>
      <c r="Q14">
        <v>320</v>
      </c>
      <c r="R14" s="2">
        <v>1550</v>
      </c>
      <c r="S14" s="2">
        <v>1230</v>
      </c>
      <c r="T14">
        <v>10</v>
      </c>
      <c r="U14">
        <v>104</v>
      </c>
      <c r="V14">
        <v>0</v>
      </c>
      <c r="W14" s="2">
        <v>37066</v>
      </c>
      <c r="X14" s="2">
        <v>59706</v>
      </c>
      <c r="Y14" s="2">
        <v>347340</v>
      </c>
      <c r="Z14">
        <v>0</v>
      </c>
      <c r="AA14" s="2">
        <v>328941</v>
      </c>
    </row>
    <row r="15" spans="1:27" x14ac:dyDescent="0.25">
      <c r="A15" t="s">
        <v>50</v>
      </c>
      <c r="B15">
        <v>4</v>
      </c>
      <c r="C15">
        <v>4.9000000000000004</v>
      </c>
      <c r="D15">
        <v>90</v>
      </c>
      <c r="E15">
        <v>37</v>
      </c>
      <c r="F15" t="s">
        <v>31</v>
      </c>
      <c r="G15">
        <v>1</v>
      </c>
      <c r="H15">
        <v>25</v>
      </c>
      <c r="I15" s="2">
        <v>1050</v>
      </c>
      <c r="J15" s="2">
        <v>3520</v>
      </c>
      <c r="K15" s="2">
        <v>2470</v>
      </c>
      <c r="L15">
        <v>100</v>
      </c>
      <c r="M15" s="2">
        <v>42080</v>
      </c>
      <c r="N15" s="2">
        <v>37770</v>
      </c>
      <c r="O15" s="2">
        <f t="shared" si="0"/>
        <v>-4310</v>
      </c>
      <c r="P15">
        <v>237</v>
      </c>
      <c r="Q15" s="2">
        <v>3320</v>
      </c>
      <c r="R15" s="2">
        <v>12390</v>
      </c>
      <c r="S15" s="2">
        <v>9080</v>
      </c>
      <c r="T15">
        <v>190</v>
      </c>
      <c r="U15">
        <v>340</v>
      </c>
      <c r="V15">
        <v>134</v>
      </c>
      <c r="W15" s="2">
        <v>248974</v>
      </c>
      <c r="X15" s="2">
        <v>408030</v>
      </c>
      <c r="Y15" s="2">
        <v>2714910</v>
      </c>
      <c r="Z15">
        <v>371</v>
      </c>
      <c r="AA15" s="2">
        <v>2532027</v>
      </c>
    </row>
    <row r="16" spans="1:27" x14ac:dyDescent="0.25">
      <c r="A16" t="s">
        <v>51</v>
      </c>
      <c r="B16">
        <v>-33</v>
      </c>
      <c r="C16">
        <v>0.9</v>
      </c>
      <c r="D16">
        <v>96</v>
      </c>
      <c r="E16">
        <v>70</v>
      </c>
      <c r="F16">
        <v>72</v>
      </c>
      <c r="G16">
        <v>-3</v>
      </c>
      <c r="H16">
        <v>6</v>
      </c>
      <c r="I16">
        <v>300</v>
      </c>
      <c r="J16" s="2">
        <v>1060</v>
      </c>
      <c r="K16">
        <v>770</v>
      </c>
      <c r="L16">
        <v>20</v>
      </c>
      <c r="M16" s="2">
        <v>7710</v>
      </c>
      <c r="N16" s="2">
        <v>10270</v>
      </c>
      <c r="O16" s="2">
        <f t="shared" si="0"/>
        <v>2560</v>
      </c>
      <c r="P16">
        <v>0</v>
      </c>
      <c r="Q16" s="2">
        <v>1750</v>
      </c>
      <c r="R16" s="2">
        <v>7280</v>
      </c>
      <c r="S16" s="2">
        <v>5520</v>
      </c>
      <c r="T16">
        <v>80</v>
      </c>
      <c r="U16">
        <v>138</v>
      </c>
      <c r="V16">
        <v>0</v>
      </c>
      <c r="W16" s="2">
        <v>133784</v>
      </c>
      <c r="X16" s="2">
        <v>222910</v>
      </c>
      <c r="Y16" s="2">
        <v>1378790</v>
      </c>
      <c r="Z16">
        <v>0</v>
      </c>
      <c r="AA16" s="2">
        <v>1295622</v>
      </c>
    </row>
    <row r="17" spans="1:27" x14ac:dyDescent="0.25">
      <c r="A17" t="s">
        <v>52</v>
      </c>
      <c r="B17">
        <v>-33</v>
      </c>
      <c r="C17">
        <v>0.4</v>
      </c>
      <c r="D17">
        <v>93</v>
      </c>
      <c r="E17">
        <v>58</v>
      </c>
      <c r="F17">
        <v>74.7</v>
      </c>
      <c r="G17">
        <v>-4</v>
      </c>
      <c r="H17">
        <v>8</v>
      </c>
      <c r="I17">
        <v>100</v>
      </c>
      <c r="J17">
        <v>360</v>
      </c>
      <c r="K17">
        <v>270</v>
      </c>
      <c r="L17" t="s">
        <v>28</v>
      </c>
      <c r="M17" s="2">
        <v>3760</v>
      </c>
      <c r="N17" s="2">
        <v>3650</v>
      </c>
      <c r="O17" s="2">
        <f t="shared" si="0"/>
        <v>-110</v>
      </c>
      <c r="P17">
        <v>3</v>
      </c>
      <c r="Q17">
        <v>580</v>
      </c>
      <c r="R17" s="2">
        <v>2410</v>
      </c>
      <c r="S17" s="2">
        <v>1830</v>
      </c>
      <c r="T17">
        <v>30</v>
      </c>
      <c r="U17">
        <v>88</v>
      </c>
      <c r="V17">
        <v>20</v>
      </c>
      <c r="W17" s="2">
        <v>60175</v>
      </c>
      <c r="X17" s="2">
        <v>104327</v>
      </c>
      <c r="Y17" s="2">
        <v>628320</v>
      </c>
      <c r="Z17">
        <v>23</v>
      </c>
      <c r="AA17" s="2">
        <v>592278</v>
      </c>
    </row>
    <row r="18" spans="1:27" x14ac:dyDescent="0.25">
      <c r="A18" t="s">
        <v>53</v>
      </c>
      <c r="B18">
        <v>0</v>
      </c>
      <c r="C18">
        <v>0.8</v>
      </c>
      <c r="D18">
        <v>98</v>
      </c>
      <c r="E18">
        <v>61</v>
      </c>
      <c r="F18">
        <v>72.400000000000006</v>
      </c>
      <c r="G18">
        <v>0</v>
      </c>
      <c r="H18">
        <v>4</v>
      </c>
      <c r="I18">
        <v>90</v>
      </c>
      <c r="J18">
        <v>360</v>
      </c>
      <c r="K18">
        <v>270</v>
      </c>
      <c r="L18" t="s">
        <v>28</v>
      </c>
      <c r="M18" s="2">
        <v>6830</v>
      </c>
      <c r="N18" s="2">
        <v>3520</v>
      </c>
      <c r="O18" s="2">
        <f t="shared" si="0"/>
        <v>-3310</v>
      </c>
      <c r="P18">
        <v>0</v>
      </c>
      <c r="Q18">
        <v>650</v>
      </c>
      <c r="R18" s="2">
        <v>2870</v>
      </c>
      <c r="S18" s="2">
        <v>2220</v>
      </c>
      <c r="T18">
        <v>30</v>
      </c>
      <c r="U18">
        <v>128</v>
      </c>
      <c r="V18">
        <v>0</v>
      </c>
      <c r="W18" s="2">
        <v>57875</v>
      </c>
      <c r="X18" s="2">
        <v>96466</v>
      </c>
      <c r="Y18" s="2">
        <v>598530</v>
      </c>
      <c r="Z18">
        <v>0</v>
      </c>
      <c r="AA18" s="2">
        <v>558606</v>
      </c>
    </row>
    <row r="19" spans="1:27" x14ac:dyDescent="0.25">
      <c r="A19" t="s">
        <v>54</v>
      </c>
      <c r="B19">
        <v>-50</v>
      </c>
      <c r="C19">
        <v>0.4</v>
      </c>
      <c r="D19">
        <v>99</v>
      </c>
      <c r="E19">
        <v>82</v>
      </c>
      <c r="F19" t="s">
        <v>31</v>
      </c>
      <c r="G19">
        <v>-1</v>
      </c>
      <c r="H19">
        <v>1</v>
      </c>
      <c r="I19" t="s">
        <v>43</v>
      </c>
      <c r="J19">
        <v>470</v>
      </c>
      <c r="K19" t="s">
        <v>43</v>
      </c>
      <c r="L19">
        <v>20</v>
      </c>
      <c r="M19" s="2">
        <v>3200</v>
      </c>
      <c r="N19" s="2">
        <v>4780</v>
      </c>
      <c r="O19" s="2">
        <f t="shared" si="0"/>
        <v>1580</v>
      </c>
      <c r="P19">
        <v>0</v>
      </c>
      <c r="Q19" t="s">
        <v>43</v>
      </c>
      <c r="R19" s="2">
        <v>5380</v>
      </c>
      <c r="S19" t="s">
        <v>43</v>
      </c>
      <c r="T19">
        <v>60</v>
      </c>
      <c r="U19">
        <v>211</v>
      </c>
      <c r="V19">
        <v>0</v>
      </c>
      <c r="W19" s="2">
        <v>83811</v>
      </c>
      <c r="X19" s="2">
        <v>139884</v>
      </c>
      <c r="Y19" s="2">
        <v>904980</v>
      </c>
      <c r="Z19">
        <v>0</v>
      </c>
      <c r="AA19" s="2">
        <v>848472</v>
      </c>
    </row>
    <row r="20" spans="1:27" x14ac:dyDescent="0.25">
      <c r="A20" t="s">
        <v>55</v>
      </c>
      <c r="B20">
        <v>-20</v>
      </c>
      <c r="C20">
        <v>1.2</v>
      </c>
      <c r="D20">
        <v>94</v>
      </c>
      <c r="E20">
        <v>72</v>
      </c>
      <c r="F20">
        <v>70.900000000000006</v>
      </c>
      <c r="G20">
        <v>-1</v>
      </c>
      <c r="H20">
        <v>4</v>
      </c>
      <c r="I20" t="s">
        <v>43</v>
      </c>
      <c r="J20">
        <v>840</v>
      </c>
      <c r="K20" t="s">
        <v>43</v>
      </c>
      <c r="L20">
        <v>30</v>
      </c>
      <c r="M20" s="2">
        <v>9920</v>
      </c>
      <c r="N20" s="2">
        <v>9280</v>
      </c>
      <c r="O20" s="2">
        <f t="shared" si="0"/>
        <v>-640</v>
      </c>
      <c r="P20">
        <v>0</v>
      </c>
      <c r="Q20" t="s">
        <v>43</v>
      </c>
      <c r="R20" s="2">
        <v>6050</v>
      </c>
      <c r="S20" t="s">
        <v>43</v>
      </c>
      <c r="T20">
        <v>100</v>
      </c>
      <c r="U20">
        <v>195</v>
      </c>
      <c r="V20">
        <v>0</v>
      </c>
      <c r="W20" s="2">
        <v>90210</v>
      </c>
      <c r="X20" s="2">
        <v>146347</v>
      </c>
      <c r="Y20" s="2">
        <v>999480</v>
      </c>
      <c r="Z20">
        <v>0</v>
      </c>
      <c r="AA20" s="2">
        <v>936106</v>
      </c>
    </row>
    <row r="21" spans="1:27" x14ac:dyDescent="0.25">
      <c r="A21" t="s">
        <v>56</v>
      </c>
      <c r="B21">
        <v>300</v>
      </c>
      <c r="C21">
        <v>0.2</v>
      </c>
      <c r="D21">
        <v>31</v>
      </c>
      <c r="E21">
        <v>24</v>
      </c>
      <c r="F21">
        <v>78</v>
      </c>
      <c r="G21">
        <v>12</v>
      </c>
      <c r="H21">
        <v>16</v>
      </c>
      <c r="I21">
        <v>80</v>
      </c>
      <c r="J21">
        <v>240</v>
      </c>
      <c r="K21">
        <v>160</v>
      </c>
      <c r="L21" t="s">
        <v>28</v>
      </c>
      <c r="M21" s="2">
        <v>2040</v>
      </c>
      <c r="N21" s="2">
        <v>2050</v>
      </c>
      <c r="O21" s="2">
        <f t="shared" si="0"/>
        <v>10</v>
      </c>
      <c r="P21">
        <v>15</v>
      </c>
      <c r="Q21">
        <v>220</v>
      </c>
      <c r="R21">
        <v>870</v>
      </c>
      <c r="S21">
        <v>660</v>
      </c>
      <c r="T21" t="s">
        <v>28</v>
      </c>
      <c r="U21">
        <v>106</v>
      </c>
      <c r="V21" t="s">
        <v>43</v>
      </c>
      <c r="W21" s="2">
        <v>22434</v>
      </c>
      <c r="X21" s="2">
        <v>38084</v>
      </c>
      <c r="Y21" s="2">
        <v>246030</v>
      </c>
      <c r="Z21">
        <v>15</v>
      </c>
      <c r="AA21" s="2">
        <v>231535</v>
      </c>
    </row>
    <row r="22" spans="1:27" x14ac:dyDescent="0.25">
      <c r="A22" t="s">
        <v>57</v>
      </c>
      <c r="B22">
        <v>0</v>
      </c>
      <c r="C22">
        <v>3.5</v>
      </c>
      <c r="D22">
        <v>71</v>
      </c>
      <c r="E22">
        <v>29</v>
      </c>
      <c r="F22">
        <v>72.099999999999994</v>
      </c>
      <c r="G22">
        <v>0</v>
      </c>
      <c r="H22">
        <v>25</v>
      </c>
      <c r="I22" t="s">
        <v>58</v>
      </c>
      <c r="J22" t="s">
        <v>59</v>
      </c>
      <c r="K22" t="s">
        <v>60</v>
      </c>
      <c r="L22" t="s">
        <v>61</v>
      </c>
      <c r="M22" s="2">
        <v>29800</v>
      </c>
      <c r="N22" s="2">
        <v>26940</v>
      </c>
      <c r="O22" s="2">
        <f t="shared" si="0"/>
        <v>-2860</v>
      </c>
      <c r="P22">
        <v>0</v>
      </c>
      <c r="Q22" t="s">
        <v>62</v>
      </c>
      <c r="R22" t="s">
        <v>63</v>
      </c>
      <c r="S22" t="s">
        <v>64</v>
      </c>
      <c r="T22" t="s">
        <v>65</v>
      </c>
      <c r="U22">
        <v>140</v>
      </c>
      <c r="V22" s="2">
        <v>4352</v>
      </c>
      <c r="W22" s="2">
        <v>112487</v>
      </c>
      <c r="X22" s="2">
        <v>187375</v>
      </c>
      <c r="Y22" s="2">
        <v>1267280</v>
      </c>
      <c r="Z22" s="2">
        <v>4352</v>
      </c>
      <c r="AA22" s="2">
        <v>1193286</v>
      </c>
    </row>
    <row r="23" spans="1:27" x14ac:dyDescent="0.25">
      <c r="A23" t="s">
        <v>66</v>
      </c>
      <c r="B23">
        <v>36</v>
      </c>
      <c r="C23">
        <v>2.2000000000000002</v>
      </c>
      <c r="D23">
        <v>43</v>
      </c>
      <c r="E23">
        <v>13</v>
      </c>
      <c r="F23">
        <v>72.099999999999994</v>
      </c>
      <c r="G23">
        <v>5</v>
      </c>
      <c r="H23">
        <v>19</v>
      </c>
      <c r="I23">
        <v>290</v>
      </c>
      <c r="J23" s="2">
        <v>1390</v>
      </c>
      <c r="K23" s="2">
        <v>1100</v>
      </c>
      <c r="L23">
        <v>30</v>
      </c>
      <c r="M23" s="2">
        <v>18590</v>
      </c>
      <c r="N23" s="2">
        <v>18880</v>
      </c>
      <c r="O23" s="2">
        <f t="shared" si="0"/>
        <v>290</v>
      </c>
      <c r="P23">
        <v>0</v>
      </c>
      <c r="Q23">
        <v>860</v>
      </c>
      <c r="R23" s="2">
        <v>3720</v>
      </c>
      <c r="S23" s="2">
        <v>2860</v>
      </c>
      <c r="T23">
        <v>50</v>
      </c>
      <c r="U23">
        <v>229</v>
      </c>
      <c r="V23" s="2">
        <v>4100</v>
      </c>
      <c r="W23" s="2">
        <v>122023</v>
      </c>
      <c r="X23" s="2">
        <v>227198</v>
      </c>
      <c r="Y23" s="2">
        <v>1450360</v>
      </c>
      <c r="Z23" s="2">
        <v>4100</v>
      </c>
      <c r="AA23" s="2">
        <v>1381812</v>
      </c>
    </row>
    <row r="24" spans="1:27" x14ac:dyDescent="0.25">
      <c r="A24" t="s">
        <v>67</v>
      </c>
      <c r="B24">
        <v>5</v>
      </c>
      <c r="C24">
        <v>3.1</v>
      </c>
      <c r="D24">
        <v>87</v>
      </c>
      <c r="E24">
        <v>35</v>
      </c>
      <c r="F24" t="s">
        <v>31</v>
      </c>
      <c r="G24">
        <v>1</v>
      </c>
      <c r="H24">
        <v>21</v>
      </c>
      <c r="I24">
        <v>680</v>
      </c>
      <c r="J24" s="2">
        <v>2290</v>
      </c>
      <c r="K24" s="2">
        <v>1610</v>
      </c>
      <c r="L24">
        <v>70</v>
      </c>
      <c r="M24" s="2">
        <v>26630</v>
      </c>
      <c r="N24" s="2">
        <v>26130</v>
      </c>
      <c r="O24" s="2">
        <f t="shared" si="0"/>
        <v>-500</v>
      </c>
      <c r="P24">
        <v>7</v>
      </c>
      <c r="Q24" s="2">
        <v>2320</v>
      </c>
      <c r="R24" s="2">
        <v>8890</v>
      </c>
      <c r="S24" s="2">
        <v>6570</v>
      </c>
      <c r="T24">
        <v>140</v>
      </c>
      <c r="U24">
        <v>271</v>
      </c>
      <c r="V24">
        <v>0</v>
      </c>
      <c r="W24" s="2">
        <v>192592</v>
      </c>
      <c r="X24" s="2">
        <v>323834</v>
      </c>
      <c r="Y24" s="2">
        <v>1995800</v>
      </c>
      <c r="Z24">
        <v>7</v>
      </c>
      <c r="AA24" s="2">
        <v>1874298</v>
      </c>
    </row>
    <row r="25" spans="1:27" x14ac:dyDescent="0.25">
      <c r="A25" t="s">
        <v>68</v>
      </c>
      <c r="B25">
        <v>17</v>
      </c>
      <c r="C25">
        <v>1.2</v>
      </c>
      <c r="D25">
        <v>97</v>
      </c>
      <c r="E25">
        <v>61</v>
      </c>
      <c r="F25">
        <v>70.099999999999994</v>
      </c>
      <c r="G25">
        <v>1</v>
      </c>
      <c r="H25">
        <v>7</v>
      </c>
      <c r="I25">
        <v>240</v>
      </c>
      <c r="J25">
        <v>830</v>
      </c>
      <c r="K25">
        <v>590</v>
      </c>
      <c r="L25">
        <v>10</v>
      </c>
      <c r="M25" s="2">
        <v>10740</v>
      </c>
      <c r="N25" s="2">
        <v>10100</v>
      </c>
      <c r="O25" s="2">
        <f t="shared" si="0"/>
        <v>-640</v>
      </c>
      <c r="P25">
        <v>16</v>
      </c>
      <c r="Q25">
        <v>830</v>
      </c>
      <c r="R25" s="2">
        <v>3440</v>
      </c>
      <c r="S25" s="2">
        <v>2620</v>
      </c>
      <c r="T25">
        <v>30</v>
      </c>
      <c r="U25">
        <v>128</v>
      </c>
      <c r="V25" s="2">
        <v>3925</v>
      </c>
      <c r="W25" s="2">
        <v>105489</v>
      </c>
      <c r="X25" s="2">
        <v>174710</v>
      </c>
      <c r="Y25" s="2">
        <v>1126630</v>
      </c>
      <c r="Z25" s="2">
        <v>3941</v>
      </c>
      <c r="AA25" s="2">
        <v>1066806</v>
      </c>
    </row>
    <row r="26" spans="1:27" x14ac:dyDescent="0.25">
      <c r="A26" t="s">
        <v>69</v>
      </c>
      <c r="B26">
        <v>0</v>
      </c>
      <c r="C26">
        <v>0.3</v>
      </c>
      <c r="D26">
        <v>99</v>
      </c>
      <c r="E26">
        <v>91</v>
      </c>
      <c r="F26">
        <v>65.5</v>
      </c>
      <c r="G26">
        <v>0</v>
      </c>
      <c r="H26">
        <v>1</v>
      </c>
      <c r="I26">
        <v>170</v>
      </c>
      <c r="J26">
        <v>510</v>
      </c>
      <c r="K26">
        <v>340</v>
      </c>
      <c r="L26">
        <v>30</v>
      </c>
      <c r="M26" s="2">
        <v>2550</v>
      </c>
      <c r="N26" s="2">
        <v>4930</v>
      </c>
      <c r="O26" s="2">
        <f t="shared" si="0"/>
        <v>2380</v>
      </c>
      <c r="P26">
        <v>0</v>
      </c>
      <c r="Q26" s="2">
        <v>1140</v>
      </c>
      <c r="R26" s="2">
        <v>4330</v>
      </c>
      <c r="S26" s="2">
        <v>3190</v>
      </c>
      <c r="T26">
        <v>70</v>
      </c>
      <c r="U26">
        <v>210</v>
      </c>
      <c r="V26">
        <v>0</v>
      </c>
      <c r="W26" s="2">
        <v>60289</v>
      </c>
      <c r="X26" s="2">
        <v>101514</v>
      </c>
      <c r="Y26" s="2">
        <v>634120</v>
      </c>
      <c r="Z26">
        <v>0</v>
      </c>
      <c r="AA26" s="2">
        <v>591744</v>
      </c>
    </row>
    <row r="27" spans="1:27" x14ac:dyDescent="0.25">
      <c r="A27" t="s">
        <v>70</v>
      </c>
      <c r="B27">
        <v>200</v>
      </c>
      <c r="C27">
        <v>0.5</v>
      </c>
      <c r="D27">
        <v>97</v>
      </c>
      <c r="E27">
        <v>78</v>
      </c>
      <c r="F27">
        <v>69.099999999999994</v>
      </c>
      <c r="G27">
        <v>2</v>
      </c>
      <c r="H27">
        <v>3</v>
      </c>
      <c r="I27">
        <v>280</v>
      </c>
      <c r="J27" s="2">
        <v>1010</v>
      </c>
      <c r="K27">
        <v>730</v>
      </c>
      <c r="L27">
        <v>30</v>
      </c>
      <c r="M27" s="2">
        <v>4710</v>
      </c>
      <c r="N27" s="2">
        <v>9690</v>
      </c>
      <c r="O27" s="2">
        <f t="shared" si="0"/>
        <v>4980</v>
      </c>
      <c r="P27">
        <v>0</v>
      </c>
      <c r="Q27" s="2">
        <v>1510</v>
      </c>
      <c r="R27" s="2">
        <v>6280</v>
      </c>
      <c r="S27" s="2">
        <v>4760</v>
      </c>
      <c r="T27">
        <v>60</v>
      </c>
      <c r="U27">
        <v>218</v>
      </c>
      <c r="V27">
        <v>0</v>
      </c>
      <c r="W27" s="2">
        <v>115545</v>
      </c>
      <c r="X27" s="2">
        <v>191258</v>
      </c>
      <c r="Y27" s="2">
        <v>1249490</v>
      </c>
      <c r="Z27">
        <v>0</v>
      </c>
      <c r="AA27" s="2">
        <v>1171775</v>
      </c>
    </row>
    <row r="28" spans="1:27" x14ac:dyDescent="0.25">
      <c r="A28" t="s">
        <v>71</v>
      </c>
      <c r="B28">
        <v>0</v>
      </c>
      <c r="C28">
        <v>0.2</v>
      </c>
      <c r="D28">
        <v>93</v>
      </c>
      <c r="E28">
        <v>56</v>
      </c>
      <c r="F28" t="s">
        <v>31</v>
      </c>
      <c r="G28">
        <v>0</v>
      </c>
      <c r="H28">
        <v>5</v>
      </c>
      <c r="I28" t="s">
        <v>43</v>
      </c>
      <c r="J28">
        <v>180</v>
      </c>
      <c r="K28" t="s">
        <v>43</v>
      </c>
      <c r="L28" t="s">
        <v>28</v>
      </c>
      <c r="M28" s="2">
        <v>1580</v>
      </c>
      <c r="N28" s="2">
        <v>1510</v>
      </c>
      <c r="O28" s="2">
        <f t="shared" si="0"/>
        <v>-70</v>
      </c>
      <c r="P28">
        <v>5</v>
      </c>
      <c r="Q28" t="s">
        <v>43</v>
      </c>
      <c r="R28">
        <v>970</v>
      </c>
      <c r="S28" t="s">
        <v>43</v>
      </c>
      <c r="T28">
        <v>10</v>
      </c>
      <c r="U28">
        <v>85</v>
      </c>
      <c r="V28">
        <v>417</v>
      </c>
      <c r="W28" s="2">
        <v>18489</v>
      </c>
      <c r="X28" s="2">
        <v>30542</v>
      </c>
      <c r="Y28" s="2">
        <v>200170</v>
      </c>
      <c r="Z28">
        <v>422</v>
      </c>
      <c r="AA28" s="2">
        <v>190089</v>
      </c>
    </row>
    <row r="29" spans="1:27" x14ac:dyDescent="0.25">
      <c r="A29" t="s">
        <v>72</v>
      </c>
      <c r="B29">
        <v>0</v>
      </c>
      <c r="C29">
        <v>0.2</v>
      </c>
      <c r="D29">
        <v>97</v>
      </c>
      <c r="E29">
        <v>40</v>
      </c>
      <c r="F29">
        <v>67.900000000000006</v>
      </c>
      <c r="G29">
        <v>0</v>
      </c>
      <c r="H29">
        <v>3</v>
      </c>
      <c r="I29" t="s">
        <v>43</v>
      </c>
      <c r="J29">
        <v>210</v>
      </c>
      <c r="K29" t="s">
        <v>43</v>
      </c>
      <c r="L29" t="s">
        <v>31</v>
      </c>
      <c r="M29" s="2">
        <v>2020</v>
      </c>
      <c r="N29" s="2">
        <v>2250</v>
      </c>
      <c r="O29" s="2">
        <f t="shared" si="0"/>
        <v>230</v>
      </c>
      <c r="P29">
        <v>0</v>
      </c>
      <c r="Q29" t="s">
        <v>43</v>
      </c>
      <c r="R29" s="2">
        <v>1620</v>
      </c>
      <c r="S29" t="s">
        <v>43</v>
      </c>
      <c r="T29">
        <v>20</v>
      </c>
      <c r="U29">
        <v>56</v>
      </c>
      <c r="V29" t="s">
        <v>43</v>
      </c>
      <c r="W29" s="2">
        <v>37923</v>
      </c>
      <c r="X29" s="2">
        <v>63733</v>
      </c>
      <c r="Y29" s="2">
        <v>391620</v>
      </c>
      <c r="Z29" t="s">
        <v>43</v>
      </c>
      <c r="AA29" s="2">
        <v>370172</v>
      </c>
    </row>
    <row r="30" spans="1:27" x14ac:dyDescent="0.25">
      <c r="A30" t="s">
        <v>73</v>
      </c>
      <c r="B30">
        <v>-13</v>
      </c>
      <c r="C30">
        <v>1.1000000000000001</v>
      </c>
      <c r="D30">
        <v>88</v>
      </c>
      <c r="E30">
        <v>9</v>
      </c>
      <c r="F30">
        <v>68.400000000000006</v>
      </c>
      <c r="G30">
        <v>-1</v>
      </c>
      <c r="H30">
        <v>7</v>
      </c>
      <c r="I30" t="s">
        <v>43</v>
      </c>
      <c r="J30">
        <v>780</v>
      </c>
      <c r="K30" t="s">
        <v>43</v>
      </c>
      <c r="L30">
        <v>20</v>
      </c>
      <c r="M30" s="2">
        <v>9690</v>
      </c>
      <c r="N30" s="2">
        <v>9620</v>
      </c>
      <c r="O30" s="2">
        <f t="shared" si="0"/>
        <v>-70</v>
      </c>
      <c r="P30">
        <v>0</v>
      </c>
      <c r="Q30" t="s">
        <v>43</v>
      </c>
      <c r="R30" s="2">
        <v>3150</v>
      </c>
      <c r="S30" t="s">
        <v>43</v>
      </c>
      <c r="T30">
        <v>50</v>
      </c>
      <c r="U30">
        <v>59</v>
      </c>
      <c r="V30">
        <v>0</v>
      </c>
      <c r="W30" s="2">
        <v>55161</v>
      </c>
      <c r="X30" s="2">
        <v>86466</v>
      </c>
      <c r="Y30" s="2">
        <v>618720</v>
      </c>
      <c r="Z30">
        <v>0</v>
      </c>
      <c r="AA30" s="2">
        <v>589149</v>
      </c>
    </row>
    <row r="31" spans="1:27" x14ac:dyDescent="0.25">
      <c r="A31" t="s">
        <v>74</v>
      </c>
      <c r="B31">
        <v>0</v>
      </c>
      <c r="C31">
        <v>0.3</v>
      </c>
      <c r="D31">
        <v>60</v>
      </c>
      <c r="E31">
        <v>30</v>
      </c>
      <c r="F31" t="s">
        <v>31</v>
      </c>
      <c r="G31">
        <v>0</v>
      </c>
      <c r="H31">
        <v>4</v>
      </c>
      <c r="I31" t="s">
        <v>75</v>
      </c>
      <c r="J31" t="s">
        <v>76</v>
      </c>
      <c r="K31" t="s">
        <v>77</v>
      </c>
      <c r="L31" t="s">
        <v>78</v>
      </c>
      <c r="M31" s="2">
        <v>2210</v>
      </c>
      <c r="N31" s="2">
        <v>2330</v>
      </c>
      <c r="O31" s="2">
        <f t="shared" si="0"/>
        <v>120</v>
      </c>
      <c r="P31">
        <v>3</v>
      </c>
      <c r="Q31" t="s">
        <v>79</v>
      </c>
      <c r="R31" t="s">
        <v>58</v>
      </c>
      <c r="S31" t="s">
        <v>80</v>
      </c>
      <c r="T31" t="s">
        <v>78</v>
      </c>
      <c r="U31">
        <v>39</v>
      </c>
      <c r="V31">
        <v>0</v>
      </c>
      <c r="W31" s="2">
        <v>23758</v>
      </c>
      <c r="X31" s="2">
        <v>42079</v>
      </c>
      <c r="Y31" s="2">
        <v>255340</v>
      </c>
      <c r="Z31">
        <v>3</v>
      </c>
      <c r="AA31" s="2">
        <v>241346</v>
      </c>
    </row>
    <row r="32" spans="1:27" x14ac:dyDescent="0.25">
      <c r="A32" t="s">
        <v>81</v>
      </c>
      <c r="B32">
        <v>0</v>
      </c>
      <c r="C32">
        <v>5.6</v>
      </c>
      <c r="D32">
        <v>33</v>
      </c>
      <c r="E32">
        <v>26</v>
      </c>
      <c r="F32">
        <v>67.5</v>
      </c>
      <c r="G32">
        <v>0</v>
      </c>
      <c r="H32">
        <v>41</v>
      </c>
      <c r="I32" t="s">
        <v>43</v>
      </c>
      <c r="J32" s="2">
        <v>4070</v>
      </c>
      <c r="K32" t="s">
        <v>43</v>
      </c>
      <c r="L32">
        <v>90</v>
      </c>
      <c r="M32" s="2">
        <v>48110</v>
      </c>
      <c r="N32" s="2">
        <v>47010</v>
      </c>
      <c r="O32" s="2">
        <f t="shared" si="0"/>
        <v>-1100</v>
      </c>
      <c r="P32">
        <v>0</v>
      </c>
      <c r="Q32" t="s">
        <v>43</v>
      </c>
      <c r="R32" s="2">
        <v>7880</v>
      </c>
      <c r="S32" t="s">
        <v>43</v>
      </c>
      <c r="T32">
        <v>130</v>
      </c>
      <c r="U32">
        <v>121</v>
      </c>
      <c r="V32" s="2">
        <v>10277</v>
      </c>
      <c r="W32" s="2">
        <v>169143</v>
      </c>
      <c r="X32" s="2">
        <v>272476</v>
      </c>
      <c r="Y32" s="2">
        <v>1819070</v>
      </c>
      <c r="Z32" s="2">
        <v>10277</v>
      </c>
      <c r="AA32" s="2">
        <v>1715123</v>
      </c>
    </row>
    <row r="33" spans="1:27" x14ac:dyDescent="0.25">
      <c r="A33" t="s">
        <v>82</v>
      </c>
      <c r="B33">
        <v>-33</v>
      </c>
      <c r="C33">
        <v>0.5</v>
      </c>
      <c r="D33">
        <v>91</v>
      </c>
      <c r="E33">
        <v>48</v>
      </c>
      <c r="F33">
        <v>73.900000000000006</v>
      </c>
      <c r="G33">
        <v>-3</v>
      </c>
      <c r="H33">
        <v>6</v>
      </c>
      <c r="I33" t="s">
        <v>43</v>
      </c>
      <c r="J33">
        <v>490</v>
      </c>
      <c r="K33" t="s">
        <v>43</v>
      </c>
      <c r="L33">
        <v>20</v>
      </c>
      <c r="M33" s="2">
        <v>4620</v>
      </c>
      <c r="N33" s="2">
        <v>3830</v>
      </c>
      <c r="O33" s="2">
        <f t="shared" si="0"/>
        <v>-790</v>
      </c>
      <c r="P33">
        <v>0</v>
      </c>
      <c r="Q33" t="s">
        <v>43</v>
      </c>
      <c r="R33" s="2">
        <v>2810</v>
      </c>
      <c r="S33" t="s">
        <v>43</v>
      </c>
      <c r="T33">
        <v>40</v>
      </c>
      <c r="U33">
        <v>234</v>
      </c>
      <c r="V33" s="2">
        <v>1270</v>
      </c>
      <c r="W33" s="2">
        <v>41161</v>
      </c>
      <c r="X33" s="2">
        <v>68038</v>
      </c>
      <c r="Y33" s="2">
        <v>422790</v>
      </c>
      <c r="Z33" s="2">
        <v>1270</v>
      </c>
      <c r="AA33" s="2">
        <v>395286</v>
      </c>
    </row>
    <row r="34" spans="1:27" x14ac:dyDescent="0.25">
      <c r="A34" t="s">
        <v>83</v>
      </c>
      <c r="B34">
        <v>19</v>
      </c>
      <c r="C34" s="1">
        <v>12.2</v>
      </c>
      <c r="D34">
        <v>39</v>
      </c>
      <c r="E34">
        <v>8</v>
      </c>
      <c r="F34">
        <v>68.3</v>
      </c>
      <c r="G34">
        <v>18</v>
      </c>
      <c r="H34">
        <v>113</v>
      </c>
      <c r="I34" s="2">
        <v>3130</v>
      </c>
      <c r="J34" s="2">
        <v>9560</v>
      </c>
      <c r="K34" s="2">
        <v>6420</v>
      </c>
      <c r="L34">
        <v>220</v>
      </c>
      <c r="M34" s="2">
        <v>105380</v>
      </c>
      <c r="N34" s="2">
        <v>103060</v>
      </c>
      <c r="O34" s="2">
        <f t="shared" si="0"/>
        <v>-2320</v>
      </c>
      <c r="P34">
        <v>0</v>
      </c>
      <c r="Q34" s="2">
        <v>5610</v>
      </c>
      <c r="R34" s="2">
        <v>19490</v>
      </c>
      <c r="S34" s="2">
        <v>13880</v>
      </c>
      <c r="T34">
        <v>330</v>
      </c>
      <c r="U34">
        <v>557</v>
      </c>
      <c r="V34" t="s">
        <v>84</v>
      </c>
      <c r="W34" s="2">
        <v>344341</v>
      </c>
      <c r="X34" s="2">
        <v>590418</v>
      </c>
      <c r="Y34" s="2">
        <v>4227140</v>
      </c>
      <c r="Z34" s="2">
        <v>45722</v>
      </c>
      <c r="AA34" s="2">
        <v>4001053</v>
      </c>
    </row>
    <row r="35" spans="1:27" x14ac:dyDescent="0.25">
      <c r="A35" t="s">
        <v>85</v>
      </c>
      <c r="B35">
        <v>-13</v>
      </c>
      <c r="C35">
        <v>3.4</v>
      </c>
      <c r="D35">
        <v>91</v>
      </c>
      <c r="E35">
        <v>53</v>
      </c>
      <c r="F35">
        <v>73.8</v>
      </c>
      <c r="G35">
        <v>-2</v>
      </c>
      <c r="H35">
        <v>14</v>
      </c>
      <c r="I35">
        <v>610</v>
      </c>
      <c r="J35" s="2">
        <v>2230</v>
      </c>
      <c r="K35" s="2">
        <v>1610</v>
      </c>
      <c r="L35">
        <v>50</v>
      </c>
      <c r="M35" s="2">
        <v>29500</v>
      </c>
      <c r="N35" s="2">
        <v>25060</v>
      </c>
      <c r="O35" s="2">
        <f t="shared" si="0"/>
        <v>-4440</v>
      </c>
      <c r="P35">
        <v>3</v>
      </c>
      <c r="Q35" s="2">
        <v>2770</v>
      </c>
      <c r="R35" s="2">
        <v>10660</v>
      </c>
      <c r="S35" s="2">
        <v>7890</v>
      </c>
      <c r="T35">
        <v>150</v>
      </c>
      <c r="U35">
        <v>270</v>
      </c>
      <c r="V35">
        <v>0</v>
      </c>
      <c r="W35" s="2">
        <v>196879</v>
      </c>
      <c r="X35" s="2">
        <v>334311</v>
      </c>
      <c r="Y35" s="2">
        <v>2129250</v>
      </c>
      <c r="Z35">
        <v>3</v>
      </c>
      <c r="AA35" s="2">
        <v>2016657</v>
      </c>
    </row>
    <row r="36" spans="1:27" x14ac:dyDescent="0.25">
      <c r="A36" t="s">
        <v>86</v>
      </c>
      <c r="B36">
        <v>0</v>
      </c>
      <c r="C36">
        <v>0.1</v>
      </c>
      <c r="D36">
        <v>98</v>
      </c>
      <c r="E36">
        <v>72</v>
      </c>
      <c r="F36" t="s">
        <v>31</v>
      </c>
      <c r="G36">
        <v>0</v>
      </c>
      <c r="H36">
        <v>1</v>
      </c>
      <c r="I36" t="s">
        <v>43</v>
      </c>
      <c r="J36">
        <v>100</v>
      </c>
      <c r="K36" t="s">
        <v>43</v>
      </c>
      <c r="L36" t="s">
        <v>28</v>
      </c>
      <c r="M36" s="2">
        <v>1160</v>
      </c>
      <c r="N36">
        <v>970</v>
      </c>
      <c r="O36" s="2">
        <f t="shared" si="0"/>
        <v>-190</v>
      </c>
      <c r="P36">
        <v>0</v>
      </c>
      <c r="Q36" t="s">
        <v>43</v>
      </c>
      <c r="R36">
        <v>550</v>
      </c>
      <c r="S36" t="s">
        <v>43</v>
      </c>
      <c r="T36" t="s">
        <v>28</v>
      </c>
      <c r="U36">
        <v>42</v>
      </c>
      <c r="V36">
        <v>0</v>
      </c>
      <c r="W36" s="2">
        <v>12683</v>
      </c>
      <c r="X36" s="2">
        <v>22629</v>
      </c>
      <c r="Y36" s="2">
        <v>155910</v>
      </c>
      <c r="Z36">
        <v>0</v>
      </c>
      <c r="AA36" s="2">
        <v>146282</v>
      </c>
    </row>
    <row r="37" spans="1:27" x14ac:dyDescent="0.25">
      <c r="A37" t="s">
        <v>87</v>
      </c>
      <c r="B37">
        <v>-25</v>
      </c>
      <c r="C37">
        <v>2.4</v>
      </c>
      <c r="D37">
        <v>93</v>
      </c>
      <c r="E37">
        <v>55</v>
      </c>
      <c r="F37">
        <v>65.7</v>
      </c>
      <c r="G37">
        <v>-3</v>
      </c>
      <c r="H37">
        <v>9</v>
      </c>
      <c r="I37">
        <v>570</v>
      </c>
      <c r="J37" s="2">
        <v>1990</v>
      </c>
      <c r="K37" s="2">
        <v>1430</v>
      </c>
      <c r="L37">
        <v>60</v>
      </c>
      <c r="M37" s="2">
        <v>20630</v>
      </c>
      <c r="N37" s="2">
        <v>20560</v>
      </c>
      <c r="O37" s="2">
        <f t="shared" si="0"/>
        <v>-70</v>
      </c>
      <c r="P37">
        <v>9</v>
      </c>
      <c r="Q37" s="2">
        <v>2860</v>
      </c>
      <c r="R37" s="2">
        <v>11540</v>
      </c>
      <c r="S37" s="2">
        <v>8680</v>
      </c>
      <c r="T37">
        <v>160</v>
      </c>
      <c r="U37">
        <v>302</v>
      </c>
      <c r="V37">
        <v>0</v>
      </c>
      <c r="W37" s="2">
        <v>224397</v>
      </c>
      <c r="X37" s="2">
        <v>374562</v>
      </c>
      <c r="Y37" s="2">
        <v>2341960</v>
      </c>
      <c r="Z37">
        <v>9</v>
      </c>
      <c r="AA37" s="2">
        <v>2203285</v>
      </c>
    </row>
    <row r="38" spans="1:27" x14ac:dyDescent="0.25">
      <c r="A38" t="s">
        <v>88</v>
      </c>
      <c r="B38">
        <v>33</v>
      </c>
      <c r="C38">
        <v>0.6</v>
      </c>
      <c r="D38">
        <v>96</v>
      </c>
      <c r="E38">
        <v>53</v>
      </c>
      <c r="F38">
        <v>70</v>
      </c>
      <c r="G38">
        <v>1</v>
      </c>
      <c r="H38">
        <v>4</v>
      </c>
      <c r="I38" t="s">
        <v>43</v>
      </c>
      <c r="J38">
        <v>490</v>
      </c>
      <c r="K38" t="s">
        <v>43</v>
      </c>
      <c r="L38">
        <v>20</v>
      </c>
      <c r="M38" s="2">
        <v>4780</v>
      </c>
      <c r="N38" s="2">
        <v>4780</v>
      </c>
      <c r="O38" s="2">
        <f t="shared" si="0"/>
        <v>0</v>
      </c>
      <c r="P38">
        <v>0</v>
      </c>
      <c r="Q38" t="s">
        <v>43</v>
      </c>
      <c r="R38" s="2">
        <v>5090</v>
      </c>
      <c r="S38" t="s">
        <v>43</v>
      </c>
      <c r="T38">
        <v>70</v>
      </c>
      <c r="U38">
        <v>213</v>
      </c>
      <c r="V38">
        <v>0</v>
      </c>
      <c r="W38" s="2">
        <v>77458</v>
      </c>
      <c r="X38" s="2">
        <v>127918</v>
      </c>
      <c r="Y38" s="2">
        <v>821370</v>
      </c>
      <c r="Z38">
        <v>0</v>
      </c>
      <c r="AA38" s="2">
        <v>768751</v>
      </c>
    </row>
    <row r="39" spans="1:27" x14ac:dyDescent="0.25">
      <c r="A39" t="s">
        <v>89</v>
      </c>
      <c r="B39">
        <v>7</v>
      </c>
      <c r="C39">
        <v>1.1000000000000001</v>
      </c>
      <c r="D39">
        <v>78</v>
      </c>
      <c r="E39">
        <v>23</v>
      </c>
      <c r="F39">
        <v>77.7</v>
      </c>
      <c r="G39">
        <v>1</v>
      </c>
      <c r="H39">
        <v>16</v>
      </c>
      <c r="I39" t="s">
        <v>43</v>
      </c>
      <c r="J39">
        <v>860</v>
      </c>
      <c r="K39" t="s">
        <v>43</v>
      </c>
      <c r="L39">
        <v>20</v>
      </c>
      <c r="M39" s="2">
        <v>9640</v>
      </c>
      <c r="N39" s="2">
        <v>8950</v>
      </c>
      <c r="O39" s="2">
        <f t="shared" si="0"/>
        <v>-690</v>
      </c>
      <c r="P39">
        <v>0</v>
      </c>
      <c r="Q39" t="s">
        <v>43</v>
      </c>
      <c r="R39" s="2">
        <v>3120</v>
      </c>
      <c r="S39" t="s">
        <v>43</v>
      </c>
      <c r="T39">
        <v>30</v>
      </c>
      <c r="U39">
        <v>209</v>
      </c>
      <c r="V39" s="2">
        <v>3427</v>
      </c>
      <c r="W39" s="2">
        <v>72334</v>
      </c>
      <c r="X39" s="2">
        <v>120079</v>
      </c>
      <c r="Y39" s="2">
        <v>844060</v>
      </c>
      <c r="Z39" s="2">
        <v>3427</v>
      </c>
      <c r="AA39" s="2">
        <v>810399</v>
      </c>
    </row>
    <row r="40" spans="1:27" x14ac:dyDescent="0.25">
      <c r="A40" t="s">
        <v>90</v>
      </c>
      <c r="B40">
        <v>-10</v>
      </c>
      <c r="C40">
        <v>3.6</v>
      </c>
      <c r="D40">
        <v>85</v>
      </c>
      <c r="E40">
        <v>48</v>
      </c>
      <c r="F40">
        <v>76.099999999999994</v>
      </c>
      <c r="G40">
        <v>-2</v>
      </c>
      <c r="H40">
        <v>18</v>
      </c>
      <c r="I40">
        <v>830</v>
      </c>
      <c r="J40" s="2">
        <v>2890</v>
      </c>
      <c r="K40" s="2">
        <v>2060</v>
      </c>
      <c r="L40">
        <v>90</v>
      </c>
      <c r="M40" s="2">
        <v>31260</v>
      </c>
      <c r="N40" s="2">
        <v>33910</v>
      </c>
      <c r="O40" s="2">
        <f t="shared" si="0"/>
        <v>2650</v>
      </c>
      <c r="P40">
        <v>0</v>
      </c>
      <c r="Q40" s="2">
        <v>2690</v>
      </c>
      <c r="R40" s="2">
        <v>10260</v>
      </c>
      <c r="S40" s="2">
        <v>7570</v>
      </c>
      <c r="T40">
        <v>160</v>
      </c>
      <c r="U40">
        <v>309</v>
      </c>
      <c r="V40">
        <v>7</v>
      </c>
      <c r="W40" s="2">
        <v>229366</v>
      </c>
      <c r="X40" s="2">
        <v>398904</v>
      </c>
      <c r="Y40" s="2">
        <v>2529940</v>
      </c>
      <c r="Z40">
        <v>7</v>
      </c>
      <c r="AA40" s="2">
        <v>2383721</v>
      </c>
    </row>
    <row r="41" spans="1:27" x14ac:dyDescent="0.25">
      <c r="A41" t="s">
        <v>91</v>
      </c>
      <c r="B41">
        <v>-33</v>
      </c>
      <c r="C41">
        <v>0.4</v>
      </c>
      <c r="D41">
        <v>60</v>
      </c>
      <c r="E41">
        <v>22</v>
      </c>
      <c r="F41" t="s">
        <v>31</v>
      </c>
      <c r="G41">
        <v>-1</v>
      </c>
      <c r="H41">
        <v>2</v>
      </c>
      <c r="I41" t="s">
        <v>43</v>
      </c>
      <c r="J41">
        <v>280</v>
      </c>
      <c r="K41" t="s">
        <v>43</v>
      </c>
      <c r="L41">
        <v>10</v>
      </c>
      <c r="M41" s="2">
        <v>3500</v>
      </c>
      <c r="N41" s="2">
        <v>3280</v>
      </c>
      <c r="O41" s="2">
        <f t="shared" si="0"/>
        <v>-220</v>
      </c>
      <c r="P41">
        <v>0</v>
      </c>
      <c r="Q41" t="s">
        <v>43</v>
      </c>
      <c r="R41">
        <v>800</v>
      </c>
      <c r="S41" t="s">
        <v>43</v>
      </c>
      <c r="T41">
        <v>20</v>
      </c>
      <c r="U41">
        <v>39</v>
      </c>
      <c r="V41">
        <v>0</v>
      </c>
      <c r="W41" s="2">
        <v>18202</v>
      </c>
      <c r="X41" s="2">
        <v>36197</v>
      </c>
      <c r="Y41" s="2">
        <v>220100</v>
      </c>
      <c r="Z41">
        <v>0</v>
      </c>
      <c r="AA41" s="2">
        <v>209072</v>
      </c>
    </row>
    <row r="42" spans="1:27" x14ac:dyDescent="0.25">
      <c r="A42" t="s">
        <v>92</v>
      </c>
      <c r="B42">
        <v>33</v>
      </c>
      <c r="C42">
        <v>0.6</v>
      </c>
      <c r="D42">
        <v>93</v>
      </c>
      <c r="E42">
        <v>71</v>
      </c>
      <c r="F42">
        <v>72.2</v>
      </c>
      <c r="G42">
        <v>1</v>
      </c>
      <c r="H42">
        <v>4</v>
      </c>
      <c r="I42" t="s">
        <v>43</v>
      </c>
      <c r="J42" s="2">
        <v>1090</v>
      </c>
      <c r="K42" t="s">
        <v>43</v>
      </c>
      <c r="L42">
        <v>20</v>
      </c>
      <c r="M42" s="2">
        <v>5120</v>
      </c>
      <c r="N42" s="2">
        <v>11380</v>
      </c>
      <c r="O42" s="2">
        <f t="shared" si="0"/>
        <v>6260</v>
      </c>
      <c r="P42">
        <v>9</v>
      </c>
      <c r="Q42" t="s">
        <v>43</v>
      </c>
      <c r="R42" s="2">
        <v>5280</v>
      </c>
      <c r="S42" t="s">
        <v>43</v>
      </c>
      <c r="T42">
        <v>70</v>
      </c>
      <c r="U42">
        <v>180</v>
      </c>
      <c r="V42">
        <v>0</v>
      </c>
      <c r="W42" s="2">
        <v>93229</v>
      </c>
      <c r="X42" s="2">
        <v>157401</v>
      </c>
      <c r="Y42" s="2">
        <v>1014470</v>
      </c>
      <c r="Z42">
        <v>9</v>
      </c>
      <c r="AA42" s="2">
        <v>965704</v>
      </c>
    </row>
    <row r="43" spans="1:27" x14ac:dyDescent="0.25">
      <c r="A43" t="s">
        <v>93</v>
      </c>
      <c r="B43">
        <v>0</v>
      </c>
      <c r="C43">
        <v>0.1</v>
      </c>
      <c r="D43">
        <v>98</v>
      </c>
      <c r="E43">
        <v>76</v>
      </c>
      <c r="F43">
        <v>72.400000000000006</v>
      </c>
      <c r="G43">
        <v>0</v>
      </c>
      <c r="H43">
        <v>1</v>
      </c>
      <c r="I43">
        <v>30</v>
      </c>
      <c r="J43">
        <v>90</v>
      </c>
      <c r="K43">
        <v>60</v>
      </c>
      <c r="L43" t="s">
        <v>28</v>
      </c>
      <c r="M43">
        <v>500</v>
      </c>
      <c r="N43">
        <v>750</v>
      </c>
      <c r="O43" s="2">
        <f t="shared" si="0"/>
        <v>250</v>
      </c>
      <c r="P43">
        <v>0</v>
      </c>
      <c r="Q43">
        <v>210</v>
      </c>
      <c r="R43">
        <v>840</v>
      </c>
      <c r="S43">
        <v>620</v>
      </c>
      <c r="T43">
        <v>10</v>
      </c>
      <c r="U43">
        <v>89</v>
      </c>
      <c r="V43" t="s">
        <v>43</v>
      </c>
      <c r="W43" s="2">
        <v>16211</v>
      </c>
      <c r="X43" s="2">
        <v>27546</v>
      </c>
      <c r="Y43" s="2">
        <v>169460</v>
      </c>
      <c r="Z43" t="s">
        <v>43</v>
      </c>
      <c r="AA43" s="2">
        <v>158874</v>
      </c>
    </row>
    <row r="44" spans="1:27" x14ac:dyDescent="0.25">
      <c r="A44" t="s">
        <v>94</v>
      </c>
      <c r="B44">
        <v>14</v>
      </c>
      <c r="C44">
        <v>1.4</v>
      </c>
      <c r="D44">
        <v>96</v>
      </c>
      <c r="E44">
        <v>63</v>
      </c>
      <c r="F44" t="s">
        <v>31</v>
      </c>
      <c r="G44">
        <v>1</v>
      </c>
      <c r="H44">
        <v>8</v>
      </c>
      <c r="I44">
        <v>270</v>
      </c>
      <c r="J44">
        <v>900</v>
      </c>
      <c r="K44">
        <v>630</v>
      </c>
      <c r="L44">
        <v>20</v>
      </c>
      <c r="M44" s="2">
        <v>12140</v>
      </c>
      <c r="N44" s="2">
        <v>11060</v>
      </c>
      <c r="O44" s="2">
        <f t="shared" si="0"/>
        <v>-1080</v>
      </c>
      <c r="P44">
        <v>0</v>
      </c>
      <c r="Q44" s="2">
        <v>1870</v>
      </c>
      <c r="R44" s="2">
        <v>7610</v>
      </c>
      <c r="S44" s="2">
        <v>5740</v>
      </c>
      <c r="T44">
        <v>100</v>
      </c>
      <c r="U44">
        <v>262</v>
      </c>
      <c r="V44">
        <v>0</v>
      </c>
      <c r="W44" s="2">
        <v>126690</v>
      </c>
      <c r="X44" s="2">
        <v>207355</v>
      </c>
      <c r="Y44" s="2">
        <v>1389170</v>
      </c>
      <c r="Z44">
        <v>0</v>
      </c>
      <c r="AA44" s="2">
        <v>1312517</v>
      </c>
    </row>
    <row r="45" spans="1:27" x14ac:dyDescent="0.25">
      <c r="A45" t="s">
        <v>95</v>
      </c>
      <c r="B45">
        <v>-25</v>
      </c>
      <c r="C45">
        <v>6.4</v>
      </c>
      <c r="D45">
        <v>96</v>
      </c>
      <c r="E45">
        <v>43</v>
      </c>
      <c r="F45">
        <v>63.1</v>
      </c>
      <c r="G45">
        <v>-7</v>
      </c>
      <c r="H45">
        <v>21</v>
      </c>
      <c r="I45" s="2">
        <v>1440</v>
      </c>
      <c r="J45" s="2">
        <v>5080</v>
      </c>
      <c r="K45" s="2">
        <v>3640</v>
      </c>
      <c r="L45">
        <v>120</v>
      </c>
      <c r="M45" s="2">
        <v>55440</v>
      </c>
      <c r="N45" s="2">
        <v>56340</v>
      </c>
      <c r="O45" s="2">
        <f t="shared" si="0"/>
        <v>900</v>
      </c>
      <c r="P45">
        <v>3</v>
      </c>
      <c r="Q45" s="2">
        <v>10890</v>
      </c>
      <c r="R45" s="2">
        <v>37960</v>
      </c>
      <c r="S45" s="2">
        <v>27060</v>
      </c>
      <c r="T45">
        <v>490</v>
      </c>
      <c r="U45">
        <v>453</v>
      </c>
      <c r="V45">
        <v>0</v>
      </c>
      <c r="W45" s="2">
        <v>603595</v>
      </c>
      <c r="X45" s="2">
        <v>980625</v>
      </c>
      <c r="Y45" s="2">
        <v>6196090</v>
      </c>
      <c r="Z45">
        <v>3</v>
      </c>
      <c r="AA45" s="2">
        <v>5885855</v>
      </c>
    </row>
    <row r="46" spans="1:27" x14ac:dyDescent="0.25">
      <c r="A46" t="s">
        <v>96</v>
      </c>
      <c r="B46">
        <v>50</v>
      </c>
      <c r="C46">
        <v>0.3</v>
      </c>
      <c r="D46">
        <v>97</v>
      </c>
      <c r="E46">
        <v>63</v>
      </c>
      <c r="F46">
        <v>74.900000000000006</v>
      </c>
      <c r="G46">
        <v>1</v>
      </c>
      <c r="H46">
        <v>3</v>
      </c>
      <c r="I46">
        <v>90</v>
      </c>
      <c r="J46">
        <v>370</v>
      </c>
      <c r="K46">
        <v>280</v>
      </c>
      <c r="L46">
        <v>20</v>
      </c>
      <c r="M46" s="2">
        <v>2990</v>
      </c>
      <c r="N46" s="2">
        <v>3020</v>
      </c>
      <c r="O46" s="2">
        <f t="shared" si="0"/>
        <v>30</v>
      </c>
      <c r="P46">
        <v>0</v>
      </c>
      <c r="Q46">
        <v>600</v>
      </c>
      <c r="R46" s="2">
        <v>2560</v>
      </c>
      <c r="S46" s="2">
        <v>1960</v>
      </c>
      <c r="T46">
        <v>30</v>
      </c>
      <c r="U46">
        <v>83</v>
      </c>
      <c r="V46" t="s">
        <v>43</v>
      </c>
      <c r="W46" s="2">
        <v>73139</v>
      </c>
      <c r="X46" s="2">
        <v>119032</v>
      </c>
      <c r="Y46" s="2">
        <v>709650</v>
      </c>
      <c r="Z46" t="s">
        <v>43</v>
      </c>
      <c r="AA46" s="2">
        <v>675124</v>
      </c>
    </row>
    <row r="47" spans="1:27" x14ac:dyDescent="0.25">
      <c r="A47" t="s">
        <v>97</v>
      </c>
      <c r="B47">
        <v>0</v>
      </c>
      <c r="C47">
        <v>0.2</v>
      </c>
      <c r="D47">
        <v>64</v>
      </c>
      <c r="E47">
        <v>38</v>
      </c>
      <c r="F47" t="s">
        <v>31</v>
      </c>
      <c r="G47">
        <v>0</v>
      </c>
      <c r="H47">
        <v>6</v>
      </c>
      <c r="I47">
        <v>40</v>
      </c>
      <c r="J47">
        <v>100</v>
      </c>
      <c r="K47">
        <v>70</v>
      </c>
      <c r="L47" t="s">
        <v>28</v>
      </c>
      <c r="M47" s="2">
        <v>1300</v>
      </c>
      <c r="N47" s="2">
        <v>1140</v>
      </c>
      <c r="O47" s="2">
        <f t="shared" si="0"/>
        <v>-160</v>
      </c>
      <c r="P47">
        <v>0</v>
      </c>
      <c r="Q47">
        <v>80</v>
      </c>
      <c r="R47">
        <v>360</v>
      </c>
      <c r="S47">
        <v>280</v>
      </c>
      <c r="T47" t="s">
        <v>28</v>
      </c>
      <c r="U47">
        <v>56</v>
      </c>
      <c r="V47">
        <v>699</v>
      </c>
      <c r="W47" s="2">
        <v>10398</v>
      </c>
      <c r="X47" s="2">
        <v>20591</v>
      </c>
      <c r="Y47" s="2">
        <v>120920</v>
      </c>
      <c r="Z47">
        <v>699</v>
      </c>
      <c r="AA47" s="2">
        <v>113854</v>
      </c>
    </row>
    <row r="48" spans="1:27" x14ac:dyDescent="0.25">
      <c r="A48" t="s">
        <v>98</v>
      </c>
      <c r="B48">
        <v>-11</v>
      </c>
      <c r="C48">
        <v>2</v>
      </c>
      <c r="D48">
        <v>93</v>
      </c>
      <c r="E48">
        <v>80</v>
      </c>
      <c r="F48">
        <v>71.3</v>
      </c>
      <c r="G48">
        <v>-2</v>
      </c>
      <c r="H48">
        <v>16</v>
      </c>
      <c r="I48">
        <v>440</v>
      </c>
      <c r="J48" s="2">
        <v>1580</v>
      </c>
      <c r="K48" s="2">
        <v>1140</v>
      </c>
      <c r="L48">
        <v>50</v>
      </c>
      <c r="M48" s="2">
        <v>17210</v>
      </c>
      <c r="N48" s="2">
        <v>20290</v>
      </c>
      <c r="O48" s="2">
        <f t="shared" si="0"/>
        <v>3080</v>
      </c>
      <c r="P48">
        <v>2</v>
      </c>
      <c r="Q48" s="2">
        <v>1570</v>
      </c>
      <c r="R48" s="2">
        <v>6520</v>
      </c>
      <c r="S48" s="2">
        <v>4940</v>
      </c>
      <c r="T48">
        <v>100</v>
      </c>
      <c r="U48">
        <v>241</v>
      </c>
      <c r="V48" t="s">
        <v>43</v>
      </c>
      <c r="W48" s="2">
        <v>156000</v>
      </c>
      <c r="X48" s="2">
        <v>265449</v>
      </c>
      <c r="Y48" s="2">
        <v>1781400</v>
      </c>
      <c r="Z48">
        <v>2</v>
      </c>
      <c r="AA48" s="2">
        <v>1681168</v>
      </c>
    </row>
    <row r="49" spans="1:27" x14ac:dyDescent="0.25">
      <c r="A49" t="s">
        <v>99</v>
      </c>
      <c r="B49">
        <v>21</v>
      </c>
      <c r="C49">
        <v>2.1</v>
      </c>
      <c r="D49">
        <v>59</v>
      </c>
      <c r="E49">
        <v>10</v>
      </c>
      <c r="F49" t="s">
        <v>31</v>
      </c>
      <c r="G49">
        <v>7</v>
      </c>
      <c r="H49">
        <v>40</v>
      </c>
      <c r="I49" t="s">
        <v>43</v>
      </c>
      <c r="J49" s="2">
        <v>1760</v>
      </c>
      <c r="K49" t="s">
        <v>43</v>
      </c>
      <c r="L49">
        <v>30</v>
      </c>
      <c r="M49" s="2">
        <v>17740</v>
      </c>
      <c r="N49" s="2">
        <v>17760</v>
      </c>
      <c r="O49" s="2">
        <f t="shared" si="0"/>
        <v>20</v>
      </c>
      <c r="P49">
        <v>0</v>
      </c>
      <c r="Q49" t="s">
        <v>43</v>
      </c>
      <c r="R49" s="2">
        <v>5760</v>
      </c>
      <c r="S49" t="s">
        <v>43</v>
      </c>
      <c r="T49">
        <v>70</v>
      </c>
      <c r="U49">
        <v>257</v>
      </c>
      <c r="V49" s="2">
        <v>14236</v>
      </c>
      <c r="W49" s="2">
        <v>132937</v>
      </c>
      <c r="X49" s="2">
        <v>216978</v>
      </c>
      <c r="Y49" s="2">
        <v>1525860</v>
      </c>
      <c r="Z49" s="2">
        <v>14236</v>
      </c>
      <c r="AA49" s="2">
        <v>1464754</v>
      </c>
    </row>
    <row r="50" spans="1:27" x14ac:dyDescent="0.25">
      <c r="A50" t="s">
        <v>100</v>
      </c>
      <c r="B50">
        <v>-50</v>
      </c>
      <c r="C50">
        <v>0.2</v>
      </c>
      <c r="D50">
        <v>98</v>
      </c>
      <c r="E50">
        <v>90</v>
      </c>
      <c r="F50">
        <v>70.2</v>
      </c>
      <c r="G50">
        <v>-1</v>
      </c>
      <c r="H50">
        <v>1</v>
      </c>
      <c r="I50" t="s">
        <v>43</v>
      </c>
      <c r="J50">
        <v>220</v>
      </c>
      <c r="K50" t="s">
        <v>43</v>
      </c>
      <c r="L50" t="s">
        <v>28</v>
      </c>
      <c r="M50" s="2">
        <v>1430</v>
      </c>
      <c r="N50" s="2">
        <v>2380</v>
      </c>
      <c r="O50" s="2">
        <f t="shared" si="0"/>
        <v>950</v>
      </c>
      <c r="P50">
        <v>0</v>
      </c>
      <c r="Q50" t="s">
        <v>43</v>
      </c>
      <c r="R50" s="2">
        <v>1940</v>
      </c>
      <c r="S50" t="s">
        <v>43</v>
      </c>
      <c r="T50">
        <v>20</v>
      </c>
      <c r="U50">
        <v>202</v>
      </c>
      <c r="V50" s="2">
        <v>1111</v>
      </c>
      <c r="W50" s="2">
        <v>31302</v>
      </c>
      <c r="X50" s="2">
        <v>52176</v>
      </c>
      <c r="Y50" s="2">
        <v>347170</v>
      </c>
      <c r="Z50" s="2">
        <v>1111</v>
      </c>
      <c r="AA50" s="2">
        <v>322254</v>
      </c>
    </row>
    <row r="51" spans="1:27" x14ac:dyDescent="0.25">
      <c r="A51" t="s">
        <v>101</v>
      </c>
      <c r="B51">
        <v>-25</v>
      </c>
      <c r="C51">
        <v>0.7</v>
      </c>
      <c r="D51">
        <v>97</v>
      </c>
      <c r="E51">
        <v>70</v>
      </c>
      <c r="F51">
        <v>67.099999999999994</v>
      </c>
      <c r="G51">
        <v>-1</v>
      </c>
      <c r="H51">
        <v>3</v>
      </c>
      <c r="I51">
        <v>230</v>
      </c>
      <c r="J51">
        <v>720</v>
      </c>
      <c r="K51">
        <v>500</v>
      </c>
      <c r="L51">
        <v>20</v>
      </c>
      <c r="M51" s="2">
        <v>6360</v>
      </c>
      <c r="N51" s="2">
        <v>7540</v>
      </c>
      <c r="O51" s="2">
        <f t="shared" si="0"/>
        <v>1180</v>
      </c>
      <c r="P51">
        <v>0</v>
      </c>
      <c r="Q51">
        <v>980</v>
      </c>
      <c r="R51" s="2">
        <v>3870</v>
      </c>
      <c r="S51" s="2">
        <v>2900</v>
      </c>
      <c r="T51">
        <v>50</v>
      </c>
      <c r="U51">
        <v>132</v>
      </c>
      <c r="V51" t="s">
        <v>43</v>
      </c>
      <c r="W51" s="2">
        <v>109900</v>
      </c>
      <c r="X51" s="2">
        <v>185927</v>
      </c>
      <c r="Y51" s="2">
        <v>1148350</v>
      </c>
      <c r="Z51" t="s">
        <v>43</v>
      </c>
      <c r="AA51" s="2">
        <v>1083819</v>
      </c>
    </row>
    <row r="52" spans="1:27" x14ac:dyDescent="0.25">
      <c r="A52" t="s">
        <v>102</v>
      </c>
      <c r="B52">
        <v>0</v>
      </c>
      <c r="C52">
        <v>0</v>
      </c>
      <c r="D52">
        <v>96</v>
      </c>
      <c r="E52">
        <v>96</v>
      </c>
      <c r="F52">
        <v>75.400000000000006</v>
      </c>
      <c r="G52">
        <v>0</v>
      </c>
      <c r="H52">
        <v>2</v>
      </c>
      <c r="I52" t="s">
        <v>103</v>
      </c>
      <c r="J52" t="s">
        <v>104</v>
      </c>
      <c r="K52" t="s">
        <v>61</v>
      </c>
      <c r="L52" t="s">
        <v>78</v>
      </c>
      <c r="M52">
        <v>140</v>
      </c>
      <c r="N52">
        <v>720</v>
      </c>
      <c r="O52" s="2">
        <f t="shared" si="0"/>
        <v>580</v>
      </c>
      <c r="P52">
        <v>0</v>
      </c>
      <c r="Q52" t="s">
        <v>105</v>
      </c>
      <c r="R52" t="s">
        <v>106</v>
      </c>
      <c r="S52" t="s">
        <v>107</v>
      </c>
      <c r="T52" t="s">
        <v>78</v>
      </c>
      <c r="U52">
        <v>34</v>
      </c>
      <c r="V52">
        <v>0</v>
      </c>
      <c r="W52" s="2">
        <v>10496</v>
      </c>
      <c r="X52" s="2">
        <v>17312</v>
      </c>
      <c r="Y52" s="2">
        <v>116940</v>
      </c>
      <c r="Z52">
        <v>0</v>
      </c>
      <c r="AA52" s="2">
        <v>107740</v>
      </c>
    </row>
    <row r="53" spans="1:27" x14ac:dyDescent="0.25">
      <c r="M53" s="2">
        <f>SUM(M2:M52)</f>
        <v>862360</v>
      </c>
      <c r="N53" s="2">
        <f>SUM(N2:N52)</f>
        <v>860850</v>
      </c>
      <c r="O53" s="2">
        <f>SUM(O2:O52)</f>
        <v>-1510</v>
      </c>
    </row>
  </sheetData>
  <autoFilter ref="A1:AA52" xr:uid="{00000000-0001-0000-0000-000000000000}">
    <sortState xmlns:xlrd2="http://schemas.microsoft.com/office/spreadsheetml/2017/richdata2" ref="A2:AA52">
      <sortCondition ref="A1:A5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Guttmacher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Melena</cp:lastModifiedBy>
  <dcterms:modified xsi:type="dcterms:W3CDTF">2022-07-02T00:28:01Z</dcterms:modified>
</cp:coreProperties>
</file>