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atei\Documents\MATLAB\Summer 2025\Lab2\Rocket-Lab-Code\Rocket Lab - Student Code Package\Design Input Files\"/>
    </mc:Choice>
  </mc:AlternateContent>
  <xr:revisionPtr revIDLastSave="0" documentId="13_ncr:1_{64C3666B-DCC2-4D1B-89FD-81061C76FA10}" xr6:coauthVersionLast="47" xr6:coauthVersionMax="47" xr10:uidLastSave="{00000000-0000-0000-0000-000000000000}"/>
  <bookViews>
    <workbookView xWindow="-98" yWindow="-98" windowWidth="19396" windowHeight="11475" firstSheet="1" activeTab="1" xr2:uid="{00000000-000D-0000-FFFF-FFFF00000000}"/>
  </bookViews>
  <sheets>
    <sheet name="Variable Reference" sheetId="1" r:id="rId1"/>
    <sheet name="Main_Input" sheetId="2" r:id="rId2"/>
    <sheet name="Airfoil_Data" sheetId="3" r:id="rId3"/>
    <sheet name="Component_Data" sheetId="4" r:id="rId4"/>
    <sheet name="Materials" sheetId="5" r:id="rId5"/>
    <sheet name="Benchmark_Truth" sheetId="6" r:id="rId6"/>
    <sheet name="Geometry Reference" sheetId="7" r:id="rId7"/>
  </sheets>
  <externalReferences>
    <externalReference r:id="rId8"/>
  </externalReferences>
  <definedNames>
    <definedName name="MATERIALS" localSheetId="0">Materials!$A$1:$H$1</definedName>
    <definedName name="MATERIALS">Materials!$A$1:$H$1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BaYzTDhxmlfmgi0rH1HyQjQLZg6JBBBBzQ6vaSxB+EA="/>
    </ext>
  </extLst>
</workbook>
</file>

<file path=xl/calcChain.xml><?xml version="1.0" encoding="utf-8"?>
<calcChain xmlns="http://schemas.openxmlformats.org/spreadsheetml/2006/main">
  <c r="I2" i="5" l="1"/>
  <c r="AM2" i="2"/>
  <c r="AL2" i="2"/>
  <c r="AK2" i="2"/>
  <c r="AE2" i="2"/>
  <c r="AD2" i="2"/>
  <c r="AC2" i="2"/>
  <c r="M2" i="2"/>
  <c r="N2" i="2" s="1"/>
  <c r="H2" i="2"/>
  <c r="B67"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1"/>
            <color theme="1"/>
            <rFont val="Calibri"/>
            <scheme val="minor"/>
          </rPr>
          <t>======
ID#AAABnMi4RVI
John Mah    (2025-07-09 19:04:50)
Design Configuration ID</t>
        </r>
      </text>
    </comment>
    <comment ref="B1" authorId="0" shapeId="0" xr:uid="{00000000-0006-0000-0100-000029000000}">
      <text>
        <r>
          <rPr>
            <sz val="11"/>
            <color theme="1"/>
            <rFont val="Calibri"/>
            <scheme val="minor"/>
          </rPr>
          <t>======
ID#AAABnMi4RQo
John Mah    (2025-07-09 19:04:50)
STD Atmosphere Altitude in meters</t>
        </r>
      </text>
    </comment>
    <comment ref="C1" authorId="0" shapeId="0" xr:uid="{00000000-0006-0000-0100-000014000000}">
      <text>
        <r>
          <rPr>
            <sz val="11"/>
            <color theme="1"/>
            <rFont val="Calibri"/>
            <scheme val="minor"/>
          </rPr>
          <t>======
ID#AAABnMi4RSI
John Mah    (2025-07-09 19:04:50)
Estimate of glide velocity (m/s)</t>
        </r>
      </text>
    </comment>
    <comment ref="D1" authorId="0" shapeId="0" xr:uid="{00000000-0006-0000-0100-00001E000000}">
      <text>
        <r>
          <rPr>
            <sz val="11"/>
            <color theme="1"/>
            <rFont val="Calibri"/>
            <scheme val="minor"/>
          </rPr>
          <t>======
ID#AAABnMi4RRc
John Mah    (2025-07-09 19:04:50)
Fuselage length in m</t>
        </r>
      </text>
    </comment>
    <comment ref="E1" authorId="0" shapeId="0" xr:uid="{00000000-0006-0000-0100-000023000000}">
      <text>
        <r>
          <rPr>
            <sz val="11"/>
            <color theme="1"/>
            <rFont val="Calibri"/>
            <scheme val="minor"/>
          </rPr>
          <t>======
ID#AAABnMi4RRE
John Mah    (2025-07-09 19:04:50)
Fuselage max diameter in m</t>
        </r>
      </text>
    </comment>
    <comment ref="F1" authorId="0" shapeId="0" xr:uid="{00000000-0006-0000-0100-000024000000}">
      <text>
        <r>
          <rPr>
            <sz val="11"/>
            <color theme="1"/>
            <rFont val="Calibri"/>
            <scheme val="minor"/>
          </rPr>
          <t>======
ID#AAABnMi4RRA
John Mah    (2025-07-09 19:04:50)
Fuselage finess ratio (auto calcuated from length_f and dia_f)</t>
        </r>
      </text>
    </comment>
    <comment ref="H1" authorId="0" shapeId="0" xr:uid="{00000000-0006-0000-0100-00001D000000}">
      <text>
        <r>
          <rPr>
            <sz val="11"/>
            <color theme="1"/>
            <rFont val="Calibri"/>
            <scheme val="minor"/>
          </rPr>
          <t>======
ID#AAABnMi4RRg
John Mah    (2025-07-09 19:04:50)
Max Fuselage Xsection Area in m^2 (autocalculated)</t>
        </r>
      </text>
    </comment>
    <comment ref="I1" authorId="0" shapeId="0" xr:uid="{00000000-0006-0000-0100-00002A000000}">
      <text>
        <r>
          <rPr>
            <sz val="11"/>
            <color theme="1"/>
            <rFont val="Calibri"/>
            <scheme val="minor"/>
          </rPr>
          <t>======
ID#AAABnMi4RQk
John Mah    (2025-07-09 19:04:50)
Aft Xsection Fuselage Area where departure angle &gt; 20 deg (m^2)</t>
        </r>
      </text>
    </comment>
    <comment ref="J1" authorId="0" shapeId="0" xr:uid="{00000000-0006-0000-0100-000009000000}">
      <text>
        <r>
          <rPr>
            <sz val="11"/>
            <color theme="1"/>
            <rFont val="Calibri"/>
            <scheme val="minor"/>
          </rPr>
          <t>======
ID#AAABnMi4RVE
John Mah    (2025-07-09 19:04:50)
Wetted Fuselage Area (m^2)</t>
        </r>
      </text>
    </comment>
    <comment ref="K1" authorId="0" shapeId="0" xr:uid="{00000000-0006-0000-0100-000026000000}">
      <text>
        <r>
          <rPr>
            <sz val="11"/>
            <color theme="1"/>
            <rFont val="Calibri"/>
            <scheme val="minor"/>
          </rPr>
          <t>======
ID#AAABnMi4RQ0
John Mah    (2025-07-09 19:04:50)
Fuselage Interference Factor (default= 1)</t>
        </r>
      </text>
    </comment>
    <comment ref="M1" authorId="0" shapeId="0" xr:uid="{00000000-0006-0000-0100-000021000000}">
      <text>
        <r>
          <rPr>
            <sz val="11"/>
            <color theme="1"/>
            <rFont val="Calibri"/>
            <scheme val="minor"/>
          </rPr>
          <t>======
ID#AAABnMi4RRI
John Mah    (2025-07-09 19:04:50)
Wing Planform Area (m^2)</t>
        </r>
      </text>
    </comment>
    <comment ref="N1" authorId="0" shapeId="0" xr:uid="{00000000-0006-0000-0100-00000E000000}">
      <text>
        <r>
          <rPr>
            <sz val="11"/>
            <color theme="1"/>
            <rFont val="Calibri"/>
            <scheme val="minor"/>
          </rPr>
          <t>======
ID#AAABnMi4RUo
John Mah    (2025-07-09 19:04:50)
Wing Wetted Area (m^2)</t>
        </r>
      </text>
    </comment>
    <comment ref="O1" authorId="0" shapeId="0" xr:uid="{00000000-0006-0000-0100-000005000000}">
      <text>
        <r>
          <rPr>
            <sz val="11"/>
            <color theme="1"/>
            <rFont val="Calibri"/>
            <scheme val="minor"/>
          </rPr>
          <t>======
ID#AAABnMi4RVU
John Mah    (2025-07-09 19:04:50)
Wing Aspect Ratio</t>
        </r>
      </text>
    </comment>
    <comment ref="P1" authorId="0" shapeId="0" xr:uid="{00000000-0006-0000-0100-00001B000000}">
      <text>
        <r>
          <rPr>
            <sz val="11"/>
            <color theme="1"/>
            <rFont val="Calibri"/>
            <scheme val="minor"/>
          </rPr>
          <t>======
ID#AAABnMi4RRk
John Mah    (2025-07-09 19:04:50)
Wing Taper Ratio</t>
        </r>
      </text>
    </comment>
    <comment ref="Q1" authorId="0" shapeId="0" xr:uid="{00000000-0006-0000-0100-000010000000}">
      <text>
        <r>
          <rPr>
            <sz val="11"/>
            <color theme="1"/>
            <rFont val="Calibri"/>
            <scheme val="minor"/>
          </rPr>
          <t>======
ID#AAABnMi4RUc
John Mah    (2025-07-09 19:04:50)
Wing Leading Edge Sweep (deg)</t>
        </r>
      </text>
    </comment>
    <comment ref="R1" authorId="0" shapeId="0" xr:uid="{00000000-0006-0000-0100-00000A000000}">
      <text>
        <r>
          <rPr>
            <sz val="11"/>
            <color theme="1"/>
            <rFont val="Calibri"/>
            <scheme val="minor"/>
          </rPr>
          <t>======
ID#AAABnMi4RU4
John Mah    (2025-07-09 19:04:50)
Wing Quarter Chord Sweep (deg)</t>
        </r>
      </text>
    </comment>
    <comment ref="S1" authorId="0" shapeId="0" xr:uid="{00000000-0006-0000-0100-00001F000000}">
      <text>
        <r>
          <rPr>
            <sz val="11"/>
            <color theme="1"/>
            <rFont val="Calibri"/>
            <scheme val="minor"/>
          </rPr>
          <t>======
ID#AAABnMi4RRU
John Mah    (2025-07-09 19:04:50)
Wing Interference Factor</t>
        </r>
      </text>
    </comment>
    <comment ref="U1" authorId="0" shapeId="0" xr:uid="{00000000-0006-0000-0100-000025000000}">
      <text>
        <r>
          <rPr>
            <sz val="11"/>
            <color theme="1"/>
            <rFont val="Calibri"/>
            <scheme val="minor"/>
          </rPr>
          <t>======
ID#AAABnMi4RQ8
John Mah    (2025-07-09 19:04:50)
Horz Tail 1 Planform Area (m^2)</t>
        </r>
      </text>
    </comment>
    <comment ref="V1" authorId="0" shapeId="0" xr:uid="{00000000-0006-0000-0100-000012000000}">
      <text>
        <r>
          <rPr>
            <sz val="11"/>
            <color theme="1"/>
            <rFont val="Calibri"/>
            <scheme val="minor"/>
          </rPr>
          <t>======
ID#AAABnMi4RSU
John Mah    (2025-07-09 19:04:50)
Horz Tail 1 Wetted Area (m^2)</t>
        </r>
      </text>
    </comment>
    <comment ref="W1" authorId="0" shapeId="0" xr:uid="{00000000-0006-0000-0100-000002000000}">
      <text>
        <r>
          <rPr>
            <sz val="11"/>
            <color theme="1"/>
            <rFont val="Calibri"/>
            <scheme val="minor"/>
          </rPr>
          <t>======
ID#AAABnMi4RVk
John Mah    (2025-07-09 19:04:50)
Horz Tail 1 Aspect Ratio</t>
        </r>
      </text>
    </comment>
    <comment ref="X1" authorId="0" shapeId="0" xr:uid="{00000000-0006-0000-0100-00000F000000}">
      <text>
        <r>
          <rPr>
            <sz val="11"/>
            <color theme="1"/>
            <rFont val="Calibri"/>
            <scheme val="minor"/>
          </rPr>
          <t>======
ID#AAABnMi4RUs
John Mah    (2025-07-09 19:04:50)
Horz Tail 1 Taper Ratio</t>
        </r>
      </text>
    </comment>
    <comment ref="Y1" authorId="0" shapeId="0" xr:uid="{00000000-0006-0000-0100-00001A000000}">
      <text>
        <r>
          <rPr>
            <sz val="11"/>
            <color theme="1"/>
            <rFont val="Calibri"/>
            <scheme val="minor"/>
          </rPr>
          <t>======
ID#AAABnMi4RRo
John Mah    (2025-07-09 19:04:50)
Horz Tail 1 Leading Edge Sweep (deg)</t>
        </r>
      </text>
    </comment>
    <comment ref="Z1" authorId="0" shapeId="0" xr:uid="{00000000-0006-0000-0100-00000D000000}">
      <text>
        <r>
          <rPr>
            <sz val="11"/>
            <color theme="1"/>
            <rFont val="Calibri"/>
            <scheme val="minor"/>
          </rPr>
          <t>======
ID#AAABnMi4RUk
John Mah    (2025-07-09 19:04:50)
Horz Tail 1 Estimated Mean Aerodynamic Chord length (m).  Calculate using following equation: 
MAC = (2/3)*(Root Chord)*(1+Taper+Taper^2)/(1+Taper)</t>
        </r>
      </text>
    </comment>
    <comment ref="AA1" authorId="0" shapeId="0" xr:uid="{00000000-0006-0000-0100-000022000000}">
      <text>
        <r>
          <rPr>
            <sz val="11"/>
            <color theme="1"/>
            <rFont val="Calibri"/>
            <scheme val="minor"/>
          </rPr>
          <t>======
ID#AAABnMi4RRM
John Mah    (2025-07-09 19:04:50)
Horz Tail 1 Interference Factor</t>
        </r>
      </text>
    </comment>
    <comment ref="AC1" authorId="0" shapeId="0" xr:uid="{00000000-0006-0000-0100-000017000000}">
      <text>
        <r>
          <rPr>
            <sz val="11"/>
            <color theme="1"/>
            <rFont val="Calibri"/>
            <scheme val="minor"/>
          </rPr>
          <t>======
ID#AAABnMi4RR4
John Mah    (2025-07-09 19:04:50)
Vert Tail 1 Planform Area (m^2)</t>
        </r>
      </text>
    </comment>
    <comment ref="AD1" authorId="0" shapeId="0" xr:uid="{00000000-0006-0000-0100-000004000000}">
      <text>
        <r>
          <rPr>
            <sz val="11"/>
            <color theme="1"/>
            <rFont val="Calibri"/>
            <scheme val="minor"/>
          </rPr>
          <t>======
ID#AAABnMi4RVQ
John Mah    (2025-07-09 19:04:50)
Vert Tail 1 Wetted Area (m^2)</t>
        </r>
      </text>
    </comment>
    <comment ref="AE1" authorId="0" shapeId="0" xr:uid="{00000000-0006-0000-0100-000013000000}">
      <text>
        <r>
          <rPr>
            <sz val="11"/>
            <color theme="1"/>
            <rFont val="Calibri"/>
            <scheme val="minor"/>
          </rPr>
          <t>======
ID#AAABnMi4RSM
John Mah    (2025-07-09 19:04:50)
Vert Tail 1 Aspect Ratio</t>
        </r>
      </text>
    </comment>
    <comment ref="AF1" authorId="0" shapeId="0" xr:uid="{00000000-0006-0000-0100-00002B000000}">
      <text>
        <r>
          <rPr>
            <sz val="11"/>
            <color theme="1"/>
            <rFont val="Calibri"/>
            <scheme val="minor"/>
          </rPr>
          <t>======
ID#AAABnMi4RQg
John Mah    (2025-07-09 19:04:50)
Vert Tail 1 Taper Ratio</t>
        </r>
      </text>
    </comment>
    <comment ref="AG1" authorId="0" shapeId="0" xr:uid="{00000000-0006-0000-0100-000008000000}">
      <text>
        <r>
          <rPr>
            <sz val="11"/>
            <color theme="1"/>
            <rFont val="Calibri"/>
            <scheme val="minor"/>
          </rPr>
          <t>======
ID#AAABnMi4RVA
John Mah    (2025-07-09 19:04:50)
Vert Tail 1 Leading Edge Sweep (deg)</t>
        </r>
      </text>
    </comment>
    <comment ref="AH1" authorId="0" shapeId="0" xr:uid="{00000000-0006-0000-0100-000019000000}">
      <text>
        <r>
          <rPr>
            <sz val="11"/>
            <color theme="1"/>
            <rFont val="Calibri"/>
            <scheme val="minor"/>
          </rPr>
          <t>======
ID#AAABnMi4RRw
John Mah    (2025-07-09 19:04:50)
Vert Tail 1 Estimated Mean Aerodynamic Chord (m)</t>
        </r>
      </text>
    </comment>
    <comment ref="AI1" authorId="0" shapeId="0" xr:uid="{00000000-0006-0000-0100-00001C000000}">
      <text>
        <r>
          <rPr>
            <sz val="11"/>
            <color theme="1"/>
            <rFont val="Calibri"/>
            <scheme val="minor"/>
          </rPr>
          <t>======
ID#AAABnMi4RRs
John Mah    (2025-07-09 19:04:50)
Vert Tail 1 Interference Factor</t>
        </r>
      </text>
    </comment>
    <comment ref="AK1" authorId="0" shapeId="0" xr:uid="{00000000-0006-0000-0100-000001000000}">
      <text>
        <r>
          <rPr>
            <sz val="11"/>
            <color theme="1"/>
            <rFont val="Calibri"/>
            <scheme val="minor"/>
          </rPr>
          <t>======
ID#AAABnMi4RVg
John Mah    (2025-07-09 19:04:50)
Vert Tail 2 Planform Area (m^2)</t>
        </r>
      </text>
    </comment>
    <comment ref="AL1" authorId="0" shapeId="0" xr:uid="{00000000-0006-0000-0100-000018000000}">
      <text>
        <r>
          <rPr>
            <sz val="11"/>
            <color theme="1"/>
            <rFont val="Calibri"/>
            <scheme val="minor"/>
          </rPr>
          <t>======
ID#AAABnMi4RSA
John Mah    (2025-07-09 19:04:50)
Vert Tail 2 Wetted Area (m^2)</t>
        </r>
      </text>
    </comment>
    <comment ref="AM1" authorId="0" shapeId="0" xr:uid="{00000000-0006-0000-0100-000007000000}">
      <text>
        <r>
          <rPr>
            <sz val="11"/>
            <color theme="1"/>
            <rFont val="Calibri"/>
            <scheme val="minor"/>
          </rPr>
          <t>======
ID#AAABnMi4RVM
John Mah    (2025-07-09 19:04:50)
Vert Tail 2 Aspect Ratio</t>
        </r>
      </text>
    </comment>
    <comment ref="AN1" authorId="0" shapeId="0" xr:uid="{00000000-0006-0000-0100-000028000000}">
      <text>
        <r>
          <rPr>
            <sz val="11"/>
            <color theme="1"/>
            <rFont val="Calibri"/>
            <scheme val="minor"/>
          </rPr>
          <t>======
ID#AAABnMi4RQs
John Mah    (2025-07-09 19:04:50)
Vert Tail 2 Taper Ratio</t>
        </r>
      </text>
    </comment>
    <comment ref="AO1" authorId="0" shapeId="0" xr:uid="{00000000-0006-0000-0100-000020000000}">
      <text>
        <r>
          <rPr>
            <sz val="11"/>
            <color theme="1"/>
            <rFont val="Calibri"/>
            <scheme val="minor"/>
          </rPr>
          <t>======
ID#AAABnMi4RRQ
John Mah    (2025-07-09 19:04:50)
Vert Tail 2 Leading Edge Sweep (deg)</t>
        </r>
      </text>
    </comment>
    <comment ref="AP1" authorId="0" shapeId="0" xr:uid="{00000000-0006-0000-0100-00002C000000}">
      <text>
        <r>
          <rPr>
            <sz val="11"/>
            <color theme="1"/>
            <rFont val="Calibri"/>
            <scheme val="minor"/>
          </rPr>
          <t>======
ID#AAABnMi4RQc
John Mah    (2025-07-09 19:04:50)
Vert Tail 2 Estimated Mean Aerodynamic Chord (m)</t>
        </r>
      </text>
    </comment>
    <comment ref="AQ1" authorId="0" shapeId="0" xr:uid="{00000000-0006-0000-0100-000015000000}">
      <text>
        <r>
          <rPr>
            <sz val="11"/>
            <color theme="1"/>
            <rFont val="Calibri"/>
            <scheme val="minor"/>
          </rPr>
          <t>======
ID#AAABnMi4RSE
John Mah    (2025-07-09 19:04:50)
Vert Tail 2 Interference Factor</t>
        </r>
      </text>
    </comment>
    <comment ref="AS1" authorId="0" shapeId="0" xr:uid="{00000000-0006-0000-0100-000003000000}">
      <text>
        <r>
          <rPr>
            <sz val="11"/>
            <color theme="1"/>
            <rFont val="Calibri"/>
            <scheme val="minor"/>
          </rPr>
          <t>======
ID#AAABnMi4RVc
John Mah    (2025-07-09 19:04:50)
2 or 1.25 liter</t>
        </r>
      </text>
    </comment>
    <comment ref="AT1" authorId="0" shapeId="0" xr:uid="{00000000-0006-0000-0100-00000C000000}">
      <text>
        <r>
          <rPr>
            <sz val="11"/>
            <color theme="1"/>
            <rFont val="Calibri"/>
            <scheme val="minor"/>
          </rPr>
          <t>======
ID#AAABnMi4RUw
John Mah    (2025-07-09 19:04:50)
mL or grams</t>
        </r>
      </text>
    </comment>
    <comment ref="AU1" authorId="0" shapeId="0" xr:uid="{00000000-0006-0000-0100-00000B000000}">
      <text>
        <r>
          <rPr>
            <sz val="11"/>
            <color theme="1"/>
            <rFont val="Calibri"/>
            <scheme val="minor"/>
          </rPr>
          <t>======
ID#AAABnMi4RU8
John Mah    (2025-07-09 19:04:50)
Deg from horizontal</t>
        </r>
      </text>
    </comment>
    <comment ref="AV1" authorId="0" shapeId="0" xr:uid="{00000000-0006-0000-0100-000027000000}">
      <text>
        <r>
          <rPr>
            <sz val="11"/>
            <color theme="1"/>
            <rFont val="Calibri"/>
            <scheme val="minor"/>
          </rPr>
          <t>======
ID#AAABnMi4RQw
John Mah    (2025-07-09 19:04:50)
Deg from North
0 = North
90 = East
180 = South
270 = West</t>
        </r>
      </text>
    </comment>
    <comment ref="AW1" authorId="0" shapeId="0" xr:uid="{00000000-0006-0000-0100-000011000000}">
      <text>
        <r>
          <rPr>
            <sz val="11"/>
            <color theme="1"/>
            <rFont val="Calibri"/>
            <scheme val="minor"/>
          </rPr>
          <t>======
ID#AAABnMi4RSQ
John Mah    (2025-07-09 19:04:50)
Wind Azimuth Direction (deg)
0 - North
90 - East
180 - South
270 - West</t>
        </r>
      </text>
    </comment>
    <comment ref="AX1" authorId="0" shapeId="0" xr:uid="{00000000-0006-0000-0100-000016000000}">
      <text>
        <r>
          <rPr>
            <sz val="11"/>
            <color theme="1"/>
            <rFont val="Calibri"/>
            <scheme val="minor"/>
          </rPr>
          <t>======
ID#AAABnMi4RR8
John Mah    (2025-07-09 19:04:50)
Wind Velocity (m/s)</t>
        </r>
      </text>
    </comment>
  </commentList>
  <extLst>
    <ext xmlns:r="http://schemas.openxmlformats.org/officeDocument/2006/relationships" uri="GoogleSheetsCustomDataVersion2">
      <go:sheetsCustomData xmlns:go="http://customooxmlschemas.google.com/" r:id="rId1" roundtripDataSignature="AMtx7mgNurqwdy5i7kClE48WuIBjxJpN3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300-000002000000}">
      <text>
        <r>
          <rPr>
            <sz val="11"/>
            <color theme="1"/>
            <rFont val="Calibri"/>
            <scheme val="minor"/>
          </rPr>
          <t>======
ID#AAABnMi4RU0
John Mah    (2025-07-09 19:04:50)
Only input value if measured and known.  Otherwise leave at zero.  Model wiill assume CG is at 30% wing MAC.</t>
        </r>
      </text>
    </comment>
    <comment ref="K1" authorId="0" shapeId="0" xr:uid="{00000000-0006-0000-0300-000003000000}">
      <text>
        <r>
          <rPr>
            <sz val="11"/>
            <color theme="1"/>
            <rFont val="Calibri"/>
            <scheme val="minor"/>
          </rPr>
          <t>======
ID#AAABnMi4RUg
John Mah    (2025-07-09 19:04:50)
Only input value if measured and known.  Otherwise leave at zero.  Model wiill assume CG is at 30% tail MAC.</t>
        </r>
      </text>
    </comment>
    <comment ref="N1" authorId="0" shapeId="0" xr:uid="{00000000-0006-0000-0300-000004000000}">
      <text>
        <r>
          <rPr>
            <sz val="11"/>
            <color theme="1"/>
            <rFont val="Calibri"/>
            <scheme val="minor"/>
          </rPr>
          <t>======
ID#AAABnMi4RQ4
John Mah    (2025-07-09 19:04:50)
Only input value if measured and known.  Otherwise leave at zero.  Model wiill assume CG is at 30% tail MAC.</t>
        </r>
      </text>
    </comment>
    <comment ref="Q1" authorId="0" shapeId="0" xr:uid="{00000000-0006-0000-0300-000001000000}">
      <text>
        <r>
          <rPr>
            <sz val="11"/>
            <color theme="1"/>
            <rFont val="Calibri"/>
            <scheme val="minor"/>
          </rPr>
          <t>======
ID#AAABnMi4RVo
John Mah    (2025-07-09 19:04:50)
Only input value if measured and known.  Otherwise leave at zero.  Model wiill assume CG is at 30% tail MAC.</t>
        </r>
      </text>
    </comment>
  </commentList>
  <extLst>
    <ext xmlns:r="http://schemas.openxmlformats.org/officeDocument/2006/relationships" uri="GoogleSheetsCustomDataVersion2">
      <go:sheetsCustomData xmlns:go="http://customooxmlschemas.google.com/" r:id="rId1" roundtripDataSignature="AMtx7mi+r4Hx30AGc0QafMKkYTWAmiM2S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02000000}">
      <text>
        <r>
          <rPr>
            <sz val="11"/>
            <color theme="1"/>
            <rFont val="Calibri"/>
            <scheme val="minor"/>
          </rPr>
          <t>======
ID#AAABnMi4RR0
John Mah    (2025-07-09 19:04:50)
0.3 kg/m^2 by manufacture spec.  Convert to density with a standard 5 mm thickness of board (0.005 m^3 volume for 1 x 1 m square board)</t>
        </r>
      </text>
    </comment>
    <comment ref="F1" authorId="0" shapeId="0" xr:uid="{00000000-0006-0000-0400-000001000000}">
      <text>
        <r>
          <rPr>
            <sz val="11"/>
            <color theme="1"/>
            <rFont val="Calibri"/>
            <scheme val="minor"/>
          </rPr>
          <t>======
ID#AAABnMi4RVY
John Mah    (2025-07-09 19:04:50)
User specified material density</t>
        </r>
      </text>
    </comment>
    <comment ref="G1" authorId="0" shapeId="0" xr:uid="{00000000-0006-0000-0400-000003000000}">
      <text>
        <r>
          <rPr>
            <sz val="11"/>
            <color theme="1"/>
            <rFont val="Calibri"/>
            <scheme val="minor"/>
          </rPr>
          <t>======
ID#AAABnMi4RRY
John Mah    (2025-07-09 19:04:50)
User specified material density</t>
        </r>
      </text>
    </comment>
  </commentList>
  <extLst>
    <ext xmlns:r="http://schemas.openxmlformats.org/officeDocument/2006/relationships" uri="GoogleSheetsCustomDataVersion2">
      <go:sheetsCustomData xmlns:go="http://customooxmlschemas.google.com/" r:id="rId1" roundtripDataSignature="AMtx7miTlmbk1Si7MLzUSOM9JkHWp2w+3A=="/>
    </ext>
  </extLst>
</comments>
</file>

<file path=xl/sharedStrings.xml><?xml version="1.0" encoding="utf-8"?>
<sst xmlns="http://schemas.openxmlformats.org/spreadsheetml/2006/main" count="443" uniqueCount="245">
  <si>
    <t>Worksheet</t>
  </si>
  <si>
    <t>Variable Name</t>
  </si>
  <si>
    <t>Units</t>
  </si>
  <si>
    <t>Description</t>
  </si>
  <si>
    <t>Main_Input</t>
  </si>
  <si>
    <t>N/A</t>
  </si>
  <si>
    <t>User defined configuration number label.  Used to differentiate different designs or trade study variations in designs.</t>
  </si>
  <si>
    <t>m</t>
  </si>
  <si>
    <t>Analysis altitude.  Utilized to find standard atmosphere properties in model via the atmos function.</t>
  </si>
  <si>
    <t>m/s</t>
  </si>
  <si>
    <t>Representative vehicle true velocity. Used to calculate Reynolds number for model analysis of skin friction drag.  Value should be selected to represent the most prevalent or important mission velocity expected.</t>
  </si>
  <si>
    <t>Length of fuselage.</t>
  </si>
  <si>
    <t>Maxium diameter of fuselage.</t>
  </si>
  <si>
    <t>Fuselage fineness ratio.  Determined by dividing fuselage length by fuselage diameter.</t>
  </si>
  <si>
    <t>Fuselage wall thickness.</t>
  </si>
  <si>
    <t>m^2</t>
  </si>
  <si>
    <t>Maximum fuselage cross-section area.</t>
  </si>
  <si>
    <t>Fuselage base drag cross section area.  Determined by finding the cross section in the aft portion of the fuselage where the departure angle of the fuselage contour is &gt; 20 deg.  If this never occurs, then this value is zero.</t>
  </si>
  <si>
    <t>Wetted area of fuselage equal to the total exposed surface area of the fuselage.</t>
  </si>
  <si>
    <t>Fuselage interference factor.  Default value is 1.0. for basic streamlined tube fuselage.  Can be &gt; 1.0 if significant fuselage protrusions exist.</t>
  </si>
  <si>
    <t>Material used to fabricate fuselage.  Options limited to those listed in "Material" tab.</t>
  </si>
  <si>
    <t>Wing planform area.  Projected 2-D area of the entire wing to include portions "hidden" within fuselage.  This area is used as the nondimensionalization scaling reference for all aerodynamic coefficients.</t>
  </si>
  <si>
    <t xml:space="preserve">Wetted area of wing.  Accounts for all exposed (i.e. air touches it) surfaces of the wing (top and bottom surface must be accounted for). </t>
  </si>
  <si>
    <t>Aspect ratio of the wing.  See Wing Geometry reference sheet for equation.</t>
  </si>
  <si>
    <t>Taper ratio of the wing (ratio of root chord to tip chord length). See Wing Geometry reference sheet for equation.</t>
  </si>
  <si>
    <t>deg</t>
  </si>
  <si>
    <t>Leading edge sweep of the main wing.</t>
  </si>
  <si>
    <t>Sweep angle of the line connecting the quarter chord of the main wing from root to tip.</t>
  </si>
  <si>
    <t>Wing interference factor.  Accounts for increase in drag due to the complex interaction of the air flow at the junction of the wing and fuselage.  Typical values range from 1.1 (wing that is smoothly integrated/filleted into fuselage) to 1.4 (poorly integrated / filleted wing-fuselage integration).</t>
  </si>
  <si>
    <t>Material used to fabricate wing.  Options limited to those listed in "Material" tab.</t>
  </si>
  <si>
    <t xml:space="preserve">Horizontal stabilizer #1 planform area.  Projected 2-D area of the entire horizontal tail to include portions "hidden" within fuselage. </t>
  </si>
  <si>
    <t xml:space="preserve">Wetted area of horizontal stabilizer #1.  Accounts for all exposed (i.e. air touches it) surfaces (top and bottom surface must be accounted for). </t>
  </si>
  <si>
    <t>Aspect ratio of horizontal stabilizer #1. See Wing Geometry reference sheet for equation.</t>
  </si>
  <si>
    <t>Taper ratio of the horizontal stabilizer #1 (ratio of root chord to tip chord length). See Wing Geometry reference sheet for equation.</t>
  </si>
  <si>
    <t>Leading edge sweep of the horizontal stabilizer #1.</t>
  </si>
  <si>
    <t>Estimate of the mean aerodynamic chord of the horizontal stabilizer #1.  Can roughly estimate by taking the average of the root chord and tip chord of the horizontal stabilizer.  Utilized to determine Reynolds number effects for horizontal tail.</t>
  </si>
  <si>
    <t>Horizontal stabilizer #1 interference factor.  Accounts for increase in drag due to the complex interaction of the air flow at the junction of the horizontal stabilizer and fuselage (or vertical stabilizer).  Typical values range from 1.1 (smoothly integrated/filleted) to 1.4 (poorly integrated / filleted integration).</t>
  </si>
  <si>
    <t>Material used to fabricate horizontal stabilizer #1.  Options limited to those listed in "Material" tab.</t>
  </si>
  <si>
    <t xml:space="preserve">Vertical stabilizer #1 planform area.  Projected 2-D area of the entire vertical tail to include portions "hidden" within fuselage. </t>
  </si>
  <si>
    <t xml:space="preserve">Wetted area of vertical stabilizer #1.  Accounts for all exposed (i.e. air touches it) surfaces (top and bottom surface must be accounted for). </t>
  </si>
  <si>
    <t>Aspect ratio of vertical stabilizer #1. See Wing Geometry reference sheet for equation.</t>
  </si>
  <si>
    <t>Taper ratio of the vertical stabilizer #1 (ratio of root chord to tip chord length). See Wing Geometry reference sheet for equation.</t>
  </si>
  <si>
    <t>Leading edge sweep of the vertical stabilizer #1.</t>
  </si>
  <si>
    <t>Estimate of the mean aerodynamic chord of the vertical stabilizer #1.  Can roughly estimate by taking the average of the root chord and tip chord of the vertical stabilizer.  Utilized to determine Reynolds number effects for vertical tail.</t>
  </si>
  <si>
    <t>Vertical stabilizer #1 interference factor.  Accounts for increase in drag due to the complex interaction of the air flow at the junction of the vertical stabilizer and fuselage.  Typical values range from 1.1 (smoothly integrated/filleted) to 1.4 (poorly integrated / filleted integration).</t>
  </si>
  <si>
    <t>Material used to fabricate vertial stabilizer #1  Options limited to those listed in "Material" tab.</t>
  </si>
  <si>
    <t xml:space="preserve">Vertical stabilizer #2 planform area.  Projected 2-D area of the entire vertical tail to include portions "hidden" within fuselage. </t>
  </si>
  <si>
    <t xml:space="preserve">Wetted area of vertical stabilizer #2.  Accounts for all exposed (i.e. air touches it) surfaces (top and bottom surface must be accounted for). </t>
  </si>
  <si>
    <t>Aspect ratio of vertical stabilizer #2. See Wing Geometry reference sheet for equation.</t>
  </si>
  <si>
    <t>Taper ratio of the vertical stabilizer #2 (ratio of root chord to tip chord length). See Wing Geometry reference sheet for equation.</t>
  </si>
  <si>
    <t>Leading edge sweep of the vertical stabilizer #2.</t>
  </si>
  <si>
    <t>Estimate of the mean aerodynamic chord of the vertical stabilizer #2.  Can roughly estimate by taking the average of the root chord and tip chord of the vertical stabilizer.  Utilized to determine Reynolds number effects for vertical tail.</t>
  </si>
  <si>
    <t>Vertical stabilizer #2 interference factor.  Accounts for increase in drag due to the complex interaction of the air flow at the junction of the vertical stabilizer and fuselage.  Typical values range from 1.1 (smoothly integrated/filleted) to 1.4 (poorly integrated / filleted integration).</t>
  </si>
  <si>
    <t>Material used to fabricate vertial stabilizer #2  Options limited to those listed in "Material" tab.</t>
  </si>
  <si>
    <t>liters</t>
  </si>
  <si>
    <t>Coke bottle volume used for pressure vessel in propulsion system.  Volume can either be 2 or 1.25.</t>
  </si>
  <si>
    <t>ml</t>
  </si>
  <si>
    <t>Volume of water used in water rocket propulsion system in mililiters or grams.</t>
  </si>
  <si>
    <t>Launch pad elevation angle with 0 = horizontal to ground and 90 being pure vertical / perpendicular to ground.</t>
  </si>
  <si>
    <t>Launch pad azimuth angle with 0 = North, 90 = East, 180 = South, and 270 = West.</t>
  </si>
  <si>
    <t>Wind vector direction in terms of azimuth.   0 = From South to North, 90 = From West to East, 180 = From North to South, and 270 = From East to West.</t>
  </si>
  <si>
    <t>Wind velocity magnitude.</t>
  </si>
  <si>
    <t>Airfoil_Data</t>
  </si>
  <si>
    <t>Airfoil_w</t>
  </si>
  <si>
    <t>Main wing airfoil name.</t>
  </si>
  <si>
    <t>Thick_w</t>
  </si>
  <si>
    <t>Main wing airfoil thickness to chord ratio.</t>
  </si>
  <si>
    <t>X_thick_w</t>
  </si>
  <si>
    <t>Main wing airfoil location of max thickness in percent chord.</t>
  </si>
  <si>
    <t>Cl_XXX</t>
  </si>
  <si>
    <t>2D airfoil coefficient of lift data from -5 deg AoA to 12 deg AoA (as denoted by value XXX after the Cl_)</t>
  </si>
  <si>
    <t>Cd_XXX</t>
  </si>
  <si>
    <t>2D airfoil coefficient of drag data from -5 deg AoA to 12 deg AoA (as denoted by value XXX after the Cd_)</t>
  </si>
  <si>
    <t>Cd_min</t>
  </si>
  <si>
    <t>Minimum value of airfoil coefficient of drag data.</t>
  </si>
  <si>
    <t>Airfoil_h1</t>
  </si>
  <si>
    <t>Horizontal stabilizer #1 airfoil name.</t>
  </si>
  <si>
    <t>Thick_h1</t>
  </si>
  <si>
    <t>Horizontal stabilizer #1 airfoil thickness to chord ratio.</t>
  </si>
  <si>
    <t>X_thick_h1</t>
  </si>
  <si>
    <t>Horizontal stabilizer #1 airfoil location of max thickness in percent chord.</t>
  </si>
  <si>
    <t>Airfoil_v1</t>
  </si>
  <si>
    <t>Vertical stabilizer #1 airfoil name.</t>
  </si>
  <si>
    <t>Thick_v1</t>
  </si>
  <si>
    <t>Vertical stabilizer #1 airfoil thickness to chord ratio.</t>
  </si>
  <si>
    <t>X_thick_v1</t>
  </si>
  <si>
    <t>Vertical stabilizer #1 airfoil location of max thickness in percent chord.</t>
  </si>
  <si>
    <t>Airfoil_v2</t>
  </si>
  <si>
    <t>Vertical stabilizer #2 airfoil name.</t>
  </si>
  <si>
    <t>Thick_v2</t>
  </si>
  <si>
    <t>Vertical stabilizer #2 airfoil thickness to chord ratio.</t>
  </si>
  <si>
    <t>X_thick_v2</t>
  </si>
  <si>
    <t>Vertical stabilizer #2 airfoil location of max thickness in percent chord.</t>
  </si>
  <si>
    <t>Component_Data</t>
  </si>
  <si>
    <t>g</t>
  </si>
  <si>
    <t>Measured mass of nosecone.  Set to zero prior to fabrication to estimate using weight model.</t>
  </si>
  <si>
    <t>Longitudinal location of nosecone CG.</t>
  </si>
  <si>
    <t>Measured mass of fuselage (w/out nosecone).  Set to zero prior to fabrication to estimate using weight model.</t>
  </si>
  <si>
    <t>Longitudinal location of fuselage CG.  If set to zero, assumes at half the fuselage length.</t>
  </si>
  <si>
    <t>Measured mass of wing.  Set to zero prior to fabrication to estimate using weight model.</t>
  </si>
  <si>
    <t>Longitudinal location of wing leading edge at root chord based on configuration design.  DO NOT LEAVE AT ZERO.</t>
  </si>
  <si>
    <t>Longitudinal location of wing CG.  If set to zero, models based on wing leading edge position + 30% of MAC.</t>
  </si>
  <si>
    <t>Measured mass of horz stabilizer #1.  Set to zero prior to fabrication to estimate using weight model.</t>
  </si>
  <si>
    <t>Longitudinal location of horiz stabilizer #1 leading edge at root chord based on configuration design.  DO NOT LEAVE AT ZERO UNLESS NOT PRESENT.</t>
  </si>
  <si>
    <t>Longitudinal location of horz stabilizer #1 CG.  If set to zero, models based on tail leading edge position + 30% of MAC.</t>
  </si>
  <si>
    <t>Measured mass of vertical stabilizer #1.  Set to zero prior to fabrication to estimate using weight model.</t>
  </si>
  <si>
    <t>Longitudinal location of vertical stabilizer #1 leading edge at root chord based on configuration design.  DO NOT LEAVE AT ZERO UNLESS NOT PRESENT.</t>
  </si>
  <si>
    <t>Longitudinal location of vertical stabilizer #1 CG. If set to zero, models based on tail leading edge position + 30% of MAC.</t>
  </si>
  <si>
    <t>Measured mass of vertical stabilizer #2.  Set to zero prior to fabrication to estimate using weight model.</t>
  </si>
  <si>
    <t>Longitudinal location of vertical stabilizer #2 leading edge at root chord based on configuration design.  DO NOT LEAVE AT ZERO UNLESS NOT PRESENT.</t>
  </si>
  <si>
    <t>Longitudinal location of vertical stabilizer #2 CG. If set to zero, models based on tail leading edge position + 30% of MAC.</t>
  </si>
  <si>
    <t>Measured mass of bottle.  Set to zero prior to fabrication to estimate using weight model.</t>
  </si>
  <si>
    <t>Longitudinal location of bottle CG. If set to zero, assumes at 70% of fuselage length.</t>
  </si>
  <si>
    <t>Measured mass of payload.  Must be manually defined (no model).</t>
  </si>
  <si>
    <t>Longitudinal location of payload CG. Must be manually defined (no model)</t>
  </si>
  <si>
    <t>Measured mass of ballast. Must be manually defined (no model)</t>
  </si>
  <si>
    <t>Longitudinal location of ballast CG. Must be manually defined (no model)</t>
  </si>
  <si>
    <t>Longitudinal location of initial water CG (based on water volume inputted on the "input" worksheet).  If set to zero, models water volume as a cylinder with radius of defined water bottle volume (1.25 or 2 liter) and the CG positioned at length of fuselage minus half the water cylinder length.</t>
  </si>
  <si>
    <t>Config</t>
  </si>
  <si>
    <t>altitude_o</t>
  </si>
  <si>
    <t>V_o</t>
  </si>
  <si>
    <t>Length_f</t>
  </si>
  <si>
    <t>Dia_f</t>
  </si>
  <si>
    <t>Fine_f</t>
  </si>
  <si>
    <t>Thick_f</t>
  </si>
  <si>
    <t>Amax_f</t>
  </si>
  <si>
    <t>Abase_f</t>
  </si>
  <si>
    <t>Swet_f</t>
  </si>
  <si>
    <t>Q_f</t>
  </si>
  <si>
    <t>Fuse_Mat</t>
  </si>
  <si>
    <t>Sref_w</t>
  </si>
  <si>
    <t>Swet_w</t>
  </si>
  <si>
    <t>AR_w</t>
  </si>
  <si>
    <t>Taper_w</t>
  </si>
  <si>
    <t>Sweep_w</t>
  </si>
  <si>
    <t>QuarterSweep_w</t>
  </si>
  <si>
    <t>Q_w</t>
  </si>
  <si>
    <t>Wing_Mat</t>
  </si>
  <si>
    <t>Sref-h1</t>
  </si>
  <si>
    <t>Swet_h1</t>
  </si>
  <si>
    <t>AR_h1</t>
  </si>
  <si>
    <t>Taper_h1</t>
  </si>
  <si>
    <t>Sweep_h1</t>
  </si>
  <si>
    <t>MAC_h1</t>
  </si>
  <si>
    <t>Q_h1</t>
  </si>
  <si>
    <t>h1_Mat</t>
  </si>
  <si>
    <t>Sref-v1</t>
  </si>
  <si>
    <t>Swet_v1</t>
  </si>
  <si>
    <t>AR_v1</t>
  </si>
  <si>
    <t>Taper_v1</t>
  </si>
  <si>
    <t>Sweep_v1</t>
  </si>
  <si>
    <t>MAC_v1</t>
  </si>
  <si>
    <t>Q_v1</t>
  </si>
  <si>
    <t>v1_Mat</t>
  </si>
  <si>
    <t>Sref-v2</t>
  </si>
  <si>
    <t>Swet_v2</t>
  </si>
  <si>
    <t>AR_v2</t>
  </si>
  <si>
    <t>Taper_v2</t>
  </si>
  <si>
    <t>Sweep_v2</t>
  </si>
  <si>
    <t>MAC_v2</t>
  </si>
  <si>
    <t>Q_v2</t>
  </si>
  <si>
    <t>v2_Mat</t>
  </si>
  <si>
    <t>Bottle_Vol</t>
  </si>
  <si>
    <t>Water_Vol</t>
  </si>
  <si>
    <t>Launch_El</t>
  </si>
  <si>
    <t>Launch_Az</t>
  </si>
  <si>
    <t>Wind_Az</t>
  </si>
  <si>
    <t>V_wind</t>
  </si>
  <si>
    <t>Config1</t>
  </si>
  <si>
    <t>bottle_PET</t>
  </si>
  <si>
    <t>rho_LWPLA</t>
  </si>
  <si>
    <t>rho_pinkfoam</t>
  </si>
  <si>
    <t>Cl_neg5</t>
  </si>
  <si>
    <t>Cl_neg4</t>
  </si>
  <si>
    <t>Cl_neg3</t>
  </si>
  <si>
    <t>Cl_neg2</t>
  </si>
  <si>
    <t>Cl_neg1</t>
  </si>
  <si>
    <t>Cl_0</t>
  </si>
  <si>
    <t>Cl_1</t>
  </si>
  <si>
    <t>Cl_2</t>
  </si>
  <si>
    <t>Cl_3</t>
  </si>
  <si>
    <t>Cl_4</t>
  </si>
  <si>
    <t>Cl_5</t>
  </si>
  <si>
    <t>Cl_6</t>
  </si>
  <si>
    <t>Cl_7</t>
  </si>
  <si>
    <t>Cl_8</t>
  </si>
  <si>
    <t>Cl_9</t>
  </si>
  <si>
    <t>Cl_10</t>
  </si>
  <si>
    <t>Cl_11</t>
  </si>
  <si>
    <t>Cl_12</t>
  </si>
  <si>
    <t>Cl_max</t>
  </si>
  <si>
    <t>Cd_neg5</t>
  </si>
  <si>
    <t>Cd_neg4</t>
  </si>
  <si>
    <t>Cd_neg3</t>
  </si>
  <si>
    <t>Cd_neg2</t>
  </si>
  <si>
    <t>Cd_neg1</t>
  </si>
  <si>
    <t>Cd_0</t>
  </si>
  <si>
    <t>Cd_1</t>
  </si>
  <si>
    <t>Cd_2</t>
  </si>
  <si>
    <t>Cd_3</t>
  </si>
  <si>
    <t>Cd_4</t>
  </si>
  <si>
    <t>Cd_5</t>
  </si>
  <si>
    <t>Cd_6</t>
  </si>
  <si>
    <t>Cd_7</t>
  </si>
  <si>
    <t>Cd_8</t>
  </si>
  <si>
    <t>Cd_9</t>
  </si>
  <si>
    <t>Cd_10</t>
  </si>
  <si>
    <t>Cd_11</t>
  </si>
  <si>
    <t>Cd_12</t>
  </si>
  <si>
    <t>Flat Plate</t>
  </si>
  <si>
    <t>m_nose</t>
  </si>
  <si>
    <t>Xcg_nose</t>
  </si>
  <si>
    <t>m_fuse</t>
  </si>
  <si>
    <t>Xcg_fuse</t>
  </si>
  <si>
    <t>m_wing</t>
  </si>
  <si>
    <t>X_LE_wing</t>
  </si>
  <si>
    <t>Xcg_wing</t>
  </si>
  <si>
    <t>m_h1</t>
  </si>
  <si>
    <t>X_LE_h1</t>
  </si>
  <si>
    <t>Xcg_h1</t>
  </si>
  <si>
    <t>m_v1</t>
  </si>
  <si>
    <t>X_LE_v1</t>
  </si>
  <si>
    <t>Xcg_v1</t>
  </si>
  <si>
    <t>m_v2</t>
  </si>
  <si>
    <t>X_LE_v2</t>
  </si>
  <si>
    <t>Xcg_v2</t>
  </si>
  <si>
    <t>m_bottle</t>
  </si>
  <si>
    <t>Xcg_bottle</t>
  </si>
  <si>
    <t>m_pay</t>
  </si>
  <si>
    <t>Xcg_pay</t>
  </si>
  <si>
    <t>m_ballast</t>
  </si>
  <si>
    <t>Xcg_ballast</t>
  </si>
  <si>
    <t>Xcg_water</t>
  </si>
  <si>
    <t>900ml</t>
  </si>
  <si>
    <t>rhoA_foamboard</t>
  </si>
  <si>
    <t>rho_PLA</t>
  </si>
  <si>
    <t>rho_balsa</t>
  </si>
  <si>
    <t>rho_material_x</t>
  </si>
  <si>
    <t>rho_material_y</t>
  </si>
  <si>
    <t>NONE</t>
  </si>
  <si>
    <t>nerf_foam</t>
  </si>
  <si>
    <t>kg/m^3</t>
  </si>
  <si>
    <t>AoA</t>
  </si>
  <si>
    <t>CL</t>
  </si>
  <si>
    <t>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</si>
</sst>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scheme val="minor"/>
    </font>
    <font>
      <b/>
      <sz val="11"/>
      <color theme="1"/>
      <name val="Calibri"/>
    </font>
    <font>
      <sz val="11"/>
      <color theme="1"/>
      <name val="Calibri"/>
    </font>
    <font>
      <sz val="11"/>
      <color rgb="FF000000"/>
      <name val="Calibri"/>
    </font>
    <font>
      <sz val="9"/>
      <color rgb="FF000000"/>
      <name val="Arial"/>
    </font>
    <font>
      <b/>
      <i/>
      <sz val="9"/>
      <color rgb="FF000000"/>
      <name val="Arial"/>
    </font>
    <font>
      <sz val="10"/>
      <color rgb="FF000000"/>
      <name val="Arial"/>
    </font>
  </fonts>
  <fills count="12">
    <fill>
      <patternFill patternType="none"/>
    </fill>
    <fill>
      <patternFill patternType="gray125"/>
    </fill>
    <fill>
      <patternFill patternType="solid">
        <fgColor rgb="FF9CC2E5"/>
        <bgColor rgb="FF9CC2E5"/>
      </patternFill>
    </fill>
    <fill>
      <patternFill patternType="solid">
        <fgColor rgb="FFD6DCE4"/>
        <bgColor rgb="FFD6DCE4"/>
      </patternFill>
    </fill>
    <fill>
      <patternFill patternType="solid">
        <fgColor rgb="FF8EAADB"/>
        <bgColor rgb="FF8EAADB"/>
      </patternFill>
    </fill>
    <fill>
      <patternFill patternType="solid">
        <fgColor rgb="FFFBE4D5"/>
        <bgColor rgb="FFFBE4D5"/>
      </patternFill>
    </fill>
    <fill>
      <patternFill patternType="solid">
        <fgColor rgb="FFF4B083"/>
        <bgColor rgb="FFF4B083"/>
      </patternFill>
    </fill>
    <fill>
      <patternFill patternType="solid">
        <fgColor rgb="FFC5E0B3"/>
        <bgColor rgb="FFC5E0B3"/>
      </patternFill>
    </fill>
    <fill>
      <patternFill patternType="solid">
        <fgColor rgb="FFFFFF00"/>
        <bgColor rgb="FFFFFF00"/>
      </patternFill>
    </fill>
    <fill>
      <patternFill patternType="solid">
        <fgColor theme="1"/>
        <bgColor theme="1"/>
      </patternFill>
    </fill>
    <fill>
      <patternFill patternType="solid">
        <fgColor rgb="FFFFFFFF"/>
        <bgColor rgb="FFFFFFFF"/>
      </patternFill>
    </fill>
    <fill>
      <patternFill patternType="solid">
        <fgColor rgb="FFD8D8D8"/>
        <bgColor rgb="FFD8D8D8"/>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7">
    <xf numFmtId="0" fontId="0" fillId="0" borderId="0" xfId="0"/>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0" borderId="1" xfId="0" applyFont="1" applyBorder="1"/>
    <xf numFmtId="0" fontId="2" fillId="0" borderId="1" xfId="0" applyFont="1" applyBorder="1" applyAlignment="1">
      <alignment horizontal="center"/>
    </xf>
    <xf numFmtId="0" fontId="2" fillId="0" borderId="1" xfId="0" applyFont="1" applyBorder="1" applyAlignment="1">
      <alignment wrapText="1"/>
    </xf>
    <xf numFmtId="0" fontId="2" fillId="0" borderId="0" xfId="0" applyFont="1" applyAlignment="1">
      <alignment horizontal="center"/>
    </xf>
    <xf numFmtId="0" fontId="2" fillId="0" borderId="0" xfId="0" applyFont="1" applyAlignment="1">
      <alignment wrapText="1"/>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0" xfId="0" applyFont="1" applyAlignment="1">
      <alignment horizontal="right"/>
    </xf>
    <xf numFmtId="0" fontId="2" fillId="9" borderId="1" xfId="0" applyFont="1" applyFill="1" applyBorder="1" applyAlignment="1">
      <alignment horizontal="center"/>
    </xf>
    <xf numFmtId="0" fontId="1" fillId="7" borderId="1" xfId="0" applyFont="1" applyFill="1" applyBorder="1" applyAlignment="1">
      <alignment horizontal="center" vertical="center"/>
    </xf>
    <xf numFmtId="0" fontId="3" fillId="10" borderId="1" xfId="0" applyFont="1" applyFill="1" applyBorder="1"/>
    <xf numFmtId="0" fontId="3" fillId="10" borderId="1" xfId="0" applyFont="1" applyFill="1" applyBorder="1" applyAlignment="1">
      <alignment horizontal="right"/>
    </xf>
    <xf numFmtId="0" fontId="3" fillId="10" borderId="2" xfId="0" applyFont="1" applyFill="1" applyBorder="1" applyAlignment="1">
      <alignment horizontal="right"/>
    </xf>
    <xf numFmtId="0" fontId="4" fillId="10" borderId="1" xfId="0" applyFont="1" applyFill="1" applyBorder="1" applyAlignment="1">
      <alignment horizontal="center"/>
    </xf>
    <xf numFmtId="164" fontId="4" fillId="10" borderId="1" xfId="0" applyNumberFormat="1" applyFont="1" applyFill="1" applyBorder="1" applyAlignment="1">
      <alignment horizont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9" borderId="1" xfId="0" applyFont="1" applyFill="1" applyBorder="1" applyAlignment="1">
      <alignment horizontal="center" vertical="center"/>
    </xf>
    <xf numFmtId="0" fontId="1" fillId="11" borderId="1" xfId="0" applyFont="1" applyFill="1" applyBorder="1" applyAlignment="1">
      <alignment horizontal="center"/>
    </xf>
    <xf numFmtId="0" fontId="1" fillId="8" borderId="1" xfId="0" applyFont="1" applyFill="1" applyBorder="1" applyAlignment="1">
      <alignment horizontal="center"/>
    </xf>
    <xf numFmtId="0" fontId="2" fillId="9" borderId="3" xfId="0" applyFont="1" applyFill="1" applyBorder="1" applyAlignment="1">
      <alignment horizontal="center"/>
    </xf>
    <xf numFmtId="0" fontId="1" fillId="2" borderId="4" xfId="0" applyFont="1" applyFill="1" applyBorder="1"/>
    <xf numFmtId="0" fontId="1" fillId="2" borderId="4" xfId="0" applyFont="1" applyFill="1" applyBorder="1" applyAlignment="1">
      <alignment horizontal="center"/>
    </xf>
    <xf numFmtId="0" fontId="4"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xf numFmtId="0" fontId="6"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152400</xdr:colOff>
      <xdr:row>20</xdr:row>
      <xdr:rowOff>171450</xdr:rowOff>
    </xdr:from>
    <xdr:ext cx="10753725" cy="621982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0</xdr:row>
      <xdr:rowOff>0</xdr:rowOff>
    </xdr:from>
    <xdr:ext cx="6477000" cy="3629025"/>
    <xdr:pic>
      <xdr:nvPicPr>
        <xdr:cNvPr id="2" name="image6.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133350</xdr:colOff>
      <xdr:row>0</xdr:row>
      <xdr:rowOff>66675</xdr:rowOff>
    </xdr:from>
    <xdr:ext cx="4505325" cy="3590925"/>
    <xdr:pic>
      <xdr:nvPicPr>
        <xdr:cNvPr id="3" name="image4.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1277600" cy="6581775"/>
    <xdr:pic>
      <xdr:nvPicPr>
        <xdr:cNvPr id="2" name="image3.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73</xdr:row>
      <xdr:rowOff>180975</xdr:rowOff>
    </xdr:from>
    <xdr:ext cx="11249025" cy="6572250"/>
    <xdr:pic>
      <xdr:nvPicPr>
        <xdr:cNvPr id="3" name="image5.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19050</xdr:colOff>
      <xdr:row>36</xdr:row>
      <xdr:rowOff>161925</xdr:rowOff>
    </xdr:from>
    <xdr:ext cx="11229975" cy="6543675"/>
    <xdr:pic>
      <xdr:nvPicPr>
        <xdr:cNvPr id="4" name="image2.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ign%20Input%20File_Instructor_V25-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iable Reference"/>
      <sheetName val="Main_Input"/>
      <sheetName val="Airfoil_Data"/>
      <sheetName val="Component_Data"/>
      <sheetName val="Materials"/>
      <sheetName val="Benchmark_Truth"/>
      <sheetName val="Geometry Reference"/>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sheetViews>
  <sheetFormatPr defaultColWidth="14.3984375" defaultRowHeight="15" customHeight="1" x14ac:dyDescent="0.45"/>
  <cols>
    <col min="1" max="1" width="16.1328125" customWidth="1"/>
    <col min="2" max="2" width="13.86328125" customWidth="1"/>
    <col min="3" max="3" width="11.265625" customWidth="1"/>
    <col min="4" max="4" width="104.3984375" customWidth="1"/>
    <col min="5" max="5" width="24.265625" customWidth="1"/>
    <col min="6" max="26" width="8.73046875" customWidth="1"/>
  </cols>
  <sheetData>
    <row r="1" spans="1:4" ht="14.25" customHeight="1" x14ac:dyDescent="0.45">
      <c r="A1" s="1" t="s">
        <v>0</v>
      </c>
      <c r="B1" s="2" t="s">
        <v>1</v>
      </c>
      <c r="C1" s="2" t="s">
        <v>2</v>
      </c>
      <c r="D1" s="3" t="s">
        <v>3</v>
      </c>
    </row>
    <row r="2" spans="1:4" ht="14.25" customHeight="1" x14ac:dyDescent="0.45">
      <c r="A2" s="4" t="s">
        <v>4</v>
      </c>
      <c r="B2" s="4" t="e">
        <f ca="1">ARRAY_CONSTRAIN(ARRAYFORMULA(TRANSPOSE([1]Main_Input!A1:AX1)), 50, 1)</f>
        <v>#NAME?</v>
      </c>
      <c r="C2" s="5" t="s">
        <v>5</v>
      </c>
      <c r="D2" s="6" t="s">
        <v>6</v>
      </c>
    </row>
    <row r="3" spans="1:4" ht="14.25" customHeight="1" x14ac:dyDescent="0.45">
      <c r="A3" s="4" t="s">
        <v>4</v>
      </c>
      <c r="B3" s="4"/>
      <c r="C3" s="5" t="s">
        <v>7</v>
      </c>
      <c r="D3" s="6" t="s">
        <v>8</v>
      </c>
    </row>
    <row r="4" spans="1:4" ht="14.25" customHeight="1" x14ac:dyDescent="0.45">
      <c r="A4" s="4" t="s">
        <v>4</v>
      </c>
      <c r="B4" s="4"/>
      <c r="C4" s="5" t="s">
        <v>9</v>
      </c>
      <c r="D4" s="6" t="s">
        <v>10</v>
      </c>
    </row>
    <row r="5" spans="1:4" ht="14.25" customHeight="1" x14ac:dyDescent="0.45">
      <c r="A5" s="4" t="s">
        <v>4</v>
      </c>
      <c r="B5" s="4"/>
      <c r="C5" s="5" t="s">
        <v>7</v>
      </c>
      <c r="D5" s="6" t="s">
        <v>11</v>
      </c>
    </row>
    <row r="6" spans="1:4" ht="14.25" customHeight="1" x14ac:dyDescent="0.45">
      <c r="A6" s="4" t="s">
        <v>4</v>
      </c>
      <c r="B6" s="4"/>
      <c r="C6" s="5" t="s">
        <v>7</v>
      </c>
      <c r="D6" s="6" t="s">
        <v>12</v>
      </c>
    </row>
    <row r="7" spans="1:4" ht="14.25" customHeight="1" x14ac:dyDescent="0.45">
      <c r="A7" s="4" t="s">
        <v>4</v>
      </c>
      <c r="B7" s="4"/>
      <c r="C7" s="5" t="s">
        <v>5</v>
      </c>
      <c r="D7" s="6" t="s">
        <v>13</v>
      </c>
    </row>
    <row r="8" spans="1:4" ht="14.25" customHeight="1" x14ac:dyDescent="0.45">
      <c r="A8" s="4" t="s">
        <v>4</v>
      </c>
      <c r="B8" s="4"/>
      <c r="C8" s="5" t="s">
        <v>7</v>
      </c>
      <c r="D8" s="6" t="s">
        <v>14</v>
      </c>
    </row>
    <row r="9" spans="1:4" ht="14.25" customHeight="1" x14ac:dyDescent="0.45">
      <c r="A9" s="4" t="s">
        <v>4</v>
      </c>
      <c r="B9" s="4"/>
      <c r="C9" s="5" t="s">
        <v>15</v>
      </c>
      <c r="D9" s="6" t="s">
        <v>16</v>
      </c>
    </row>
    <row r="10" spans="1:4" ht="14.25" customHeight="1" x14ac:dyDescent="0.45">
      <c r="A10" s="4" t="s">
        <v>4</v>
      </c>
      <c r="B10" s="4"/>
      <c r="C10" s="5" t="s">
        <v>15</v>
      </c>
      <c r="D10" s="6" t="s">
        <v>17</v>
      </c>
    </row>
    <row r="11" spans="1:4" ht="14.25" customHeight="1" x14ac:dyDescent="0.45">
      <c r="A11" s="4" t="s">
        <v>4</v>
      </c>
      <c r="B11" s="4"/>
      <c r="C11" s="5" t="s">
        <v>15</v>
      </c>
      <c r="D11" s="6" t="s">
        <v>18</v>
      </c>
    </row>
    <row r="12" spans="1:4" ht="14.25" customHeight="1" x14ac:dyDescent="0.45">
      <c r="A12" s="4" t="s">
        <v>4</v>
      </c>
      <c r="B12" s="4"/>
      <c r="C12" s="5" t="s">
        <v>5</v>
      </c>
      <c r="D12" s="6" t="s">
        <v>19</v>
      </c>
    </row>
    <row r="13" spans="1:4" ht="14.25" customHeight="1" x14ac:dyDescent="0.45">
      <c r="A13" s="4" t="s">
        <v>4</v>
      </c>
      <c r="B13" s="4"/>
      <c r="C13" s="5" t="s">
        <v>5</v>
      </c>
      <c r="D13" s="6" t="s">
        <v>20</v>
      </c>
    </row>
    <row r="14" spans="1:4" ht="14.25" customHeight="1" x14ac:dyDescent="0.45">
      <c r="A14" s="4" t="s">
        <v>4</v>
      </c>
      <c r="B14" s="4"/>
      <c r="C14" s="5" t="s">
        <v>15</v>
      </c>
      <c r="D14" s="6" t="s">
        <v>21</v>
      </c>
    </row>
    <row r="15" spans="1:4" ht="14.25" customHeight="1" x14ac:dyDescent="0.45">
      <c r="A15" s="4" t="s">
        <v>4</v>
      </c>
      <c r="B15" s="4"/>
      <c r="C15" s="5" t="s">
        <v>15</v>
      </c>
      <c r="D15" s="6" t="s">
        <v>22</v>
      </c>
    </row>
    <row r="16" spans="1:4" ht="14.25" customHeight="1" x14ac:dyDescent="0.45">
      <c r="A16" s="4" t="s">
        <v>4</v>
      </c>
      <c r="B16" s="4"/>
      <c r="C16" s="5" t="s">
        <v>5</v>
      </c>
      <c r="D16" s="6" t="s">
        <v>23</v>
      </c>
    </row>
    <row r="17" spans="1:4" ht="14.25" customHeight="1" x14ac:dyDescent="0.45">
      <c r="A17" s="4" t="s">
        <v>4</v>
      </c>
      <c r="B17" s="4"/>
      <c r="C17" s="5" t="s">
        <v>5</v>
      </c>
      <c r="D17" s="6" t="s">
        <v>24</v>
      </c>
    </row>
    <row r="18" spans="1:4" ht="14.25" customHeight="1" x14ac:dyDescent="0.45">
      <c r="A18" s="4" t="s">
        <v>4</v>
      </c>
      <c r="B18" s="4"/>
      <c r="C18" s="5" t="s">
        <v>25</v>
      </c>
      <c r="D18" s="6" t="s">
        <v>26</v>
      </c>
    </row>
    <row r="19" spans="1:4" ht="14.25" customHeight="1" x14ac:dyDescent="0.45">
      <c r="A19" s="4" t="s">
        <v>4</v>
      </c>
      <c r="B19" s="4"/>
      <c r="C19" s="5" t="s">
        <v>25</v>
      </c>
      <c r="D19" s="6" t="s">
        <v>27</v>
      </c>
    </row>
    <row r="20" spans="1:4" ht="14.25" customHeight="1" x14ac:dyDescent="0.45">
      <c r="A20" s="4" t="s">
        <v>4</v>
      </c>
      <c r="B20" s="4"/>
      <c r="C20" s="5" t="s">
        <v>5</v>
      </c>
      <c r="D20" s="6" t="s">
        <v>28</v>
      </c>
    </row>
    <row r="21" spans="1:4" ht="14.25" customHeight="1" x14ac:dyDescent="0.45">
      <c r="A21" s="4" t="s">
        <v>4</v>
      </c>
      <c r="B21" s="4"/>
      <c r="C21" s="5" t="s">
        <v>5</v>
      </c>
      <c r="D21" s="6" t="s">
        <v>29</v>
      </c>
    </row>
    <row r="22" spans="1:4" ht="28.5" customHeight="1" x14ac:dyDescent="0.45">
      <c r="A22" s="4" t="s">
        <v>4</v>
      </c>
      <c r="B22" s="4"/>
      <c r="C22" s="5" t="s">
        <v>15</v>
      </c>
      <c r="D22" s="6" t="s">
        <v>30</v>
      </c>
    </row>
    <row r="23" spans="1:4" ht="14.25" customHeight="1" x14ac:dyDescent="0.45">
      <c r="A23" s="4" t="s">
        <v>4</v>
      </c>
      <c r="B23" s="4"/>
      <c r="C23" s="5" t="s">
        <v>15</v>
      </c>
      <c r="D23" s="6" t="s">
        <v>31</v>
      </c>
    </row>
    <row r="24" spans="1:4" ht="14.25" customHeight="1" x14ac:dyDescent="0.45">
      <c r="A24" s="4" t="s">
        <v>4</v>
      </c>
      <c r="B24" s="4"/>
      <c r="C24" s="5" t="s">
        <v>5</v>
      </c>
      <c r="D24" s="6" t="s">
        <v>32</v>
      </c>
    </row>
    <row r="25" spans="1:4" ht="14.25" customHeight="1" x14ac:dyDescent="0.45">
      <c r="A25" s="4" t="s">
        <v>4</v>
      </c>
      <c r="B25" s="4"/>
      <c r="C25" s="5" t="s">
        <v>5</v>
      </c>
      <c r="D25" s="6" t="s">
        <v>33</v>
      </c>
    </row>
    <row r="26" spans="1:4" ht="14.25" customHeight="1" x14ac:dyDescent="0.45">
      <c r="A26" s="4" t="s">
        <v>4</v>
      </c>
      <c r="B26" s="4"/>
      <c r="C26" s="5" t="s">
        <v>25</v>
      </c>
      <c r="D26" s="6" t="s">
        <v>34</v>
      </c>
    </row>
    <row r="27" spans="1:4" ht="14.25" customHeight="1" x14ac:dyDescent="0.45">
      <c r="A27" s="4" t="s">
        <v>4</v>
      </c>
      <c r="B27" s="4"/>
      <c r="C27" s="5" t="s">
        <v>7</v>
      </c>
      <c r="D27" s="6" t="s">
        <v>35</v>
      </c>
    </row>
    <row r="28" spans="1:4" ht="14.25" customHeight="1" x14ac:dyDescent="0.45">
      <c r="A28" s="4" t="s">
        <v>4</v>
      </c>
      <c r="B28" s="4"/>
      <c r="C28" s="5" t="s">
        <v>5</v>
      </c>
      <c r="D28" s="6" t="s">
        <v>36</v>
      </c>
    </row>
    <row r="29" spans="1:4" ht="14.25" customHeight="1" x14ac:dyDescent="0.45">
      <c r="A29" s="4" t="s">
        <v>4</v>
      </c>
      <c r="B29" s="4"/>
      <c r="C29" s="7" t="s">
        <v>5</v>
      </c>
      <c r="D29" s="6" t="s">
        <v>37</v>
      </c>
    </row>
    <row r="30" spans="1:4" ht="14.25" customHeight="1" x14ac:dyDescent="0.45">
      <c r="A30" s="4" t="s">
        <v>4</v>
      </c>
      <c r="B30" s="4"/>
      <c r="C30" s="5" t="s">
        <v>15</v>
      </c>
      <c r="D30" s="6" t="s">
        <v>38</v>
      </c>
    </row>
    <row r="31" spans="1:4" ht="14.25" customHeight="1" x14ac:dyDescent="0.45">
      <c r="A31" s="4" t="s">
        <v>4</v>
      </c>
      <c r="B31" s="4"/>
      <c r="C31" s="5" t="s">
        <v>15</v>
      </c>
      <c r="D31" s="6" t="s">
        <v>39</v>
      </c>
    </row>
    <row r="32" spans="1:4" ht="14.25" customHeight="1" x14ac:dyDescent="0.45">
      <c r="A32" s="4" t="s">
        <v>4</v>
      </c>
      <c r="B32" s="4"/>
      <c r="C32" s="5" t="s">
        <v>5</v>
      </c>
      <c r="D32" s="6" t="s">
        <v>40</v>
      </c>
    </row>
    <row r="33" spans="1:4" ht="14.25" customHeight="1" x14ac:dyDescent="0.45">
      <c r="A33" s="4" t="s">
        <v>4</v>
      </c>
      <c r="B33" s="4"/>
      <c r="C33" s="5" t="s">
        <v>5</v>
      </c>
      <c r="D33" s="6" t="s">
        <v>41</v>
      </c>
    </row>
    <row r="34" spans="1:4" ht="14.25" customHeight="1" x14ac:dyDescent="0.45">
      <c r="A34" s="4" t="s">
        <v>4</v>
      </c>
      <c r="B34" s="4"/>
      <c r="C34" s="5" t="s">
        <v>25</v>
      </c>
      <c r="D34" s="6" t="s">
        <v>42</v>
      </c>
    </row>
    <row r="35" spans="1:4" ht="14.25" customHeight="1" x14ac:dyDescent="0.45">
      <c r="A35" s="4" t="s">
        <v>4</v>
      </c>
      <c r="B35" s="4"/>
      <c r="C35" s="5" t="s">
        <v>7</v>
      </c>
      <c r="D35" s="6" t="s">
        <v>43</v>
      </c>
    </row>
    <row r="36" spans="1:4" ht="14.25" customHeight="1" x14ac:dyDescent="0.45">
      <c r="A36" s="4" t="s">
        <v>4</v>
      </c>
      <c r="B36" s="4"/>
      <c r="C36" s="5" t="s">
        <v>5</v>
      </c>
      <c r="D36" s="6" t="s">
        <v>44</v>
      </c>
    </row>
    <row r="37" spans="1:4" ht="14.25" customHeight="1" x14ac:dyDescent="0.45">
      <c r="A37" s="4" t="s">
        <v>4</v>
      </c>
      <c r="B37" s="4"/>
      <c r="C37" s="7" t="s">
        <v>5</v>
      </c>
      <c r="D37" s="6" t="s">
        <v>45</v>
      </c>
    </row>
    <row r="38" spans="1:4" ht="14.25" customHeight="1" x14ac:dyDescent="0.45">
      <c r="A38" s="4" t="s">
        <v>4</v>
      </c>
      <c r="B38" s="4"/>
      <c r="C38" s="5" t="s">
        <v>15</v>
      </c>
      <c r="D38" s="6" t="s">
        <v>46</v>
      </c>
    </row>
    <row r="39" spans="1:4" ht="14.25" customHeight="1" x14ac:dyDescent="0.45">
      <c r="A39" s="4" t="s">
        <v>4</v>
      </c>
      <c r="B39" s="4"/>
      <c r="C39" s="5" t="s">
        <v>15</v>
      </c>
      <c r="D39" s="6" t="s">
        <v>47</v>
      </c>
    </row>
    <row r="40" spans="1:4" ht="14.25" customHeight="1" x14ac:dyDescent="0.45">
      <c r="A40" s="4" t="s">
        <v>4</v>
      </c>
      <c r="B40" s="4"/>
      <c r="C40" s="5" t="s">
        <v>5</v>
      </c>
      <c r="D40" s="6" t="s">
        <v>48</v>
      </c>
    </row>
    <row r="41" spans="1:4" ht="14.25" customHeight="1" x14ac:dyDescent="0.45">
      <c r="A41" s="4" t="s">
        <v>4</v>
      </c>
      <c r="B41" s="4"/>
      <c r="C41" s="5" t="s">
        <v>5</v>
      </c>
      <c r="D41" s="6" t="s">
        <v>49</v>
      </c>
    </row>
    <row r="42" spans="1:4" ht="14.25" customHeight="1" x14ac:dyDescent="0.45">
      <c r="A42" s="4" t="s">
        <v>4</v>
      </c>
      <c r="B42" s="4"/>
      <c r="C42" s="5" t="s">
        <v>25</v>
      </c>
      <c r="D42" s="6" t="s">
        <v>50</v>
      </c>
    </row>
    <row r="43" spans="1:4" ht="14.25" customHeight="1" x14ac:dyDescent="0.45">
      <c r="A43" s="4" t="s">
        <v>4</v>
      </c>
      <c r="B43" s="4"/>
      <c r="C43" s="5" t="s">
        <v>7</v>
      </c>
      <c r="D43" s="6" t="s">
        <v>51</v>
      </c>
    </row>
    <row r="44" spans="1:4" ht="14.25" customHeight="1" x14ac:dyDescent="0.45">
      <c r="A44" s="4" t="s">
        <v>4</v>
      </c>
      <c r="B44" s="4"/>
      <c r="C44" s="5" t="s">
        <v>5</v>
      </c>
      <c r="D44" s="6" t="s">
        <v>52</v>
      </c>
    </row>
    <row r="45" spans="1:4" ht="14.25" customHeight="1" x14ac:dyDescent="0.45">
      <c r="A45" s="4" t="s">
        <v>4</v>
      </c>
      <c r="B45" s="4"/>
      <c r="C45" s="7" t="s">
        <v>5</v>
      </c>
      <c r="D45" s="6" t="s">
        <v>53</v>
      </c>
    </row>
    <row r="46" spans="1:4" ht="14.25" customHeight="1" x14ac:dyDescent="0.45">
      <c r="A46" s="4" t="s">
        <v>4</v>
      </c>
      <c r="B46" s="4"/>
      <c r="C46" s="5" t="s">
        <v>54</v>
      </c>
      <c r="D46" s="6" t="s">
        <v>55</v>
      </c>
    </row>
    <row r="47" spans="1:4" ht="14.25" customHeight="1" x14ac:dyDescent="0.45">
      <c r="A47" s="4" t="s">
        <v>4</v>
      </c>
      <c r="B47" s="4"/>
      <c r="C47" s="5" t="s">
        <v>56</v>
      </c>
      <c r="D47" s="6" t="s">
        <v>57</v>
      </c>
    </row>
    <row r="48" spans="1:4" ht="14.25" customHeight="1" x14ac:dyDescent="0.45">
      <c r="A48" s="4" t="s">
        <v>4</v>
      </c>
      <c r="B48" s="4"/>
      <c r="C48" s="5" t="s">
        <v>25</v>
      </c>
      <c r="D48" s="6" t="s">
        <v>58</v>
      </c>
    </row>
    <row r="49" spans="1:4" ht="14.25" customHeight="1" x14ac:dyDescent="0.45">
      <c r="A49" s="4" t="s">
        <v>4</v>
      </c>
      <c r="B49" s="4"/>
      <c r="C49" s="5" t="s">
        <v>25</v>
      </c>
      <c r="D49" s="6" t="s">
        <v>59</v>
      </c>
    </row>
    <row r="50" spans="1:4" ht="14.25" customHeight="1" x14ac:dyDescent="0.45">
      <c r="A50" s="4" t="s">
        <v>4</v>
      </c>
      <c r="B50" s="4"/>
      <c r="C50" s="5" t="s">
        <v>25</v>
      </c>
      <c r="D50" s="6" t="s">
        <v>60</v>
      </c>
    </row>
    <row r="51" spans="1:4" ht="14.25" customHeight="1" x14ac:dyDescent="0.45">
      <c r="A51" s="4" t="s">
        <v>4</v>
      </c>
      <c r="B51" s="4"/>
      <c r="C51" s="5" t="s">
        <v>9</v>
      </c>
      <c r="D51" s="6" t="s">
        <v>61</v>
      </c>
    </row>
    <row r="52" spans="1:4" ht="14.25" customHeight="1" x14ac:dyDescent="0.45">
      <c r="A52" s="4" t="s">
        <v>62</v>
      </c>
      <c r="B52" s="4" t="s">
        <v>63</v>
      </c>
      <c r="C52" s="5" t="s">
        <v>5</v>
      </c>
      <c r="D52" s="6" t="s">
        <v>64</v>
      </c>
    </row>
    <row r="53" spans="1:4" ht="14.25" customHeight="1" x14ac:dyDescent="0.45">
      <c r="A53" s="4" t="s">
        <v>62</v>
      </c>
      <c r="B53" s="4" t="s">
        <v>65</v>
      </c>
      <c r="C53" s="5" t="s">
        <v>5</v>
      </c>
      <c r="D53" s="6" t="s">
        <v>66</v>
      </c>
    </row>
    <row r="54" spans="1:4" ht="14.25" customHeight="1" x14ac:dyDescent="0.45">
      <c r="A54" s="4" t="s">
        <v>62</v>
      </c>
      <c r="B54" s="4" t="s">
        <v>67</v>
      </c>
      <c r="C54" s="5" t="s">
        <v>5</v>
      </c>
      <c r="D54" s="6" t="s">
        <v>68</v>
      </c>
    </row>
    <row r="55" spans="1:4" ht="14.25" customHeight="1" x14ac:dyDescent="0.45">
      <c r="A55" s="4" t="s">
        <v>62</v>
      </c>
      <c r="B55" s="4" t="s">
        <v>69</v>
      </c>
      <c r="C55" s="5" t="s">
        <v>5</v>
      </c>
      <c r="D55" s="6" t="s">
        <v>70</v>
      </c>
    </row>
    <row r="56" spans="1:4" ht="14.25" customHeight="1" x14ac:dyDescent="0.45">
      <c r="A56" s="4" t="s">
        <v>62</v>
      </c>
      <c r="B56" s="4" t="s">
        <v>71</v>
      </c>
      <c r="C56" s="5" t="s">
        <v>5</v>
      </c>
      <c r="D56" s="6" t="s">
        <v>72</v>
      </c>
    </row>
    <row r="57" spans="1:4" ht="14.25" customHeight="1" x14ac:dyDescent="0.45">
      <c r="A57" s="4" t="s">
        <v>62</v>
      </c>
      <c r="B57" s="4" t="s">
        <v>73</v>
      </c>
      <c r="C57" s="5" t="s">
        <v>5</v>
      </c>
      <c r="D57" s="6" t="s">
        <v>74</v>
      </c>
    </row>
    <row r="58" spans="1:4" ht="14.25" customHeight="1" x14ac:dyDescent="0.45">
      <c r="A58" s="4" t="s">
        <v>62</v>
      </c>
      <c r="B58" s="4" t="s">
        <v>75</v>
      </c>
      <c r="C58" s="5" t="s">
        <v>5</v>
      </c>
      <c r="D58" s="6" t="s">
        <v>76</v>
      </c>
    </row>
    <row r="59" spans="1:4" ht="14.25" customHeight="1" x14ac:dyDescent="0.45">
      <c r="A59" s="4" t="s">
        <v>62</v>
      </c>
      <c r="B59" s="4" t="s">
        <v>77</v>
      </c>
      <c r="C59" s="5" t="s">
        <v>5</v>
      </c>
      <c r="D59" s="6" t="s">
        <v>78</v>
      </c>
    </row>
    <row r="60" spans="1:4" ht="14.25" customHeight="1" x14ac:dyDescent="0.45">
      <c r="A60" s="4" t="s">
        <v>62</v>
      </c>
      <c r="B60" s="4" t="s">
        <v>79</v>
      </c>
      <c r="C60" s="5" t="s">
        <v>5</v>
      </c>
      <c r="D60" s="6" t="s">
        <v>80</v>
      </c>
    </row>
    <row r="61" spans="1:4" ht="14.25" customHeight="1" x14ac:dyDescent="0.45">
      <c r="A61" s="4" t="s">
        <v>62</v>
      </c>
      <c r="B61" s="4" t="s">
        <v>81</v>
      </c>
      <c r="C61" s="5" t="s">
        <v>5</v>
      </c>
      <c r="D61" s="6" t="s">
        <v>82</v>
      </c>
    </row>
    <row r="62" spans="1:4" ht="14.25" customHeight="1" x14ac:dyDescent="0.45">
      <c r="A62" s="4" t="s">
        <v>62</v>
      </c>
      <c r="B62" s="4" t="s">
        <v>83</v>
      </c>
      <c r="C62" s="5" t="s">
        <v>5</v>
      </c>
      <c r="D62" s="6" t="s">
        <v>84</v>
      </c>
    </row>
    <row r="63" spans="1:4" ht="14.25" customHeight="1" x14ac:dyDescent="0.45">
      <c r="A63" s="4" t="s">
        <v>62</v>
      </c>
      <c r="B63" s="4" t="s">
        <v>85</v>
      </c>
      <c r="C63" s="5" t="s">
        <v>5</v>
      </c>
      <c r="D63" s="6" t="s">
        <v>86</v>
      </c>
    </row>
    <row r="64" spans="1:4" ht="14.25" customHeight="1" x14ac:dyDescent="0.45">
      <c r="A64" s="4" t="s">
        <v>62</v>
      </c>
      <c r="B64" s="4" t="s">
        <v>87</v>
      </c>
      <c r="C64" s="5" t="s">
        <v>5</v>
      </c>
      <c r="D64" s="6" t="s">
        <v>88</v>
      </c>
    </row>
    <row r="65" spans="1:4" ht="14.25" customHeight="1" x14ac:dyDescent="0.45">
      <c r="A65" s="4" t="s">
        <v>62</v>
      </c>
      <c r="B65" s="4" t="s">
        <v>89</v>
      </c>
      <c r="C65" s="5" t="s">
        <v>5</v>
      </c>
      <c r="D65" s="6" t="s">
        <v>90</v>
      </c>
    </row>
    <row r="66" spans="1:4" ht="14.25" customHeight="1" x14ac:dyDescent="0.45">
      <c r="A66" s="4" t="s">
        <v>62</v>
      </c>
      <c r="B66" s="4" t="s">
        <v>91</v>
      </c>
      <c r="C66" s="5" t="s">
        <v>5</v>
      </c>
      <c r="D66" s="6" t="s">
        <v>92</v>
      </c>
    </row>
    <row r="67" spans="1:4" ht="14.25" customHeight="1" x14ac:dyDescent="0.45">
      <c r="A67" s="4" t="s">
        <v>93</v>
      </c>
      <c r="B67" s="4" t="e">
        <f ca="1">ARRAY_CONSTRAIN(ARRAYFORMULA(TRANSPOSE([1]Component_Data!B1:X1)), 23, 1)</f>
        <v>#NAME?</v>
      </c>
      <c r="C67" s="5" t="s">
        <v>94</v>
      </c>
      <c r="D67" s="6" t="s">
        <v>95</v>
      </c>
    </row>
    <row r="68" spans="1:4" ht="14.25" customHeight="1" x14ac:dyDescent="0.45">
      <c r="A68" s="4" t="s">
        <v>93</v>
      </c>
      <c r="B68" s="4"/>
      <c r="C68" s="5" t="s">
        <v>7</v>
      </c>
      <c r="D68" s="6" t="s">
        <v>96</v>
      </c>
    </row>
    <row r="69" spans="1:4" ht="14.25" customHeight="1" x14ac:dyDescent="0.45">
      <c r="A69" s="4" t="s">
        <v>93</v>
      </c>
      <c r="B69" s="4"/>
      <c r="C69" s="5" t="s">
        <v>94</v>
      </c>
      <c r="D69" s="6" t="s">
        <v>97</v>
      </c>
    </row>
    <row r="70" spans="1:4" ht="14.25" customHeight="1" x14ac:dyDescent="0.45">
      <c r="A70" s="4" t="s">
        <v>93</v>
      </c>
      <c r="B70" s="4"/>
      <c r="C70" s="5" t="s">
        <v>7</v>
      </c>
      <c r="D70" s="6" t="s">
        <v>98</v>
      </c>
    </row>
    <row r="71" spans="1:4" ht="14.25" customHeight="1" x14ac:dyDescent="0.45">
      <c r="A71" s="4" t="s">
        <v>93</v>
      </c>
      <c r="B71" s="4"/>
      <c r="C71" s="5" t="s">
        <v>94</v>
      </c>
      <c r="D71" s="6" t="s">
        <v>99</v>
      </c>
    </row>
    <row r="72" spans="1:4" ht="14.25" customHeight="1" x14ac:dyDescent="0.45">
      <c r="A72" s="4" t="s">
        <v>93</v>
      </c>
      <c r="B72" s="4"/>
      <c r="C72" s="5" t="s">
        <v>7</v>
      </c>
      <c r="D72" s="6" t="s">
        <v>100</v>
      </c>
    </row>
    <row r="73" spans="1:4" ht="14.25" customHeight="1" x14ac:dyDescent="0.45">
      <c r="A73" s="4" t="s">
        <v>93</v>
      </c>
      <c r="B73" s="4"/>
      <c r="C73" s="5" t="s">
        <v>7</v>
      </c>
      <c r="D73" s="6" t="s">
        <v>101</v>
      </c>
    </row>
    <row r="74" spans="1:4" ht="14.25" customHeight="1" x14ac:dyDescent="0.45">
      <c r="A74" s="4" t="s">
        <v>93</v>
      </c>
      <c r="B74" s="4"/>
      <c r="C74" s="5" t="s">
        <v>94</v>
      </c>
      <c r="D74" s="6" t="s">
        <v>102</v>
      </c>
    </row>
    <row r="75" spans="1:4" ht="14.25" customHeight="1" x14ac:dyDescent="0.45">
      <c r="A75" s="4" t="s">
        <v>93</v>
      </c>
      <c r="B75" s="4"/>
      <c r="C75" s="5" t="s">
        <v>7</v>
      </c>
      <c r="D75" s="6" t="s">
        <v>103</v>
      </c>
    </row>
    <row r="76" spans="1:4" ht="14.25" customHeight="1" x14ac:dyDescent="0.45">
      <c r="A76" s="4" t="s">
        <v>93</v>
      </c>
      <c r="B76" s="4"/>
      <c r="C76" s="5" t="s">
        <v>7</v>
      </c>
      <c r="D76" s="6" t="s">
        <v>104</v>
      </c>
    </row>
    <row r="77" spans="1:4" ht="14.25" customHeight="1" x14ac:dyDescent="0.45">
      <c r="A77" s="4" t="s">
        <v>93</v>
      </c>
      <c r="B77" s="4"/>
      <c r="C77" s="5" t="s">
        <v>94</v>
      </c>
      <c r="D77" s="6" t="s">
        <v>105</v>
      </c>
    </row>
    <row r="78" spans="1:4" ht="14.25" customHeight="1" x14ac:dyDescent="0.45">
      <c r="A78" s="4" t="s">
        <v>93</v>
      </c>
      <c r="B78" s="4"/>
      <c r="C78" s="5" t="s">
        <v>7</v>
      </c>
      <c r="D78" s="6" t="s">
        <v>106</v>
      </c>
    </row>
    <row r="79" spans="1:4" ht="14.25" customHeight="1" x14ac:dyDescent="0.45">
      <c r="A79" s="4" t="s">
        <v>93</v>
      </c>
      <c r="B79" s="4"/>
      <c r="C79" s="5" t="s">
        <v>7</v>
      </c>
      <c r="D79" s="6" t="s">
        <v>107</v>
      </c>
    </row>
    <row r="80" spans="1:4" ht="14.25" customHeight="1" x14ac:dyDescent="0.45">
      <c r="A80" s="4" t="s">
        <v>93</v>
      </c>
      <c r="B80" s="4"/>
      <c r="C80" s="5" t="s">
        <v>94</v>
      </c>
      <c r="D80" s="6" t="s">
        <v>108</v>
      </c>
    </row>
    <row r="81" spans="1:4" ht="14.25" customHeight="1" x14ac:dyDescent="0.45">
      <c r="A81" s="4" t="s">
        <v>93</v>
      </c>
      <c r="B81" s="4"/>
      <c r="C81" s="5" t="s">
        <v>7</v>
      </c>
      <c r="D81" s="6" t="s">
        <v>109</v>
      </c>
    </row>
    <row r="82" spans="1:4" ht="14.25" customHeight="1" x14ac:dyDescent="0.45">
      <c r="A82" s="4" t="s">
        <v>93</v>
      </c>
      <c r="B82" s="4"/>
      <c r="C82" s="5" t="s">
        <v>7</v>
      </c>
      <c r="D82" s="6" t="s">
        <v>110</v>
      </c>
    </row>
    <row r="83" spans="1:4" ht="14.25" customHeight="1" x14ac:dyDescent="0.45">
      <c r="A83" s="4" t="s">
        <v>93</v>
      </c>
      <c r="B83" s="4"/>
      <c r="C83" s="5" t="s">
        <v>94</v>
      </c>
      <c r="D83" s="6" t="s">
        <v>111</v>
      </c>
    </row>
    <row r="84" spans="1:4" ht="14.25" customHeight="1" x14ac:dyDescent="0.45">
      <c r="A84" s="4" t="s">
        <v>93</v>
      </c>
      <c r="B84" s="4"/>
      <c r="C84" s="5" t="s">
        <v>7</v>
      </c>
      <c r="D84" s="6" t="s">
        <v>112</v>
      </c>
    </row>
    <row r="85" spans="1:4" ht="14.25" customHeight="1" x14ac:dyDescent="0.45">
      <c r="A85" s="4" t="s">
        <v>93</v>
      </c>
      <c r="B85" s="4"/>
      <c r="C85" s="5" t="s">
        <v>94</v>
      </c>
      <c r="D85" s="6" t="s">
        <v>113</v>
      </c>
    </row>
    <row r="86" spans="1:4" ht="14.25" customHeight="1" x14ac:dyDescent="0.45">
      <c r="A86" s="4" t="s">
        <v>93</v>
      </c>
      <c r="B86" s="4"/>
      <c r="C86" s="5" t="s">
        <v>7</v>
      </c>
      <c r="D86" s="6" t="s">
        <v>114</v>
      </c>
    </row>
    <row r="87" spans="1:4" ht="14.25" customHeight="1" x14ac:dyDescent="0.45">
      <c r="A87" s="4" t="s">
        <v>93</v>
      </c>
      <c r="B87" s="4"/>
      <c r="C87" s="5" t="s">
        <v>94</v>
      </c>
      <c r="D87" s="6" t="s">
        <v>115</v>
      </c>
    </row>
    <row r="88" spans="1:4" ht="14.25" customHeight="1" x14ac:dyDescent="0.45">
      <c r="A88" s="4" t="s">
        <v>93</v>
      </c>
      <c r="B88" s="4"/>
      <c r="C88" s="5" t="s">
        <v>7</v>
      </c>
      <c r="D88" s="6" t="s">
        <v>116</v>
      </c>
    </row>
    <row r="89" spans="1:4" ht="14.25" customHeight="1" x14ac:dyDescent="0.45">
      <c r="A89" s="4" t="s">
        <v>93</v>
      </c>
      <c r="B89" s="4"/>
      <c r="C89" s="5" t="s">
        <v>7</v>
      </c>
      <c r="D89" s="6" t="s">
        <v>117</v>
      </c>
    </row>
    <row r="90" spans="1:4" ht="14.25" customHeight="1" x14ac:dyDescent="0.45">
      <c r="C90" s="7"/>
      <c r="D90" s="8"/>
    </row>
    <row r="91" spans="1:4" ht="14.25" customHeight="1" x14ac:dyDescent="0.45">
      <c r="C91" s="7"/>
      <c r="D91" s="8"/>
    </row>
    <row r="92" spans="1:4" ht="14.25" customHeight="1" x14ac:dyDescent="0.45">
      <c r="C92" s="7"/>
      <c r="D92" s="8"/>
    </row>
    <row r="93" spans="1:4" ht="14.25" customHeight="1" x14ac:dyDescent="0.45">
      <c r="C93" s="7"/>
      <c r="D93" s="8"/>
    </row>
    <row r="94" spans="1:4" ht="14.25" customHeight="1" x14ac:dyDescent="0.45">
      <c r="C94" s="7"/>
      <c r="D94" s="8"/>
    </row>
    <row r="95" spans="1:4" ht="14.25" customHeight="1" x14ac:dyDescent="0.45">
      <c r="C95" s="7"/>
      <c r="D95" s="8"/>
    </row>
    <row r="96" spans="1:4" ht="14.25" customHeight="1" x14ac:dyDescent="0.45">
      <c r="C96" s="7"/>
      <c r="D96" s="8"/>
    </row>
    <row r="97" spans="3:4" ht="14.25" customHeight="1" x14ac:dyDescent="0.45">
      <c r="C97" s="7"/>
      <c r="D97" s="8"/>
    </row>
    <row r="98" spans="3:4" ht="14.25" customHeight="1" x14ac:dyDescent="0.45">
      <c r="C98" s="7"/>
      <c r="D98" s="8"/>
    </row>
    <row r="99" spans="3:4" ht="14.25" customHeight="1" x14ac:dyDescent="0.45">
      <c r="C99" s="7"/>
      <c r="D99" s="8"/>
    </row>
    <row r="100" spans="3:4" ht="14.25" customHeight="1" x14ac:dyDescent="0.45">
      <c r="C100" s="7"/>
      <c r="D100" s="8"/>
    </row>
    <row r="101" spans="3:4" ht="14.25" customHeight="1" x14ac:dyDescent="0.45">
      <c r="C101" s="7"/>
      <c r="D101" s="8"/>
    </row>
    <row r="102" spans="3:4" ht="14.25" customHeight="1" x14ac:dyDescent="0.45">
      <c r="C102" s="7"/>
      <c r="D102" s="8"/>
    </row>
    <row r="103" spans="3:4" ht="14.25" customHeight="1" x14ac:dyDescent="0.45">
      <c r="C103" s="7"/>
      <c r="D103" s="8"/>
    </row>
    <row r="104" spans="3:4" ht="14.25" customHeight="1" x14ac:dyDescent="0.45">
      <c r="C104" s="7"/>
      <c r="D104" s="8"/>
    </row>
    <row r="105" spans="3:4" ht="14.25" customHeight="1" x14ac:dyDescent="0.45">
      <c r="C105" s="7"/>
      <c r="D105" s="8"/>
    </row>
    <row r="106" spans="3:4" ht="14.25" customHeight="1" x14ac:dyDescent="0.45">
      <c r="C106" s="7"/>
      <c r="D106" s="8"/>
    </row>
    <row r="107" spans="3:4" ht="14.25" customHeight="1" x14ac:dyDescent="0.45">
      <c r="C107" s="7"/>
      <c r="D107" s="8"/>
    </row>
    <row r="108" spans="3:4" ht="14.25" customHeight="1" x14ac:dyDescent="0.45">
      <c r="C108" s="7"/>
      <c r="D108" s="8"/>
    </row>
    <row r="109" spans="3:4" ht="14.25" customHeight="1" x14ac:dyDescent="0.45">
      <c r="C109" s="7"/>
      <c r="D109" s="8"/>
    </row>
    <row r="110" spans="3:4" ht="14.25" customHeight="1" x14ac:dyDescent="0.45">
      <c r="C110" s="7"/>
      <c r="D110" s="8"/>
    </row>
    <row r="111" spans="3:4" ht="14.25" customHeight="1" x14ac:dyDescent="0.45">
      <c r="C111" s="7"/>
      <c r="D111" s="8"/>
    </row>
    <row r="112" spans="3:4" ht="14.25" customHeight="1" x14ac:dyDescent="0.45">
      <c r="C112" s="7"/>
      <c r="D112" s="8"/>
    </row>
    <row r="113" spans="3:4" ht="14.25" customHeight="1" x14ac:dyDescent="0.45">
      <c r="C113" s="7"/>
      <c r="D113" s="8"/>
    </row>
    <row r="114" spans="3:4" ht="14.25" customHeight="1" x14ac:dyDescent="0.45">
      <c r="C114" s="7"/>
      <c r="D114" s="8"/>
    </row>
    <row r="115" spans="3:4" ht="14.25" customHeight="1" x14ac:dyDescent="0.45">
      <c r="C115" s="7"/>
      <c r="D115" s="8"/>
    </row>
    <row r="116" spans="3:4" ht="14.25" customHeight="1" x14ac:dyDescent="0.45">
      <c r="C116" s="7"/>
      <c r="D116" s="8"/>
    </row>
    <row r="117" spans="3:4" ht="14.25" customHeight="1" x14ac:dyDescent="0.45">
      <c r="C117" s="7"/>
      <c r="D117" s="8"/>
    </row>
    <row r="118" spans="3:4" ht="14.25" customHeight="1" x14ac:dyDescent="0.45">
      <c r="C118" s="7"/>
      <c r="D118" s="8"/>
    </row>
    <row r="119" spans="3:4" ht="14.25" customHeight="1" x14ac:dyDescent="0.45">
      <c r="C119" s="7"/>
      <c r="D119" s="8"/>
    </row>
    <row r="120" spans="3:4" ht="14.25" customHeight="1" x14ac:dyDescent="0.45">
      <c r="C120" s="7"/>
      <c r="D120" s="8"/>
    </row>
    <row r="121" spans="3:4" ht="14.25" customHeight="1" x14ac:dyDescent="0.45">
      <c r="C121" s="7"/>
      <c r="D121" s="8"/>
    </row>
    <row r="122" spans="3:4" ht="14.25" customHeight="1" x14ac:dyDescent="0.45">
      <c r="C122" s="7"/>
      <c r="D122" s="8"/>
    </row>
    <row r="123" spans="3:4" ht="14.25" customHeight="1" x14ac:dyDescent="0.45">
      <c r="C123" s="7"/>
      <c r="D123" s="8"/>
    </row>
    <row r="124" spans="3:4" ht="14.25" customHeight="1" x14ac:dyDescent="0.45">
      <c r="C124" s="7"/>
      <c r="D124" s="8"/>
    </row>
    <row r="125" spans="3:4" ht="14.25" customHeight="1" x14ac:dyDescent="0.45">
      <c r="C125" s="7"/>
      <c r="D125" s="8"/>
    </row>
    <row r="126" spans="3:4" ht="14.25" customHeight="1" x14ac:dyDescent="0.45">
      <c r="C126" s="7"/>
      <c r="D126" s="8"/>
    </row>
    <row r="127" spans="3:4" ht="14.25" customHeight="1" x14ac:dyDescent="0.45">
      <c r="C127" s="7"/>
      <c r="D127" s="8"/>
    </row>
    <row r="128" spans="3:4" ht="14.25" customHeight="1" x14ac:dyDescent="0.45">
      <c r="C128" s="7"/>
      <c r="D128" s="8"/>
    </row>
    <row r="129" spans="3:4" ht="14.25" customHeight="1" x14ac:dyDescent="0.45">
      <c r="C129" s="7"/>
      <c r="D129" s="8"/>
    </row>
    <row r="130" spans="3:4" ht="14.25" customHeight="1" x14ac:dyDescent="0.45">
      <c r="C130" s="7"/>
      <c r="D130" s="8"/>
    </row>
    <row r="131" spans="3:4" ht="14.25" customHeight="1" x14ac:dyDescent="0.45">
      <c r="C131" s="7"/>
      <c r="D131" s="8"/>
    </row>
    <row r="132" spans="3:4" ht="14.25" customHeight="1" x14ac:dyDescent="0.45">
      <c r="C132" s="7"/>
      <c r="D132" s="8"/>
    </row>
    <row r="133" spans="3:4" ht="14.25" customHeight="1" x14ac:dyDescent="0.45">
      <c r="C133" s="7"/>
      <c r="D133" s="8"/>
    </row>
    <row r="134" spans="3:4" ht="14.25" customHeight="1" x14ac:dyDescent="0.45">
      <c r="C134" s="7"/>
      <c r="D134" s="8"/>
    </row>
    <row r="135" spans="3:4" ht="14.25" customHeight="1" x14ac:dyDescent="0.45">
      <c r="C135" s="7"/>
      <c r="D135" s="8"/>
    </row>
    <row r="136" spans="3:4" ht="14.25" customHeight="1" x14ac:dyDescent="0.45">
      <c r="C136" s="7"/>
      <c r="D136" s="8"/>
    </row>
    <row r="137" spans="3:4" ht="14.25" customHeight="1" x14ac:dyDescent="0.45">
      <c r="C137" s="7"/>
      <c r="D137" s="8"/>
    </row>
    <row r="138" spans="3:4" ht="14.25" customHeight="1" x14ac:dyDescent="0.45">
      <c r="C138" s="7"/>
      <c r="D138" s="8"/>
    </row>
    <row r="139" spans="3:4" ht="14.25" customHeight="1" x14ac:dyDescent="0.45">
      <c r="C139" s="7"/>
      <c r="D139" s="8"/>
    </row>
    <row r="140" spans="3:4" ht="14.25" customHeight="1" x14ac:dyDescent="0.45">
      <c r="C140" s="7"/>
      <c r="D140" s="8"/>
    </row>
    <row r="141" spans="3:4" ht="14.25" customHeight="1" x14ac:dyDescent="0.45">
      <c r="C141" s="7"/>
      <c r="D141" s="8"/>
    </row>
    <row r="142" spans="3:4" ht="14.25" customHeight="1" x14ac:dyDescent="0.45">
      <c r="C142" s="7"/>
      <c r="D142" s="8"/>
    </row>
    <row r="143" spans="3:4" ht="14.25" customHeight="1" x14ac:dyDescent="0.45">
      <c r="C143" s="7"/>
      <c r="D143" s="8"/>
    </row>
    <row r="144" spans="3:4" ht="14.25" customHeight="1" x14ac:dyDescent="0.45">
      <c r="C144" s="7"/>
      <c r="D144" s="8"/>
    </row>
    <row r="145" spans="3:4" ht="14.25" customHeight="1" x14ac:dyDescent="0.45">
      <c r="C145" s="7"/>
      <c r="D145" s="8"/>
    </row>
    <row r="146" spans="3:4" ht="14.25" customHeight="1" x14ac:dyDescent="0.45">
      <c r="C146" s="7"/>
      <c r="D146" s="8"/>
    </row>
    <row r="147" spans="3:4" ht="14.25" customHeight="1" x14ac:dyDescent="0.45">
      <c r="C147" s="7"/>
      <c r="D147" s="8"/>
    </row>
    <row r="148" spans="3:4" ht="14.25" customHeight="1" x14ac:dyDescent="0.45">
      <c r="C148" s="7"/>
      <c r="D148" s="8"/>
    </row>
    <row r="149" spans="3:4" ht="14.25" customHeight="1" x14ac:dyDescent="0.45">
      <c r="C149" s="7"/>
      <c r="D149" s="8"/>
    </row>
    <row r="150" spans="3:4" ht="14.25" customHeight="1" x14ac:dyDescent="0.45">
      <c r="C150" s="7"/>
      <c r="D150" s="8"/>
    </row>
    <row r="151" spans="3:4" ht="14.25" customHeight="1" x14ac:dyDescent="0.45">
      <c r="C151" s="7"/>
      <c r="D151" s="8"/>
    </row>
    <row r="152" spans="3:4" ht="14.25" customHeight="1" x14ac:dyDescent="0.45">
      <c r="C152" s="7"/>
      <c r="D152" s="8"/>
    </row>
    <row r="153" spans="3:4" ht="14.25" customHeight="1" x14ac:dyDescent="0.45">
      <c r="C153" s="7"/>
      <c r="D153" s="8"/>
    </row>
    <row r="154" spans="3:4" ht="14.25" customHeight="1" x14ac:dyDescent="0.45">
      <c r="C154" s="7"/>
      <c r="D154" s="8"/>
    </row>
    <row r="155" spans="3:4" ht="14.25" customHeight="1" x14ac:dyDescent="0.45">
      <c r="C155" s="7"/>
      <c r="D155" s="8"/>
    </row>
    <row r="156" spans="3:4" ht="14.25" customHeight="1" x14ac:dyDescent="0.45">
      <c r="C156" s="7"/>
      <c r="D156" s="8"/>
    </row>
    <row r="157" spans="3:4" ht="14.25" customHeight="1" x14ac:dyDescent="0.45">
      <c r="C157" s="7"/>
      <c r="D157" s="8"/>
    </row>
    <row r="158" spans="3:4" ht="14.25" customHeight="1" x14ac:dyDescent="0.45">
      <c r="C158" s="7"/>
      <c r="D158" s="8"/>
    </row>
    <row r="159" spans="3:4" ht="14.25" customHeight="1" x14ac:dyDescent="0.45">
      <c r="C159" s="7"/>
      <c r="D159" s="8"/>
    </row>
    <row r="160" spans="3:4" ht="14.25" customHeight="1" x14ac:dyDescent="0.45">
      <c r="C160" s="7"/>
      <c r="D160" s="8"/>
    </row>
    <row r="161" spans="3:4" ht="14.25" customHeight="1" x14ac:dyDescent="0.45">
      <c r="C161" s="7"/>
      <c r="D161" s="8"/>
    </row>
    <row r="162" spans="3:4" ht="14.25" customHeight="1" x14ac:dyDescent="0.45">
      <c r="C162" s="7"/>
      <c r="D162" s="8"/>
    </row>
    <row r="163" spans="3:4" ht="14.25" customHeight="1" x14ac:dyDescent="0.45">
      <c r="C163" s="7"/>
      <c r="D163" s="8"/>
    </row>
    <row r="164" spans="3:4" ht="14.25" customHeight="1" x14ac:dyDescent="0.45">
      <c r="C164" s="7"/>
      <c r="D164" s="8"/>
    </row>
    <row r="165" spans="3:4" ht="14.25" customHeight="1" x14ac:dyDescent="0.45">
      <c r="C165" s="7"/>
      <c r="D165" s="8"/>
    </row>
    <row r="166" spans="3:4" ht="14.25" customHeight="1" x14ac:dyDescent="0.45">
      <c r="C166" s="7"/>
      <c r="D166" s="8"/>
    </row>
    <row r="167" spans="3:4" ht="14.25" customHeight="1" x14ac:dyDescent="0.45">
      <c r="C167" s="7"/>
      <c r="D167" s="8"/>
    </row>
    <row r="168" spans="3:4" ht="14.25" customHeight="1" x14ac:dyDescent="0.45">
      <c r="C168" s="7"/>
      <c r="D168" s="8"/>
    </row>
    <row r="169" spans="3:4" ht="14.25" customHeight="1" x14ac:dyDescent="0.45">
      <c r="C169" s="7"/>
      <c r="D169" s="8"/>
    </row>
    <row r="170" spans="3:4" ht="14.25" customHeight="1" x14ac:dyDescent="0.45">
      <c r="C170" s="7"/>
      <c r="D170" s="8"/>
    </row>
    <row r="171" spans="3:4" ht="14.25" customHeight="1" x14ac:dyDescent="0.45">
      <c r="C171" s="7"/>
      <c r="D171" s="8"/>
    </row>
    <row r="172" spans="3:4" ht="14.25" customHeight="1" x14ac:dyDescent="0.45">
      <c r="C172" s="7"/>
      <c r="D172" s="8"/>
    </row>
    <row r="173" spans="3:4" ht="14.25" customHeight="1" x14ac:dyDescent="0.45">
      <c r="C173" s="7"/>
      <c r="D173" s="8"/>
    </row>
    <row r="174" spans="3:4" ht="14.25" customHeight="1" x14ac:dyDescent="0.45">
      <c r="C174" s="7"/>
      <c r="D174" s="8"/>
    </row>
    <row r="175" spans="3:4" ht="14.25" customHeight="1" x14ac:dyDescent="0.45">
      <c r="C175" s="7"/>
      <c r="D175" s="8"/>
    </row>
    <row r="176" spans="3:4" ht="14.25" customHeight="1" x14ac:dyDescent="0.45">
      <c r="C176" s="7"/>
      <c r="D176" s="8"/>
    </row>
    <row r="177" spans="3:4" ht="14.25" customHeight="1" x14ac:dyDescent="0.45">
      <c r="C177" s="7"/>
      <c r="D177" s="8"/>
    </row>
    <row r="178" spans="3:4" ht="14.25" customHeight="1" x14ac:dyDescent="0.45">
      <c r="C178" s="7"/>
      <c r="D178" s="8"/>
    </row>
    <row r="179" spans="3:4" ht="14.25" customHeight="1" x14ac:dyDescent="0.45">
      <c r="C179" s="7"/>
      <c r="D179" s="8"/>
    </row>
    <row r="180" spans="3:4" ht="14.25" customHeight="1" x14ac:dyDescent="0.45">
      <c r="C180" s="7"/>
      <c r="D180" s="8"/>
    </row>
    <row r="181" spans="3:4" ht="14.25" customHeight="1" x14ac:dyDescent="0.45">
      <c r="C181" s="7"/>
      <c r="D181" s="8"/>
    </row>
    <row r="182" spans="3:4" ht="14.25" customHeight="1" x14ac:dyDescent="0.45">
      <c r="C182" s="7"/>
      <c r="D182" s="8"/>
    </row>
    <row r="183" spans="3:4" ht="14.25" customHeight="1" x14ac:dyDescent="0.45">
      <c r="C183" s="7"/>
      <c r="D183" s="8"/>
    </row>
    <row r="184" spans="3:4" ht="14.25" customHeight="1" x14ac:dyDescent="0.45">
      <c r="C184" s="7"/>
      <c r="D184" s="8"/>
    </row>
    <row r="185" spans="3:4" ht="14.25" customHeight="1" x14ac:dyDescent="0.45">
      <c r="C185" s="7"/>
      <c r="D185" s="8"/>
    </row>
    <row r="186" spans="3:4" ht="14.25" customHeight="1" x14ac:dyDescent="0.45">
      <c r="C186" s="7"/>
      <c r="D186" s="8"/>
    </row>
    <row r="187" spans="3:4" ht="14.25" customHeight="1" x14ac:dyDescent="0.45">
      <c r="C187" s="7"/>
      <c r="D187" s="8"/>
    </row>
    <row r="188" spans="3:4" ht="14.25" customHeight="1" x14ac:dyDescent="0.45">
      <c r="C188" s="7"/>
      <c r="D188" s="8"/>
    </row>
    <row r="189" spans="3:4" ht="14.25" customHeight="1" x14ac:dyDescent="0.45">
      <c r="C189" s="7"/>
      <c r="D189" s="8"/>
    </row>
    <row r="190" spans="3:4" ht="14.25" customHeight="1" x14ac:dyDescent="0.45">
      <c r="C190" s="7"/>
      <c r="D190" s="8"/>
    </row>
    <row r="191" spans="3:4" ht="14.25" customHeight="1" x14ac:dyDescent="0.45">
      <c r="C191" s="7"/>
      <c r="D191" s="8"/>
    </row>
    <row r="192" spans="3:4" ht="14.25" customHeight="1" x14ac:dyDescent="0.45">
      <c r="C192" s="7"/>
      <c r="D192" s="8"/>
    </row>
    <row r="193" spans="3:4" ht="14.25" customHeight="1" x14ac:dyDescent="0.45">
      <c r="C193" s="7"/>
      <c r="D193" s="8"/>
    </row>
    <row r="194" spans="3:4" ht="14.25" customHeight="1" x14ac:dyDescent="0.45">
      <c r="C194" s="7"/>
      <c r="D194" s="8"/>
    </row>
    <row r="195" spans="3:4" ht="14.25" customHeight="1" x14ac:dyDescent="0.45">
      <c r="C195" s="7"/>
      <c r="D195" s="8"/>
    </row>
    <row r="196" spans="3:4" ht="14.25" customHeight="1" x14ac:dyDescent="0.45">
      <c r="C196" s="7"/>
      <c r="D196" s="8"/>
    </row>
    <row r="197" spans="3:4" ht="14.25" customHeight="1" x14ac:dyDescent="0.45">
      <c r="C197" s="7"/>
      <c r="D197" s="8"/>
    </row>
    <row r="198" spans="3:4" ht="14.25" customHeight="1" x14ac:dyDescent="0.45">
      <c r="C198" s="7"/>
      <c r="D198" s="8"/>
    </row>
    <row r="199" spans="3:4" ht="14.25" customHeight="1" x14ac:dyDescent="0.45">
      <c r="C199" s="7"/>
      <c r="D199" s="8"/>
    </row>
    <row r="200" spans="3:4" ht="14.25" customHeight="1" x14ac:dyDescent="0.45">
      <c r="C200" s="7"/>
      <c r="D200" s="8"/>
    </row>
    <row r="201" spans="3:4" ht="14.25" customHeight="1" x14ac:dyDescent="0.45">
      <c r="C201" s="7"/>
      <c r="D201" s="8"/>
    </row>
    <row r="202" spans="3:4" ht="14.25" customHeight="1" x14ac:dyDescent="0.45">
      <c r="C202" s="7"/>
      <c r="D202" s="8"/>
    </row>
    <row r="203" spans="3:4" ht="14.25" customHeight="1" x14ac:dyDescent="0.45">
      <c r="C203" s="7"/>
      <c r="D203" s="8"/>
    </row>
    <row r="204" spans="3:4" ht="14.25" customHeight="1" x14ac:dyDescent="0.45">
      <c r="C204" s="7"/>
      <c r="D204" s="8"/>
    </row>
    <row r="205" spans="3:4" ht="14.25" customHeight="1" x14ac:dyDescent="0.45">
      <c r="C205" s="7"/>
      <c r="D205" s="8"/>
    </row>
    <row r="206" spans="3:4" ht="14.25" customHeight="1" x14ac:dyDescent="0.45">
      <c r="C206" s="7"/>
      <c r="D206" s="8"/>
    </row>
    <row r="207" spans="3:4" ht="14.25" customHeight="1" x14ac:dyDescent="0.45">
      <c r="C207" s="7"/>
      <c r="D207" s="8"/>
    </row>
    <row r="208" spans="3:4" ht="14.25" customHeight="1" x14ac:dyDescent="0.45">
      <c r="C208" s="7"/>
      <c r="D208" s="8"/>
    </row>
    <row r="209" spans="3:4" ht="14.25" customHeight="1" x14ac:dyDescent="0.45">
      <c r="C209" s="7"/>
      <c r="D209" s="8"/>
    </row>
    <row r="210" spans="3:4" ht="14.25" customHeight="1" x14ac:dyDescent="0.45">
      <c r="C210" s="7"/>
      <c r="D210" s="8"/>
    </row>
    <row r="211" spans="3:4" ht="14.25" customHeight="1" x14ac:dyDescent="0.45">
      <c r="C211" s="7"/>
      <c r="D211" s="8"/>
    </row>
    <row r="212" spans="3:4" ht="14.25" customHeight="1" x14ac:dyDescent="0.45">
      <c r="C212" s="7"/>
      <c r="D212" s="8"/>
    </row>
    <row r="213" spans="3:4" ht="14.25" customHeight="1" x14ac:dyDescent="0.45">
      <c r="C213" s="7"/>
      <c r="D213" s="8"/>
    </row>
    <row r="214" spans="3:4" ht="14.25" customHeight="1" x14ac:dyDescent="0.45">
      <c r="C214" s="7"/>
      <c r="D214" s="8"/>
    </row>
    <row r="215" spans="3:4" ht="14.25" customHeight="1" x14ac:dyDescent="0.45">
      <c r="C215" s="7"/>
      <c r="D215" s="8"/>
    </row>
    <row r="216" spans="3:4" ht="14.25" customHeight="1" x14ac:dyDescent="0.45">
      <c r="C216" s="7"/>
      <c r="D216" s="8"/>
    </row>
    <row r="217" spans="3:4" ht="14.25" customHeight="1" x14ac:dyDescent="0.45">
      <c r="C217" s="7"/>
      <c r="D217" s="8"/>
    </row>
    <row r="218" spans="3:4" ht="14.25" customHeight="1" x14ac:dyDescent="0.45">
      <c r="C218" s="7"/>
      <c r="D218" s="8"/>
    </row>
    <row r="219" spans="3:4" ht="14.25" customHeight="1" x14ac:dyDescent="0.45">
      <c r="C219" s="7"/>
      <c r="D219" s="8"/>
    </row>
    <row r="220" spans="3:4" ht="14.25" customHeight="1" x14ac:dyDescent="0.45">
      <c r="C220" s="7"/>
      <c r="D220" s="8"/>
    </row>
    <row r="221" spans="3:4" ht="14.25" customHeight="1" x14ac:dyDescent="0.45">
      <c r="C221" s="7"/>
      <c r="D221" s="8"/>
    </row>
    <row r="222" spans="3:4" ht="14.25" customHeight="1" x14ac:dyDescent="0.45">
      <c r="C222" s="7"/>
      <c r="D222" s="8"/>
    </row>
    <row r="223" spans="3:4" ht="14.25" customHeight="1" x14ac:dyDescent="0.45">
      <c r="C223" s="7"/>
      <c r="D223" s="8"/>
    </row>
    <row r="224" spans="3:4" ht="14.25" customHeight="1" x14ac:dyDescent="0.45">
      <c r="C224" s="7"/>
      <c r="D224" s="8"/>
    </row>
    <row r="225" spans="3:4" ht="14.25" customHeight="1" x14ac:dyDescent="0.45">
      <c r="C225" s="7"/>
      <c r="D225" s="8"/>
    </row>
    <row r="226" spans="3:4" ht="14.25" customHeight="1" x14ac:dyDescent="0.45">
      <c r="C226" s="7"/>
      <c r="D226" s="8"/>
    </row>
    <row r="227" spans="3:4" ht="14.25" customHeight="1" x14ac:dyDescent="0.45">
      <c r="C227" s="7"/>
      <c r="D227" s="8"/>
    </row>
    <row r="228" spans="3:4" ht="14.25" customHeight="1" x14ac:dyDescent="0.45">
      <c r="C228" s="7"/>
      <c r="D228" s="8"/>
    </row>
    <row r="229" spans="3:4" ht="14.25" customHeight="1" x14ac:dyDescent="0.45">
      <c r="C229" s="7"/>
      <c r="D229" s="8"/>
    </row>
    <row r="230" spans="3:4" ht="14.25" customHeight="1" x14ac:dyDescent="0.45">
      <c r="C230" s="7"/>
      <c r="D230" s="8"/>
    </row>
    <row r="231" spans="3:4" ht="14.25" customHeight="1" x14ac:dyDescent="0.45">
      <c r="C231" s="7"/>
      <c r="D231" s="8"/>
    </row>
    <row r="232" spans="3:4" ht="14.25" customHeight="1" x14ac:dyDescent="0.45">
      <c r="C232" s="7"/>
      <c r="D232" s="8"/>
    </row>
    <row r="233" spans="3:4" ht="14.25" customHeight="1" x14ac:dyDescent="0.45">
      <c r="C233" s="7"/>
      <c r="D233" s="8"/>
    </row>
    <row r="234" spans="3:4" ht="14.25" customHeight="1" x14ac:dyDescent="0.45">
      <c r="C234" s="7"/>
      <c r="D234" s="8"/>
    </row>
    <row r="235" spans="3:4" ht="14.25" customHeight="1" x14ac:dyDescent="0.45">
      <c r="C235" s="7"/>
      <c r="D235" s="8"/>
    </row>
    <row r="236" spans="3:4" ht="14.25" customHeight="1" x14ac:dyDescent="0.45">
      <c r="C236" s="7"/>
      <c r="D236" s="8"/>
    </row>
    <row r="237" spans="3:4" ht="14.25" customHeight="1" x14ac:dyDescent="0.45">
      <c r="C237" s="7"/>
      <c r="D237" s="8"/>
    </row>
    <row r="238" spans="3:4" ht="14.25" customHeight="1" x14ac:dyDescent="0.45">
      <c r="C238" s="7"/>
      <c r="D238" s="8"/>
    </row>
    <row r="239" spans="3:4" ht="14.25" customHeight="1" x14ac:dyDescent="0.45">
      <c r="C239" s="7"/>
      <c r="D239" s="8"/>
    </row>
    <row r="240" spans="3:4" ht="14.25" customHeight="1" x14ac:dyDescent="0.45">
      <c r="C240" s="7"/>
      <c r="D240" s="8"/>
    </row>
    <row r="241" spans="3:4" ht="14.25" customHeight="1" x14ac:dyDescent="0.45">
      <c r="C241" s="7"/>
      <c r="D241" s="8"/>
    </row>
    <row r="242" spans="3:4" ht="14.25" customHeight="1" x14ac:dyDescent="0.45">
      <c r="C242" s="7"/>
      <c r="D242" s="8"/>
    </row>
    <row r="243" spans="3:4" ht="14.25" customHeight="1" x14ac:dyDescent="0.45">
      <c r="C243" s="7"/>
      <c r="D243" s="8"/>
    </row>
    <row r="244" spans="3:4" ht="14.25" customHeight="1" x14ac:dyDescent="0.45">
      <c r="C244" s="7"/>
      <c r="D244" s="8"/>
    </row>
    <row r="245" spans="3:4" ht="14.25" customHeight="1" x14ac:dyDescent="0.45">
      <c r="C245" s="7"/>
      <c r="D245" s="8"/>
    </row>
    <row r="246" spans="3:4" ht="14.25" customHeight="1" x14ac:dyDescent="0.45">
      <c r="C246" s="7"/>
      <c r="D246" s="8"/>
    </row>
    <row r="247" spans="3:4" ht="14.25" customHeight="1" x14ac:dyDescent="0.45">
      <c r="C247" s="7"/>
      <c r="D247" s="8"/>
    </row>
    <row r="248" spans="3:4" ht="14.25" customHeight="1" x14ac:dyDescent="0.45">
      <c r="C248" s="7"/>
      <c r="D248" s="8"/>
    </row>
    <row r="249" spans="3:4" ht="14.25" customHeight="1" x14ac:dyDescent="0.45">
      <c r="C249" s="7"/>
      <c r="D249" s="8"/>
    </row>
    <row r="250" spans="3:4" ht="14.25" customHeight="1" x14ac:dyDescent="0.45">
      <c r="C250" s="7"/>
      <c r="D250" s="8"/>
    </row>
    <row r="251" spans="3:4" ht="14.25" customHeight="1" x14ac:dyDescent="0.45">
      <c r="C251" s="7"/>
      <c r="D251" s="8"/>
    </row>
    <row r="252" spans="3:4" ht="14.25" customHeight="1" x14ac:dyDescent="0.45">
      <c r="C252" s="7"/>
      <c r="D252" s="8"/>
    </row>
    <row r="253" spans="3:4" ht="14.25" customHeight="1" x14ac:dyDescent="0.45">
      <c r="C253" s="7"/>
      <c r="D253" s="8"/>
    </row>
    <row r="254" spans="3:4" ht="14.25" customHeight="1" x14ac:dyDescent="0.45">
      <c r="C254" s="7"/>
      <c r="D254" s="8"/>
    </row>
    <row r="255" spans="3:4" ht="14.25" customHeight="1" x14ac:dyDescent="0.45">
      <c r="C255" s="7"/>
      <c r="D255" s="8"/>
    </row>
    <row r="256" spans="3:4" ht="14.25" customHeight="1" x14ac:dyDescent="0.45">
      <c r="C256" s="7"/>
      <c r="D256" s="8"/>
    </row>
    <row r="257" spans="3:4" ht="14.25" customHeight="1" x14ac:dyDescent="0.45">
      <c r="C257" s="7"/>
      <c r="D257" s="8"/>
    </row>
    <row r="258" spans="3:4" ht="14.25" customHeight="1" x14ac:dyDescent="0.45">
      <c r="C258" s="7"/>
      <c r="D258" s="8"/>
    </row>
    <row r="259" spans="3:4" ht="14.25" customHeight="1" x14ac:dyDescent="0.45">
      <c r="C259" s="7"/>
      <c r="D259" s="8"/>
    </row>
    <row r="260" spans="3:4" ht="14.25" customHeight="1" x14ac:dyDescent="0.45">
      <c r="C260" s="7"/>
      <c r="D260" s="8"/>
    </row>
    <row r="261" spans="3:4" ht="14.25" customHeight="1" x14ac:dyDescent="0.45">
      <c r="C261" s="7"/>
      <c r="D261" s="8"/>
    </row>
    <row r="262" spans="3:4" ht="14.25" customHeight="1" x14ac:dyDescent="0.45">
      <c r="C262" s="7"/>
      <c r="D262" s="8"/>
    </row>
    <row r="263" spans="3:4" ht="14.25" customHeight="1" x14ac:dyDescent="0.45">
      <c r="C263" s="7"/>
      <c r="D263" s="8"/>
    </row>
    <row r="264" spans="3:4" ht="14.25" customHeight="1" x14ac:dyDescent="0.45">
      <c r="C264" s="7"/>
      <c r="D264" s="8"/>
    </row>
    <row r="265" spans="3:4" ht="14.25" customHeight="1" x14ac:dyDescent="0.45">
      <c r="C265" s="7"/>
      <c r="D265" s="8"/>
    </row>
    <row r="266" spans="3:4" ht="14.25" customHeight="1" x14ac:dyDescent="0.45">
      <c r="C266" s="7"/>
      <c r="D266" s="8"/>
    </row>
    <row r="267" spans="3:4" ht="14.25" customHeight="1" x14ac:dyDescent="0.45">
      <c r="C267" s="7"/>
      <c r="D267" s="8"/>
    </row>
    <row r="268" spans="3:4" ht="14.25" customHeight="1" x14ac:dyDescent="0.45">
      <c r="C268" s="7"/>
      <c r="D268" s="8"/>
    </row>
    <row r="269" spans="3:4" ht="14.25" customHeight="1" x14ac:dyDescent="0.45">
      <c r="C269" s="7"/>
      <c r="D269" s="8"/>
    </row>
    <row r="270" spans="3:4" ht="14.25" customHeight="1" x14ac:dyDescent="0.45">
      <c r="C270" s="7"/>
      <c r="D270" s="8"/>
    </row>
    <row r="271" spans="3:4" ht="14.25" customHeight="1" x14ac:dyDescent="0.45">
      <c r="C271" s="7"/>
      <c r="D271" s="8"/>
    </row>
    <row r="272" spans="3:4" ht="14.25" customHeight="1" x14ac:dyDescent="0.45">
      <c r="C272" s="7"/>
      <c r="D272" s="8"/>
    </row>
    <row r="273" spans="3:4" ht="14.25" customHeight="1" x14ac:dyDescent="0.45">
      <c r="C273" s="7"/>
      <c r="D273" s="8"/>
    </row>
    <row r="274" spans="3:4" ht="14.25" customHeight="1" x14ac:dyDescent="0.45">
      <c r="C274" s="7"/>
      <c r="D274" s="8"/>
    </row>
    <row r="275" spans="3:4" ht="14.25" customHeight="1" x14ac:dyDescent="0.45">
      <c r="C275" s="7"/>
      <c r="D275" s="8"/>
    </row>
    <row r="276" spans="3:4" ht="14.25" customHeight="1" x14ac:dyDescent="0.45">
      <c r="C276" s="7"/>
      <c r="D276" s="8"/>
    </row>
    <row r="277" spans="3:4" ht="14.25" customHeight="1" x14ac:dyDescent="0.45">
      <c r="C277" s="7"/>
      <c r="D277" s="8"/>
    </row>
    <row r="278" spans="3:4" ht="14.25" customHeight="1" x14ac:dyDescent="0.45">
      <c r="C278" s="7"/>
      <c r="D278" s="8"/>
    </row>
    <row r="279" spans="3:4" ht="14.25" customHeight="1" x14ac:dyDescent="0.45">
      <c r="C279" s="7"/>
      <c r="D279" s="8"/>
    </row>
    <row r="280" spans="3:4" ht="14.25" customHeight="1" x14ac:dyDescent="0.45">
      <c r="C280" s="7"/>
      <c r="D280" s="8"/>
    </row>
    <row r="281" spans="3:4" ht="14.25" customHeight="1" x14ac:dyDescent="0.45">
      <c r="C281" s="7"/>
      <c r="D281" s="8"/>
    </row>
    <row r="282" spans="3:4" ht="14.25" customHeight="1" x14ac:dyDescent="0.45">
      <c r="C282" s="7"/>
      <c r="D282" s="8"/>
    </row>
    <row r="283" spans="3:4" ht="14.25" customHeight="1" x14ac:dyDescent="0.45">
      <c r="C283" s="7"/>
      <c r="D283" s="8"/>
    </row>
    <row r="284" spans="3:4" ht="14.25" customHeight="1" x14ac:dyDescent="0.45">
      <c r="C284" s="7"/>
      <c r="D284" s="8"/>
    </row>
    <row r="285" spans="3:4" ht="14.25" customHeight="1" x14ac:dyDescent="0.45">
      <c r="C285" s="7"/>
      <c r="D285" s="8"/>
    </row>
    <row r="286" spans="3:4" ht="14.25" customHeight="1" x14ac:dyDescent="0.45">
      <c r="C286" s="7"/>
      <c r="D286" s="8"/>
    </row>
    <row r="287" spans="3:4" ht="14.25" customHeight="1" x14ac:dyDescent="0.45">
      <c r="C287" s="7"/>
      <c r="D287" s="8"/>
    </row>
    <row r="288" spans="3:4" ht="14.25" customHeight="1" x14ac:dyDescent="0.45">
      <c r="C288" s="7"/>
      <c r="D288" s="8"/>
    </row>
    <row r="289" spans="3:4" ht="14.25" customHeight="1" x14ac:dyDescent="0.45">
      <c r="C289" s="7"/>
      <c r="D289" s="8"/>
    </row>
    <row r="290" spans="3:4" ht="14.25" customHeight="1" x14ac:dyDescent="0.45">
      <c r="C290" s="7"/>
      <c r="D290" s="8"/>
    </row>
    <row r="291" spans="3:4" ht="14.25" customHeight="1" x14ac:dyDescent="0.45">
      <c r="C291" s="7"/>
      <c r="D291" s="8"/>
    </row>
    <row r="292" spans="3:4" ht="14.25" customHeight="1" x14ac:dyDescent="0.45">
      <c r="C292" s="7"/>
      <c r="D292" s="8"/>
    </row>
    <row r="293" spans="3:4" ht="14.25" customHeight="1" x14ac:dyDescent="0.45">
      <c r="C293" s="7"/>
      <c r="D293" s="8"/>
    </row>
    <row r="294" spans="3:4" ht="14.25" customHeight="1" x14ac:dyDescent="0.45">
      <c r="C294" s="7"/>
      <c r="D294" s="8"/>
    </row>
    <row r="295" spans="3:4" ht="14.25" customHeight="1" x14ac:dyDescent="0.45">
      <c r="C295" s="7"/>
      <c r="D295" s="8"/>
    </row>
    <row r="296" spans="3:4" ht="14.25" customHeight="1" x14ac:dyDescent="0.45">
      <c r="C296" s="7"/>
      <c r="D296" s="8"/>
    </row>
    <row r="297" spans="3:4" ht="14.25" customHeight="1" x14ac:dyDescent="0.45">
      <c r="C297" s="7"/>
      <c r="D297" s="8"/>
    </row>
    <row r="298" spans="3:4" ht="14.25" customHeight="1" x14ac:dyDescent="0.45">
      <c r="C298" s="7"/>
      <c r="D298" s="8"/>
    </row>
    <row r="299" spans="3:4" ht="14.25" customHeight="1" x14ac:dyDescent="0.45">
      <c r="C299" s="7"/>
      <c r="D299" s="8"/>
    </row>
    <row r="300" spans="3:4" ht="14.25" customHeight="1" x14ac:dyDescent="0.45">
      <c r="C300" s="7"/>
      <c r="D300" s="8"/>
    </row>
    <row r="301" spans="3:4" ht="14.25" customHeight="1" x14ac:dyDescent="0.45">
      <c r="C301" s="7"/>
      <c r="D301" s="8"/>
    </row>
    <row r="302" spans="3:4" ht="14.25" customHeight="1" x14ac:dyDescent="0.45">
      <c r="C302" s="7"/>
      <c r="D302" s="8"/>
    </row>
    <row r="303" spans="3:4" ht="14.25" customHeight="1" x14ac:dyDescent="0.45">
      <c r="C303" s="7"/>
      <c r="D303" s="8"/>
    </row>
    <row r="304" spans="3:4" ht="14.25" customHeight="1" x14ac:dyDescent="0.45">
      <c r="C304" s="7"/>
      <c r="D304" s="8"/>
    </row>
    <row r="305" spans="3:4" ht="14.25" customHeight="1" x14ac:dyDescent="0.45">
      <c r="C305" s="7"/>
      <c r="D305" s="8"/>
    </row>
    <row r="306" spans="3:4" ht="14.25" customHeight="1" x14ac:dyDescent="0.45">
      <c r="C306" s="7"/>
      <c r="D306" s="8"/>
    </row>
    <row r="307" spans="3:4" ht="14.25" customHeight="1" x14ac:dyDescent="0.45">
      <c r="C307" s="7"/>
      <c r="D307" s="8"/>
    </row>
    <row r="308" spans="3:4" ht="14.25" customHeight="1" x14ac:dyDescent="0.45">
      <c r="C308" s="7"/>
      <c r="D308" s="8"/>
    </row>
    <row r="309" spans="3:4" ht="14.25" customHeight="1" x14ac:dyDescent="0.45">
      <c r="C309" s="7"/>
      <c r="D309" s="8"/>
    </row>
    <row r="310" spans="3:4" ht="14.25" customHeight="1" x14ac:dyDescent="0.45">
      <c r="C310" s="7"/>
      <c r="D310" s="8"/>
    </row>
    <row r="311" spans="3:4" ht="14.25" customHeight="1" x14ac:dyDescent="0.45">
      <c r="C311" s="7"/>
      <c r="D311" s="8"/>
    </row>
    <row r="312" spans="3:4" ht="14.25" customHeight="1" x14ac:dyDescent="0.45">
      <c r="C312" s="7"/>
      <c r="D312" s="8"/>
    </row>
    <row r="313" spans="3:4" ht="14.25" customHeight="1" x14ac:dyDescent="0.45">
      <c r="C313" s="7"/>
      <c r="D313" s="8"/>
    </row>
    <row r="314" spans="3:4" ht="14.25" customHeight="1" x14ac:dyDescent="0.45">
      <c r="C314" s="7"/>
      <c r="D314" s="8"/>
    </row>
    <row r="315" spans="3:4" ht="14.25" customHeight="1" x14ac:dyDescent="0.45">
      <c r="C315" s="7"/>
      <c r="D315" s="8"/>
    </row>
    <row r="316" spans="3:4" ht="14.25" customHeight="1" x14ac:dyDescent="0.45">
      <c r="C316" s="7"/>
      <c r="D316" s="8"/>
    </row>
    <row r="317" spans="3:4" ht="14.25" customHeight="1" x14ac:dyDescent="0.45">
      <c r="C317" s="7"/>
      <c r="D317" s="8"/>
    </row>
    <row r="318" spans="3:4" ht="14.25" customHeight="1" x14ac:dyDescent="0.45">
      <c r="C318" s="7"/>
      <c r="D318" s="8"/>
    </row>
    <row r="319" spans="3:4" ht="14.25" customHeight="1" x14ac:dyDescent="0.45">
      <c r="C319" s="7"/>
      <c r="D319" s="8"/>
    </row>
    <row r="320" spans="3:4" ht="14.25" customHeight="1" x14ac:dyDescent="0.45">
      <c r="C320" s="7"/>
      <c r="D320" s="8"/>
    </row>
    <row r="321" spans="3:4" ht="14.25" customHeight="1" x14ac:dyDescent="0.45">
      <c r="C321" s="7"/>
      <c r="D321" s="8"/>
    </row>
    <row r="322" spans="3:4" ht="14.25" customHeight="1" x14ac:dyDescent="0.45">
      <c r="C322" s="7"/>
      <c r="D322" s="8"/>
    </row>
    <row r="323" spans="3:4" ht="14.25" customHeight="1" x14ac:dyDescent="0.45">
      <c r="C323" s="7"/>
      <c r="D323" s="8"/>
    </row>
    <row r="324" spans="3:4" ht="14.25" customHeight="1" x14ac:dyDescent="0.45">
      <c r="C324" s="7"/>
      <c r="D324" s="8"/>
    </row>
    <row r="325" spans="3:4" ht="14.25" customHeight="1" x14ac:dyDescent="0.45">
      <c r="C325" s="7"/>
      <c r="D325" s="8"/>
    </row>
    <row r="326" spans="3:4" ht="14.25" customHeight="1" x14ac:dyDescent="0.45">
      <c r="C326" s="7"/>
      <c r="D326" s="8"/>
    </row>
    <row r="327" spans="3:4" ht="14.25" customHeight="1" x14ac:dyDescent="0.45">
      <c r="C327" s="7"/>
      <c r="D327" s="8"/>
    </row>
    <row r="328" spans="3:4" ht="14.25" customHeight="1" x14ac:dyDescent="0.45">
      <c r="C328" s="7"/>
      <c r="D328" s="8"/>
    </row>
    <row r="329" spans="3:4" ht="14.25" customHeight="1" x14ac:dyDescent="0.45">
      <c r="C329" s="7"/>
      <c r="D329" s="8"/>
    </row>
    <row r="330" spans="3:4" ht="14.25" customHeight="1" x14ac:dyDescent="0.45">
      <c r="C330" s="7"/>
      <c r="D330" s="8"/>
    </row>
    <row r="331" spans="3:4" ht="14.25" customHeight="1" x14ac:dyDescent="0.45">
      <c r="C331" s="7"/>
      <c r="D331" s="8"/>
    </row>
    <row r="332" spans="3:4" ht="14.25" customHeight="1" x14ac:dyDescent="0.45">
      <c r="C332" s="7"/>
      <c r="D332" s="8"/>
    </row>
    <row r="333" spans="3:4" ht="14.25" customHeight="1" x14ac:dyDescent="0.45">
      <c r="C333" s="7"/>
      <c r="D333" s="8"/>
    </row>
    <row r="334" spans="3:4" ht="14.25" customHeight="1" x14ac:dyDescent="0.45">
      <c r="C334" s="7"/>
      <c r="D334" s="8"/>
    </row>
    <row r="335" spans="3:4" ht="14.25" customHeight="1" x14ac:dyDescent="0.45">
      <c r="C335" s="7"/>
      <c r="D335" s="8"/>
    </row>
    <row r="336" spans="3:4" ht="14.25" customHeight="1" x14ac:dyDescent="0.45">
      <c r="C336" s="7"/>
      <c r="D336" s="8"/>
    </row>
    <row r="337" spans="3:4" ht="14.25" customHeight="1" x14ac:dyDescent="0.45">
      <c r="C337" s="7"/>
      <c r="D337" s="8"/>
    </row>
    <row r="338" spans="3:4" ht="14.25" customHeight="1" x14ac:dyDescent="0.45">
      <c r="C338" s="7"/>
      <c r="D338" s="8"/>
    </row>
    <row r="339" spans="3:4" ht="14.25" customHeight="1" x14ac:dyDescent="0.45">
      <c r="C339" s="7"/>
      <c r="D339" s="8"/>
    </row>
    <row r="340" spans="3:4" ht="14.25" customHeight="1" x14ac:dyDescent="0.45">
      <c r="C340" s="7"/>
      <c r="D340" s="8"/>
    </row>
    <row r="341" spans="3:4" ht="14.25" customHeight="1" x14ac:dyDescent="0.45">
      <c r="C341" s="7"/>
      <c r="D341" s="8"/>
    </row>
    <row r="342" spans="3:4" ht="14.25" customHeight="1" x14ac:dyDescent="0.45">
      <c r="C342" s="7"/>
      <c r="D342" s="8"/>
    </row>
    <row r="343" spans="3:4" ht="14.25" customHeight="1" x14ac:dyDescent="0.45">
      <c r="C343" s="7"/>
      <c r="D343" s="8"/>
    </row>
    <row r="344" spans="3:4" ht="14.25" customHeight="1" x14ac:dyDescent="0.45">
      <c r="C344" s="7"/>
      <c r="D344" s="8"/>
    </row>
    <row r="345" spans="3:4" ht="14.25" customHeight="1" x14ac:dyDescent="0.45">
      <c r="C345" s="7"/>
      <c r="D345" s="8"/>
    </row>
    <row r="346" spans="3:4" ht="14.25" customHeight="1" x14ac:dyDescent="0.45">
      <c r="C346" s="7"/>
      <c r="D346" s="8"/>
    </row>
    <row r="347" spans="3:4" ht="14.25" customHeight="1" x14ac:dyDescent="0.45">
      <c r="C347" s="7"/>
      <c r="D347" s="8"/>
    </row>
    <row r="348" spans="3:4" ht="14.25" customHeight="1" x14ac:dyDescent="0.45">
      <c r="C348" s="7"/>
      <c r="D348" s="8"/>
    </row>
    <row r="349" spans="3:4" ht="14.25" customHeight="1" x14ac:dyDescent="0.45">
      <c r="C349" s="7"/>
      <c r="D349" s="8"/>
    </row>
    <row r="350" spans="3:4" ht="14.25" customHeight="1" x14ac:dyDescent="0.45">
      <c r="C350" s="7"/>
      <c r="D350" s="8"/>
    </row>
    <row r="351" spans="3:4" ht="14.25" customHeight="1" x14ac:dyDescent="0.45">
      <c r="C351" s="7"/>
      <c r="D351" s="8"/>
    </row>
    <row r="352" spans="3:4" ht="14.25" customHeight="1" x14ac:dyDescent="0.45">
      <c r="C352" s="7"/>
      <c r="D352" s="8"/>
    </row>
    <row r="353" spans="3:4" ht="14.25" customHeight="1" x14ac:dyDescent="0.45">
      <c r="C353" s="7"/>
      <c r="D353" s="8"/>
    </row>
    <row r="354" spans="3:4" ht="14.25" customHeight="1" x14ac:dyDescent="0.45">
      <c r="C354" s="7"/>
      <c r="D354" s="8"/>
    </row>
    <row r="355" spans="3:4" ht="14.25" customHeight="1" x14ac:dyDescent="0.45">
      <c r="C355" s="7"/>
      <c r="D355" s="8"/>
    </row>
    <row r="356" spans="3:4" ht="14.25" customHeight="1" x14ac:dyDescent="0.45">
      <c r="C356" s="7"/>
      <c r="D356" s="8"/>
    </row>
    <row r="357" spans="3:4" ht="14.25" customHeight="1" x14ac:dyDescent="0.45">
      <c r="C357" s="7"/>
      <c r="D357" s="8"/>
    </row>
    <row r="358" spans="3:4" ht="14.25" customHeight="1" x14ac:dyDescent="0.45">
      <c r="C358" s="7"/>
      <c r="D358" s="8"/>
    </row>
    <row r="359" spans="3:4" ht="14.25" customHeight="1" x14ac:dyDescent="0.45">
      <c r="C359" s="7"/>
      <c r="D359" s="8"/>
    </row>
    <row r="360" spans="3:4" ht="14.25" customHeight="1" x14ac:dyDescent="0.45">
      <c r="C360" s="7"/>
      <c r="D360" s="8"/>
    </row>
    <row r="361" spans="3:4" ht="14.25" customHeight="1" x14ac:dyDescent="0.45">
      <c r="C361" s="7"/>
      <c r="D361" s="8"/>
    </row>
    <row r="362" spans="3:4" ht="14.25" customHeight="1" x14ac:dyDescent="0.45">
      <c r="C362" s="7"/>
      <c r="D362" s="8"/>
    </row>
    <row r="363" spans="3:4" ht="14.25" customHeight="1" x14ac:dyDescent="0.45">
      <c r="C363" s="7"/>
      <c r="D363" s="8"/>
    </row>
    <row r="364" spans="3:4" ht="14.25" customHeight="1" x14ac:dyDescent="0.45">
      <c r="C364" s="7"/>
      <c r="D364" s="8"/>
    </row>
    <row r="365" spans="3:4" ht="14.25" customHeight="1" x14ac:dyDescent="0.45">
      <c r="C365" s="7"/>
      <c r="D365" s="8"/>
    </row>
    <row r="366" spans="3:4" ht="14.25" customHeight="1" x14ac:dyDescent="0.45">
      <c r="C366" s="7"/>
      <c r="D366" s="8"/>
    </row>
    <row r="367" spans="3:4" ht="14.25" customHeight="1" x14ac:dyDescent="0.45">
      <c r="C367" s="7"/>
      <c r="D367" s="8"/>
    </row>
    <row r="368" spans="3:4" ht="14.25" customHeight="1" x14ac:dyDescent="0.45">
      <c r="C368" s="7"/>
      <c r="D368" s="8"/>
    </row>
    <row r="369" spans="3:4" ht="14.25" customHeight="1" x14ac:dyDescent="0.45">
      <c r="C369" s="7"/>
      <c r="D369" s="8"/>
    </row>
    <row r="370" spans="3:4" ht="14.25" customHeight="1" x14ac:dyDescent="0.45">
      <c r="C370" s="7"/>
      <c r="D370" s="8"/>
    </row>
    <row r="371" spans="3:4" ht="14.25" customHeight="1" x14ac:dyDescent="0.45">
      <c r="C371" s="7"/>
      <c r="D371" s="8"/>
    </row>
    <row r="372" spans="3:4" ht="14.25" customHeight="1" x14ac:dyDescent="0.45">
      <c r="C372" s="7"/>
      <c r="D372" s="8"/>
    </row>
    <row r="373" spans="3:4" ht="14.25" customHeight="1" x14ac:dyDescent="0.45">
      <c r="C373" s="7"/>
      <c r="D373" s="8"/>
    </row>
    <row r="374" spans="3:4" ht="14.25" customHeight="1" x14ac:dyDescent="0.45">
      <c r="C374" s="7"/>
      <c r="D374" s="8"/>
    </row>
    <row r="375" spans="3:4" ht="14.25" customHeight="1" x14ac:dyDescent="0.45">
      <c r="C375" s="7"/>
      <c r="D375" s="8"/>
    </row>
    <row r="376" spans="3:4" ht="14.25" customHeight="1" x14ac:dyDescent="0.45">
      <c r="C376" s="7"/>
      <c r="D376" s="8"/>
    </row>
    <row r="377" spans="3:4" ht="14.25" customHeight="1" x14ac:dyDescent="0.45">
      <c r="C377" s="7"/>
      <c r="D377" s="8"/>
    </row>
    <row r="378" spans="3:4" ht="14.25" customHeight="1" x14ac:dyDescent="0.45">
      <c r="C378" s="7"/>
      <c r="D378" s="8"/>
    </row>
    <row r="379" spans="3:4" ht="14.25" customHeight="1" x14ac:dyDescent="0.45">
      <c r="C379" s="7"/>
      <c r="D379" s="8"/>
    </row>
    <row r="380" spans="3:4" ht="14.25" customHeight="1" x14ac:dyDescent="0.45">
      <c r="C380" s="7"/>
      <c r="D380" s="8"/>
    </row>
    <row r="381" spans="3:4" ht="14.25" customHeight="1" x14ac:dyDescent="0.45">
      <c r="C381" s="7"/>
      <c r="D381" s="8"/>
    </row>
    <row r="382" spans="3:4" ht="14.25" customHeight="1" x14ac:dyDescent="0.45">
      <c r="C382" s="7"/>
      <c r="D382" s="8"/>
    </row>
    <row r="383" spans="3:4" ht="14.25" customHeight="1" x14ac:dyDescent="0.45">
      <c r="C383" s="7"/>
      <c r="D383" s="8"/>
    </row>
    <row r="384" spans="3:4" ht="14.25" customHeight="1" x14ac:dyDescent="0.45">
      <c r="C384" s="7"/>
      <c r="D384" s="8"/>
    </row>
    <row r="385" spans="3:4" ht="14.25" customHeight="1" x14ac:dyDescent="0.45">
      <c r="C385" s="7"/>
      <c r="D385" s="8"/>
    </row>
    <row r="386" spans="3:4" ht="14.25" customHeight="1" x14ac:dyDescent="0.45">
      <c r="C386" s="7"/>
      <c r="D386" s="8"/>
    </row>
    <row r="387" spans="3:4" ht="14.25" customHeight="1" x14ac:dyDescent="0.45">
      <c r="C387" s="7"/>
      <c r="D387" s="8"/>
    </row>
    <row r="388" spans="3:4" ht="14.25" customHeight="1" x14ac:dyDescent="0.45">
      <c r="C388" s="7"/>
      <c r="D388" s="8"/>
    </row>
    <row r="389" spans="3:4" ht="14.25" customHeight="1" x14ac:dyDescent="0.45">
      <c r="C389" s="7"/>
      <c r="D389" s="8"/>
    </row>
    <row r="390" spans="3:4" ht="14.25" customHeight="1" x14ac:dyDescent="0.45">
      <c r="C390" s="7"/>
      <c r="D390" s="8"/>
    </row>
    <row r="391" spans="3:4" ht="14.25" customHeight="1" x14ac:dyDescent="0.45">
      <c r="C391" s="7"/>
      <c r="D391" s="8"/>
    </row>
    <row r="392" spans="3:4" ht="14.25" customHeight="1" x14ac:dyDescent="0.45">
      <c r="C392" s="7"/>
      <c r="D392" s="8"/>
    </row>
    <row r="393" spans="3:4" ht="14.25" customHeight="1" x14ac:dyDescent="0.45">
      <c r="C393" s="7"/>
      <c r="D393" s="8"/>
    </row>
    <row r="394" spans="3:4" ht="14.25" customHeight="1" x14ac:dyDescent="0.45">
      <c r="C394" s="7"/>
      <c r="D394" s="8"/>
    </row>
    <row r="395" spans="3:4" ht="14.25" customHeight="1" x14ac:dyDescent="0.45">
      <c r="C395" s="7"/>
      <c r="D395" s="8"/>
    </row>
    <row r="396" spans="3:4" ht="14.25" customHeight="1" x14ac:dyDescent="0.45">
      <c r="C396" s="7"/>
      <c r="D396" s="8"/>
    </row>
    <row r="397" spans="3:4" ht="14.25" customHeight="1" x14ac:dyDescent="0.45">
      <c r="C397" s="7"/>
      <c r="D397" s="8"/>
    </row>
    <row r="398" spans="3:4" ht="14.25" customHeight="1" x14ac:dyDescent="0.45">
      <c r="C398" s="7"/>
      <c r="D398" s="8"/>
    </row>
    <row r="399" spans="3:4" ht="14.25" customHeight="1" x14ac:dyDescent="0.45">
      <c r="C399" s="7"/>
      <c r="D399" s="8"/>
    </row>
    <row r="400" spans="3:4" ht="14.25" customHeight="1" x14ac:dyDescent="0.45">
      <c r="C400" s="7"/>
      <c r="D400" s="8"/>
    </row>
    <row r="401" spans="3:4" ht="14.25" customHeight="1" x14ac:dyDescent="0.45">
      <c r="C401" s="7"/>
      <c r="D401" s="8"/>
    </row>
    <row r="402" spans="3:4" ht="14.25" customHeight="1" x14ac:dyDescent="0.45">
      <c r="C402" s="7"/>
      <c r="D402" s="8"/>
    </row>
    <row r="403" spans="3:4" ht="14.25" customHeight="1" x14ac:dyDescent="0.45">
      <c r="C403" s="7"/>
      <c r="D403" s="8"/>
    </row>
    <row r="404" spans="3:4" ht="14.25" customHeight="1" x14ac:dyDescent="0.45">
      <c r="C404" s="7"/>
      <c r="D404" s="8"/>
    </row>
    <row r="405" spans="3:4" ht="14.25" customHeight="1" x14ac:dyDescent="0.45">
      <c r="C405" s="7"/>
      <c r="D405" s="8"/>
    </row>
    <row r="406" spans="3:4" ht="14.25" customHeight="1" x14ac:dyDescent="0.45">
      <c r="C406" s="7"/>
      <c r="D406" s="8"/>
    </row>
    <row r="407" spans="3:4" ht="14.25" customHeight="1" x14ac:dyDescent="0.45">
      <c r="C407" s="7"/>
      <c r="D407" s="8"/>
    </row>
    <row r="408" spans="3:4" ht="14.25" customHeight="1" x14ac:dyDescent="0.45">
      <c r="C408" s="7"/>
      <c r="D408" s="8"/>
    </row>
    <row r="409" spans="3:4" ht="14.25" customHeight="1" x14ac:dyDescent="0.45">
      <c r="C409" s="7"/>
      <c r="D409" s="8"/>
    </row>
    <row r="410" spans="3:4" ht="14.25" customHeight="1" x14ac:dyDescent="0.45">
      <c r="C410" s="7"/>
      <c r="D410" s="8"/>
    </row>
    <row r="411" spans="3:4" ht="14.25" customHeight="1" x14ac:dyDescent="0.45">
      <c r="C411" s="7"/>
      <c r="D411" s="8"/>
    </row>
    <row r="412" spans="3:4" ht="14.25" customHeight="1" x14ac:dyDescent="0.45">
      <c r="C412" s="7"/>
      <c r="D412" s="8"/>
    </row>
    <row r="413" spans="3:4" ht="14.25" customHeight="1" x14ac:dyDescent="0.45">
      <c r="C413" s="7"/>
      <c r="D413" s="8"/>
    </row>
    <row r="414" spans="3:4" ht="14.25" customHeight="1" x14ac:dyDescent="0.45">
      <c r="C414" s="7"/>
      <c r="D414" s="8"/>
    </row>
    <row r="415" spans="3:4" ht="14.25" customHeight="1" x14ac:dyDescent="0.45">
      <c r="C415" s="7"/>
      <c r="D415" s="8"/>
    </row>
    <row r="416" spans="3:4" ht="14.25" customHeight="1" x14ac:dyDescent="0.45">
      <c r="C416" s="7"/>
      <c r="D416" s="8"/>
    </row>
    <row r="417" spans="3:4" ht="14.25" customHeight="1" x14ac:dyDescent="0.45">
      <c r="C417" s="7"/>
      <c r="D417" s="8"/>
    </row>
    <row r="418" spans="3:4" ht="14.25" customHeight="1" x14ac:dyDescent="0.45">
      <c r="C418" s="7"/>
      <c r="D418" s="8"/>
    </row>
    <row r="419" spans="3:4" ht="14.25" customHeight="1" x14ac:dyDescent="0.45">
      <c r="C419" s="7"/>
      <c r="D419" s="8"/>
    </row>
    <row r="420" spans="3:4" ht="14.25" customHeight="1" x14ac:dyDescent="0.45">
      <c r="C420" s="7"/>
      <c r="D420" s="8"/>
    </row>
    <row r="421" spans="3:4" ht="14.25" customHeight="1" x14ac:dyDescent="0.45">
      <c r="C421" s="7"/>
      <c r="D421" s="8"/>
    </row>
    <row r="422" spans="3:4" ht="14.25" customHeight="1" x14ac:dyDescent="0.45">
      <c r="C422" s="7"/>
      <c r="D422" s="8"/>
    </row>
    <row r="423" spans="3:4" ht="14.25" customHeight="1" x14ac:dyDescent="0.45">
      <c r="C423" s="7"/>
      <c r="D423" s="8"/>
    </row>
    <row r="424" spans="3:4" ht="14.25" customHeight="1" x14ac:dyDescent="0.45">
      <c r="C424" s="7"/>
      <c r="D424" s="8"/>
    </row>
    <row r="425" spans="3:4" ht="14.25" customHeight="1" x14ac:dyDescent="0.45">
      <c r="C425" s="7"/>
      <c r="D425" s="8"/>
    </row>
    <row r="426" spans="3:4" ht="14.25" customHeight="1" x14ac:dyDescent="0.45">
      <c r="C426" s="7"/>
      <c r="D426" s="8"/>
    </row>
    <row r="427" spans="3:4" ht="14.25" customHeight="1" x14ac:dyDescent="0.45">
      <c r="C427" s="7"/>
      <c r="D427" s="8"/>
    </row>
    <row r="428" spans="3:4" ht="14.25" customHeight="1" x14ac:dyDescent="0.45">
      <c r="C428" s="7"/>
      <c r="D428" s="8"/>
    </row>
    <row r="429" spans="3:4" ht="14.25" customHeight="1" x14ac:dyDescent="0.45">
      <c r="C429" s="7"/>
      <c r="D429" s="8"/>
    </row>
    <row r="430" spans="3:4" ht="14.25" customHeight="1" x14ac:dyDescent="0.45">
      <c r="C430" s="7"/>
      <c r="D430" s="8"/>
    </row>
    <row r="431" spans="3:4" ht="14.25" customHeight="1" x14ac:dyDescent="0.45">
      <c r="C431" s="7"/>
      <c r="D431" s="8"/>
    </row>
    <row r="432" spans="3:4" ht="14.25" customHeight="1" x14ac:dyDescent="0.45">
      <c r="C432" s="7"/>
      <c r="D432" s="8"/>
    </row>
    <row r="433" spans="3:4" ht="14.25" customHeight="1" x14ac:dyDescent="0.45">
      <c r="C433" s="7"/>
      <c r="D433" s="8"/>
    </row>
    <row r="434" spans="3:4" ht="14.25" customHeight="1" x14ac:dyDescent="0.45">
      <c r="C434" s="7"/>
      <c r="D434" s="8"/>
    </row>
    <row r="435" spans="3:4" ht="14.25" customHeight="1" x14ac:dyDescent="0.45">
      <c r="C435" s="7"/>
      <c r="D435" s="8"/>
    </row>
    <row r="436" spans="3:4" ht="14.25" customHeight="1" x14ac:dyDescent="0.45">
      <c r="C436" s="7"/>
      <c r="D436" s="8"/>
    </row>
    <row r="437" spans="3:4" ht="14.25" customHeight="1" x14ac:dyDescent="0.45">
      <c r="C437" s="7"/>
      <c r="D437" s="8"/>
    </row>
    <row r="438" spans="3:4" ht="14.25" customHeight="1" x14ac:dyDescent="0.45">
      <c r="C438" s="7"/>
      <c r="D438" s="8"/>
    </row>
    <row r="439" spans="3:4" ht="14.25" customHeight="1" x14ac:dyDescent="0.45">
      <c r="C439" s="7"/>
      <c r="D439" s="8"/>
    </row>
    <row r="440" spans="3:4" ht="14.25" customHeight="1" x14ac:dyDescent="0.45">
      <c r="C440" s="7"/>
      <c r="D440" s="8"/>
    </row>
    <row r="441" spans="3:4" ht="14.25" customHeight="1" x14ac:dyDescent="0.45">
      <c r="C441" s="7"/>
      <c r="D441" s="8"/>
    </row>
    <row r="442" spans="3:4" ht="14.25" customHeight="1" x14ac:dyDescent="0.45">
      <c r="C442" s="7"/>
      <c r="D442" s="8"/>
    </row>
    <row r="443" spans="3:4" ht="14.25" customHeight="1" x14ac:dyDescent="0.45">
      <c r="C443" s="7"/>
      <c r="D443" s="8"/>
    </row>
    <row r="444" spans="3:4" ht="14.25" customHeight="1" x14ac:dyDescent="0.45">
      <c r="C444" s="7"/>
      <c r="D444" s="8"/>
    </row>
    <row r="445" spans="3:4" ht="14.25" customHeight="1" x14ac:dyDescent="0.45">
      <c r="C445" s="7"/>
      <c r="D445" s="8"/>
    </row>
    <row r="446" spans="3:4" ht="14.25" customHeight="1" x14ac:dyDescent="0.45">
      <c r="C446" s="7"/>
      <c r="D446" s="8"/>
    </row>
    <row r="447" spans="3:4" ht="14.25" customHeight="1" x14ac:dyDescent="0.45">
      <c r="C447" s="7"/>
      <c r="D447" s="8"/>
    </row>
    <row r="448" spans="3:4" ht="14.25" customHeight="1" x14ac:dyDescent="0.45">
      <c r="C448" s="7"/>
      <c r="D448" s="8"/>
    </row>
    <row r="449" spans="3:4" ht="14.25" customHeight="1" x14ac:dyDescent="0.45">
      <c r="C449" s="7"/>
      <c r="D449" s="8"/>
    </row>
    <row r="450" spans="3:4" ht="14.25" customHeight="1" x14ac:dyDescent="0.45">
      <c r="C450" s="7"/>
      <c r="D450" s="8"/>
    </row>
    <row r="451" spans="3:4" ht="14.25" customHeight="1" x14ac:dyDescent="0.45">
      <c r="C451" s="7"/>
      <c r="D451" s="8"/>
    </row>
    <row r="452" spans="3:4" ht="14.25" customHeight="1" x14ac:dyDescent="0.45">
      <c r="C452" s="7"/>
      <c r="D452" s="8"/>
    </row>
    <row r="453" spans="3:4" ht="14.25" customHeight="1" x14ac:dyDescent="0.45">
      <c r="C453" s="7"/>
      <c r="D453" s="8"/>
    </row>
    <row r="454" spans="3:4" ht="14.25" customHeight="1" x14ac:dyDescent="0.45">
      <c r="C454" s="7"/>
      <c r="D454" s="8"/>
    </row>
    <row r="455" spans="3:4" ht="14.25" customHeight="1" x14ac:dyDescent="0.45">
      <c r="C455" s="7"/>
      <c r="D455" s="8"/>
    </row>
    <row r="456" spans="3:4" ht="14.25" customHeight="1" x14ac:dyDescent="0.45">
      <c r="C456" s="7"/>
      <c r="D456" s="8"/>
    </row>
    <row r="457" spans="3:4" ht="14.25" customHeight="1" x14ac:dyDescent="0.45">
      <c r="C457" s="7"/>
      <c r="D457" s="8"/>
    </row>
    <row r="458" spans="3:4" ht="14.25" customHeight="1" x14ac:dyDescent="0.45">
      <c r="C458" s="7"/>
      <c r="D458" s="8"/>
    </row>
    <row r="459" spans="3:4" ht="14.25" customHeight="1" x14ac:dyDescent="0.45">
      <c r="C459" s="7"/>
      <c r="D459" s="8"/>
    </row>
    <row r="460" spans="3:4" ht="14.25" customHeight="1" x14ac:dyDescent="0.45">
      <c r="C460" s="7"/>
      <c r="D460" s="8"/>
    </row>
    <row r="461" spans="3:4" ht="14.25" customHeight="1" x14ac:dyDescent="0.45">
      <c r="C461" s="7"/>
      <c r="D461" s="8"/>
    </row>
    <row r="462" spans="3:4" ht="14.25" customHeight="1" x14ac:dyDescent="0.45">
      <c r="C462" s="7"/>
      <c r="D462" s="8"/>
    </row>
    <row r="463" spans="3:4" ht="14.25" customHeight="1" x14ac:dyDescent="0.45">
      <c r="C463" s="7"/>
      <c r="D463" s="8"/>
    </row>
    <row r="464" spans="3:4" ht="14.25" customHeight="1" x14ac:dyDescent="0.45">
      <c r="C464" s="7"/>
      <c r="D464" s="8"/>
    </row>
    <row r="465" spans="3:4" ht="14.25" customHeight="1" x14ac:dyDescent="0.45">
      <c r="C465" s="7"/>
      <c r="D465" s="8"/>
    </row>
    <row r="466" spans="3:4" ht="14.25" customHeight="1" x14ac:dyDescent="0.45">
      <c r="C466" s="7"/>
      <c r="D466" s="8"/>
    </row>
    <row r="467" spans="3:4" ht="14.25" customHeight="1" x14ac:dyDescent="0.45">
      <c r="C467" s="7"/>
      <c r="D467" s="8"/>
    </row>
    <row r="468" spans="3:4" ht="14.25" customHeight="1" x14ac:dyDescent="0.45">
      <c r="C468" s="7"/>
      <c r="D468" s="8"/>
    </row>
    <row r="469" spans="3:4" ht="14.25" customHeight="1" x14ac:dyDescent="0.45">
      <c r="C469" s="7"/>
      <c r="D469" s="8"/>
    </row>
    <row r="470" spans="3:4" ht="14.25" customHeight="1" x14ac:dyDescent="0.45">
      <c r="C470" s="7"/>
      <c r="D470" s="8"/>
    </row>
    <row r="471" spans="3:4" ht="14.25" customHeight="1" x14ac:dyDescent="0.45">
      <c r="C471" s="7"/>
      <c r="D471" s="8"/>
    </row>
    <row r="472" spans="3:4" ht="14.25" customHeight="1" x14ac:dyDescent="0.45">
      <c r="C472" s="7"/>
      <c r="D472" s="8"/>
    </row>
    <row r="473" spans="3:4" ht="14.25" customHeight="1" x14ac:dyDescent="0.45">
      <c r="C473" s="7"/>
      <c r="D473" s="8"/>
    </row>
    <row r="474" spans="3:4" ht="14.25" customHeight="1" x14ac:dyDescent="0.45">
      <c r="C474" s="7"/>
      <c r="D474" s="8"/>
    </row>
    <row r="475" spans="3:4" ht="14.25" customHeight="1" x14ac:dyDescent="0.45">
      <c r="C475" s="7"/>
      <c r="D475" s="8"/>
    </row>
    <row r="476" spans="3:4" ht="14.25" customHeight="1" x14ac:dyDescent="0.45">
      <c r="C476" s="7"/>
      <c r="D476" s="8"/>
    </row>
    <row r="477" spans="3:4" ht="14.25" customHeight="1" x14ac:dyDescent="0.45">
      <c r="C477" s="7"/>
      <c r="D477" s="8"/>
    </row>
    <row r="478" spans="3:4" ht="14.25" customHeight="1" x14ac:dyDescent="0.45">
      <c r="C478" s="7"/>
      <c r="D478" s="8"/>
    </row>
    <row r="479" spans="3:4" ht="14.25" customHeight="1" x14ac:dyDescent="0.45">
      <c r="C479" s="7"/>
      <c r="D479" s="8"/>
    </row>
    <row r="480" spans="3:4" ht="14.25" customHeight="1" x14ac:dyDescent="0.45">
      <c r="C480" s="7"/>
      <c r="D480" s="8"/>
    </row>
    <row r="481" spans="3:4" ht="14.25" customHeight="1" x14ac:dyDescent="0.45">
      <c r="C481" s="7"/>
      <c r="D481" s="8"/>
    </row>
    <row r="482" spans="3:4" ht="14.25" customHeight="1" x14ac:dyDescent="0.45">
      <c r="C482" s="7"/>
      <c r="D482" s="8"/>
    </row>
    <row r="483" spans="3:4" ht="14.25" customHeight="1" x14ac:dyDescent="0.45">
      <c r="C483" s="7"/>
      <c r="D483" s="8"/>
    </row>
    <row r="484" spans="3:4" ht="14.25" customHeight="1" x14ac:dyDescent="0.45">
      <c r="C484" s="7"/>
      <c r="D484" s="8"/>
    </row>
    <row r="485" spans="3:4" ht="14.25" customHeight="1" x14ac:dyDescent="0.45">
      <c r="C485" s="7"/>
      <c r="D485" s="8"/>
    </row>
    <row r="486" spans="3:4" ht="14.25" customHeight="1" x14ac:dyDescent="0.45">
      <c r="C486" s="7"/>
      <c r="D486" s="8"/>
    </row>
    <row r="487" spans="3:4" ht="14.25" customHeight="1" x14ac:dyDescent="0.45">
      <c r="C487" s="7"/>
      <c r="D487" s="8"/>
    </row>
    <row r="488" spans="3:4" ht="14.25" customHeight="1" x14ac:dyDescent="0.45">
      <c r="C488" s="7"/>
      <c r="D488" s="8"/>
    </row>
    <row r="489" spans="3:4" ht="14.25" customHeight="1" x14ac:dyDescent="0.45">
      <c r="C489" s="7"/>
      <c r="D489" s="8"/>
    </row>
    <row r="490" spans="3:4" ht="14.25" customHeight="1" x14ac:dyDescent="0.45">
      <c r="C490" s="7"/>
      <c r="D490" s="8"/>
    </row>
    <row r="491" spans="3:4" ht="14.25" customHeight="1" x14ac:dyDescent="0.45">
      <c r="C491" s="7"/>
      <c r="D491" s="8"/>
    </row>
    <row r="492" spans="3:4" ht="14.25" customHeight="1" x14ac:dyDescent="0.45">
      <c r="C492" s="7"/>
      <c r="D492" s="8"/>
    </row>
    <row r="493" spans="3:4" ht="14.25" customHeight="1" x14ac:dyDescent="0.45">
      <c r="C493" s="7"/>
      <c r="D493" s="8"/>
    </row>
    <row r="494" spans="3:4" ht="14.25" customHeight="1" x14ac:dyDescent="0.45">
      <c r="C494" s="7"/>
      <c r="D494" s="8"/>
    </row>
    <row r="495" spans="3:4" ht="14.25" customHeight="1" x14ac:dyDescent="0.45">
      <c r="C495" s="7"/>
      <c r="D495" s="8"/>
    </row>
    <row r="496" spans="3:4" ht="14.25" customHeight="1" x14ac:dyDescent="0.45">
      <c r="C496" s="7"/>
      <c r="D496" s="8"/>
    </row>
    <row r="497" spans="3:4" ht="14.25" customHeight="1" x14ac:dyDescent="0.45">
      <c r="C497" s="7"/>
      <c r="D497" s="8"/>
    </row>
    <row r="498" spans="3:4" ht="14.25" customHeight="1" x14ac:dyDescent="0.45">
      <c r="C498" s="7"/>
      <c r="D498" s="8"/>
    </row>
    <row r="499" spans="3:4" ht="14.25" customHeight="1" x14ac:dyDescent="0.45">
      <c r="C499" s="7"/>
      <c r="D499" s="8"/>
    </row>
    <row r="500" spans="3:4" ht="14.25" customHeight="1" x14ac:dyDescent="0.45">
      <c r="C500" s="7"/>
      <c r="D500" s="8"/>
    </row>
    <row r="501" spans="3:4" ht="14.25" customHeight="1" x14ac:dyDescent="0.45">
      <c r="C501" s="7"/>
      <c r="D501" s="8"/>
    </row>
    <row r="502" spans="3:4" ht="14.25" customHeight="1" x14ac:dyDescent="0.45">
      <c r="C502" s="7"/>
      <c r="D502" s="8"/>
    </row>
    <row r="503" spans="3:4" ht="14.25" customHeight="1" x14ac:dyDescent="0.45">
      <c r="C503" s="7"/>
      <c r="D503" s="8"/>
    </row>
    <row r="504" spans="3:4" ht="14.25" customHeight="1" x14ac:dyDescent="0.45">
      <c r="C504" s="7"/>
      <c r="D504" s="8"/>
    </row>
    <row r="505" spans="3:4" ht="14.25" customHeight="1" x14ac:dyDescent="0.45">
      <c r="C505" s="7"/>
      <c r="D505" s="8"/>
    </row>
    <row r="506" spans="3:4" ht="14.25" customHeight="1" x14ac:dyDescent="0.45">
      <c r="C506" s="7"/>
      <c r="D506" s="8"/>
    </row>
    <row r="507" spans="3:4" ht="14.25" customHeight="1" x14ac:dyDescent="0.45">
      <c r="C507" s="7"/>
      <c r="D507" s="8"/>
    </row>
    <row r="508" spans="3:4" ht="14.25" customHeight="1" x14ac:dyDescent="0.45">
      <c r="C508" s="7"/>
      <c r="D508" s="8"/>
    </row>
    <row r="509" spans="3:4" ht="14.25" customHeight="1" x14ac:dyDescent="0.45">
      <c r="C509" s="7"/>
      <c r="D509" s="8"/>
    </row>
    <row r="510" spans="3:4" ht="14.25" customHeight="1" x14ac:dyDescent="0.45">
      <c r="C510" s="7"/>
      <c r="D510" s="8"/>
    </row>
    <row r="511" spans="3:4" ht="14.25" customHeight="1" x14ac:dyDescent="0.45">
      <c r="C511" s="7"/>
      <c r="D511" s="8"/>
    </row>
    <row r="512" spans="3:4" ht="14.25" customHeight="1" x14ac:dyDescent="0.45">
      <c r="C512" s="7"/>
      <c r="D512" s="8"/>
    </row>
    <row r="513" spans="3:4" ht="14.25" customHeight="1" x14ac:dyDescent="0.45">
      <c r="C513" s="7"/>
      <c r="D513" s="8"/>
    </row>
    <row r="514" spans="3:4" ht="14.25" customHeight="1" x14ac:dyDescent="0.45">
      <c r="C514" s="7"/>
      <c r="D514" s="8"/>
    </row>
    <row r="515" spans="3:4" ht="14.25" customHeight="1" x14ac:dyDescent="0.45">
      <c r="C515" s="7"/>
      <c r="D515" s="8"/>
    </row>
    <row r="516" spans="3:4" ht="14.25" customHeight="1" x14ac:dyDescent="0.45">
      <c r="C516" s="7"/>
      <c r="D516" s="8"/>
    </row>
    <row r="517" spans="3:4" ht="14.25" customHeight="1" x14ac:dyDescent="0.45">
      <c r="C517" s="7"/>
      <c r="D517" s="8"/>
    </row>
    <row r="518" spans="3:4" ht="14.25" customHeight="1" x14ac:dyDescent="0.45">
      <c r="C518" s="7"/>
      <c r="D518" s="8"/>
    </row>
    <row r="519" spans="3:4" ht="14.25" customHeight="1" x14ac:dyDescent="0.45">
      <c r="C519" s="7"/>
      <c r="D519" s="8"/>
    </row>
    <row r="520" spans="3:4" ht="14.25" customHeight="1" x14ac:dyDescent="0.45">
      <c r="C520" s="7"/>
      <c r="D520" s="8"/>
    </row>
    <row r="521" spans="3:4" ht="14.25" customHeight="1" x14ac:dyDescent="0.45">
      <c r="C521" s="7"/>
      <c r="D521" s="8"/>
    </row>
    <row r="522" spans="3:4" ht="14.25" customHeight="1" x14ac:dyDescent="0.45">
      <c r="C522" s="7"/>
      <c r="D522" s="8"/>
    </row>
    <row r="523" spans="3:4" ht="14.25" customHeight="1" x14ac:dyDescent="0.45">
      <c r="C523" s="7"/>
      <c r="D523" s="8"/>
    </row>
    <row r="524" spans="3:4" ht="14.25" customHeight="1" x14ac:dyDescent="0.45">
      <c r="C524" s="7"/>
      <c r="D524" s="8"/>
    </row>
    <row r="525" spans="3:4" ht="14.25" customHeight="1" x14ac:dyDescent="0.45">
      <c r="C525" s="7"/>
      <c r="D525" s="8"/>
    </row>
    <row r="526" spans="3:4" ht="14.25" customHeight="1" x14ac:dyDescent="0.45">
      <c r="C526" s="7"/>
      <c r="D526" s="8"/>
    </row>
    <row r="527" spans="3:4" ht="14.25" customHeight="1" x14ac:dyDescent="0.45">
      <c r="C527" s="7"/>
      <c r="D527" s="8"/>
    </row>
    <row r="528" spans="3:4" ht="14.25" customHeight="1" x14ac:dyDescent="0.45">
      <c r="C528" s="7"/>
      <c r="D528" s="8"/>
    </row>
    <row r="529" spans="3:4" ht="14.25" customHeight="1" x14ac:dyDescent="0.45">
      <c r="C529" s="7"/>
      <c r="D529" s="8"/>
    </row>
    <row r="530" spans="3:4" ht="14.25" customHeight="1" x14ac:dyDescent="0.45">
      <c r="C530" s="7"/>
      <c r="D530" s="8"/>
    </row>
    <row r="531" spans="3:4" ht="14.25" customHeight="1" x14ac:dyDescent="0.45">
      <c r="C531" s="7"/>
      <c r="D531" s="8"/>
    </row>
    <row r="532" spans="3:4" ht="14.25" customHeight="1" x14ac:dyDescent="0.45">
      <c r="C532" s="7"/>
      <c r="D532" s="8"/>
    </row>
    <row r="533" spans="3:4" ht="14.25" customHeight="1" x14ac:dyDescent="0.45">
      <c r="C533" s="7"/>
      <c r="D533" s="8"/>
    </row>
    <row r="534" spans="3:4" ht="14.25" customHeight="1" x14ac:dyDescent="0.45">
      <c r="C534" s="7"/>
      <c r="D534" s="8"/>
    </row>
    <row r="535" spans="3:4" ht="14.25" customHeight="1" x14ac:dyDescent="0.45">
      <c r="C535" s="7"/>
      <c r="D535" s="8"/>
    </row>
    <row r="536" spans="3:4" ht="14.25" customHeight="1" x14ac:dyDescent="0.45">
      <c r="C536" s="7"/>
      <c r="D536" s="8"/>
    </row>
    <row r="537" spans="3:4" ht="14.25" customHeight="1" x14ac:dyDescent="0.45">
      <c r="C537" s="7"/>
      <c r="D537" s="8"/>
    </row>
    <row r="538" spans="3:4" ht="14.25" customHeight="1" x14ac:dyDescent="0.45">
      <c r="C538" s="7"/>
      <c r="D538" s="8"/>
    </row>
    <row r="539" spans="3:4" ht="14.25" customHeight="1" x14ac:dyDescent="0.45">
      <c r="C539" s="7"/>
      <c r="D539" s="8"/>
    </row>
    <row r="540" spans="3:4" ht="14.25" customHeight="1" x14ac:dyDescent="0.45">
      <c r="C540" s="7"/>
      <c r="D540" s="8"/>
    </row>
    <row r="541" spans="3:4" ht="14.25" customHeight="1" x14ac:dyDescent="0.45">
      <c r="C541" s="7"/>
      <c r="D541" s="8"/>
    </row>
    <row r="542" spans="3:4" ht="14.25" customHeight="1" x14ac:dyDescent="0.45">
      <c r="C542" s="7"/>
      <c r="D542" s="8"/>
    </row>
    <row r="543" spans="3:4" ht="14.25" customHeight="1" x14ac:dyDescent="0.45">
      <c r="C543" s="7"/>
      <c r="D543" s="8"/>
    </row>
    <row r="544" spans="3:4" ht="14.25" customHeight="1" x14ac:dyDescent="0.45">
      <c r="C544" s="7"/>
      <c r="D544" s="8"/>
    </row>
    <row r="545" spans="3:4" ht="14.25" customHeight="1" x14ac:dyDescent="0.45">
      <c r="C545" s="7"/>
      <c r="D545" s="8"/>
    </row>
    <row r="546" spans="3:4" ht="14.25" customHeight="1" x14ac:dyDescent="0.45">
      <c r="C546" s="7"/>
      <c r="D546" s="8"/>
    </row>
    <row r="547" spans="3:4" ht="14.25" customHeight="1" x14ac:dyDescent="0.45">
      <c r="C547" s="7"/>
      <c r="D547" s="8"/>
    </row>
    <row r="548" spans="3:4" ht="14.25" customHeight="1" x14ac:dyDescent="0.45">
      <c r="C548" s="7"/>
      <c r="D548" s="8"/>
    </row>
    <row r="549" spans="3:4" ht="14.25" customHeight="1" x14ac:dyDescent="0.45">
      <c r="C549" s="7"/>
      <c r="D549" s="8"/>
    </row>
    <row r="550" spans="3:4" ht="14.25" customHeight="1" x14ac:dyDescent="0.45">
      <c r="C550" s="7"/>
      <c r="D550" s="8"/>
    </row>
    <row r="551" spans="3:4" ht="14.25" customHeight="1" x14ac:dyDescent="0.45">
      <c r="C551" s="7"/>
      <c r="D551" s="8"/>
    </row>
    <row r="552" spans="3:4" ht="14.25" customHeight="1" x14ac:dyDescent="0.45">
      <c r="C552" s="7"/>
      <c r="D552" s="8"/>
    </row>
    <row r="553" spans="3:4" ht="14.25" customHeight="1" x14ac:dyDescent="0.45">
      <c r="C553" s="7"/>
      <c r="D553" s="8"/>
    </row>
    <row r="554" spans="3:4" ht="14.25" customHeight="1" x14ac:dyDescent="0.45">
      <c r="C554" s="7"/>
      <c r="D554" s="8"/>
    </row>
    <row r="555" spans="3:4" ht="14.25" customHeight="1" x14ac:dyDescent="0.45">
      <c r="C555" s="7"/>
      <c r="D555" s="8"/>
    </row>
    <row r="556" spans="3:4" ht="14.25" customHeight="1" x14ac:dyDescent="0.45">
      <c r="C556" s="7"/>
      <c r="D556" s="8"/>
    </row>
    <row r="557" spans="3:4" ht="14.25" customHeight="1" x14ac:dyDescent="0.45">
      <c r="C557" s="7"/>
      <c r="D557" s="8"/>
    </row>
    <row r="558" spans="3:4" ht="14.25" customHeight="1" x14ac:dyDescent="0.45">
      <c r="C558" s="7"/>
      <c r="D558" s="8"/>
    </row>
    <row r="559" spans="3:4" ht="14.25" customHeight="1" x14ac:dyDescent="0.45">
      <c r="C559" s="7"/>
      <c r="D559" s="8"/>
    </row>
    <row r="560" spans="3:4" ht="14.25" customHeight="1" x14ac:dyDescent="0.45">
      <c r="C560" s="7"/>
      <c r="D560" s="8"/>
    </row>
    <row r="561" spans="3:4" ht="14.25" customHeight="1" x14ac:dyDescent="0.45">
      <c r="C561" s="7"/>
      <c r="D561" s="8"/>
    </row>
    <row r="562" spans="3:4" ht="14.25" customHeight="1" x14ac:dyDescent="0.45">
      <c r="C562" s="7"/>
      <c r="D562" s="8"/>
    </row>
    <row r="563" spans="3:4" ht="14.25" customHeight="1" x14ac:dyDescent="0.45">
      <c r="C563" s="7"/>
      <c r="D563" s="8"/>
    </row>
    <row r="564" spans="3:4" ht="14.25" customHeight="1" x14ac:dyDescent="0.45">
      <c r="C564" s="7"/>
      <c r="D564" s="8"/>
    </row>
    <row r="565" spans="3:4" ht="14.25" customHeight="1" x14ac:dyDescent="0.45">
      <c r="C565" s="7"/>
      <c r="D565" s="8"/>
    </row>
    <row r="566" spans="3:4" ht="14.25" customHeight="1" x14ac:dyDescent="0.45">
      <c r="C566" s="7"/>
      <c r="D566" s="8"/>
    </row>
    <row r="567" spans="3:4" ht="14.25" customHeight="1" x14ac:dyDescent="0.45">
      <c r="C567" s="7"/>
      <c r="D567" s="8"/>
    </row>
    <row r="568" spans="3:4" ht="14.25" customHeight="1" x14ac:dyDescent="0.45">
      <c r="C568" s="7"/>
      <c r="D568" s="8"/>
    </row>
    <row r="569" spans="3:4" ht="14.25" customHeight="1" x14ac:dyDescent="0.45">
      <c r="C569" s="7"/>
      <c r="D569" s="8"/>
    </row>
    <row r="570" spans="3:4" ht="14.25" customHeight="1" x14ac:dyDescent="0.45">
      <c r="C570" s="7"/>
      <c r="D570" s="8"/>
    </row>
    <row r="571" spans="3:4" ht="14.25" customHeight="1" x14ac:dyDescent="0.45">
      <c r="C571" s="7"/>
      <c r="D571" s="8"/>
    </row>
    <row r="572" spans="3:4" ht="14.25" customHeight="1" x14ac:dyDescent="0.45">
      <c r="C572" s="7"/>
      <c r="D572" s="8"/>
    </row>
    <row r="573" spans="3:4" ht="14.25" customHeight="1" x14ac:dyDescent="0.45">
      <c r="C573" s="7"/>
      <c r="D573" s="8"/>
    </row>
    <row r="574" spans="3:4" ht="14.25" customHeight="1" x14ac:dyDescent="0.45">
      <c r="C574" s="7"/>
      <c r="D574" s="8"/>
    </row>
    <row r="575" spans="3:4" ht="14.25" customHeight="1" x14ac:dyDescent="0.45">
      <c r="C575" s="7"/>
      <c r="D575" s="8"/>
    </row>
    <row r="576" spans="3:4" ht="14.25" customHeight="1" x14ac:dyDescent="0.45">
      <c r="C576" s="7"/>
      <c r="D576" s="8"/>
    </row>
    <row r="577" spans="3:4" ht="14.25" customHeight="1" x14ac:dyDescent="0.45">
      <c r="C577" s="7"/>
      <c r="D577" s="8"/>
    </row>
    <row r="578" spans="3:4" ht="14.25" customHeight="1" x14ac:dyDescent="0.45">
      <c r="C578" s="7"/>
      <c r="D578" s="8"/>
    </row>
    <row r="579" spans="3:4" ht="14.25" customHeight="1" x14ac:dyDescent="0.45">
      <c r="C579" s="7"/>
      <c r="D579" s="8"/>
    </row>
    <row r="580" spans="3:4" ht="14.25" customHeight="1" x14ac:dyDescent="0.45">
      <c r="C580" s="7"/>
      <c r="D580" s="8"/>
    </row>
    <row r="581" spans="3:4" ht="14.25" customHeight="1" x14ac:dyDescent="0.45">
      <c r="C581" s="7"/>
      <c r="D581" s="8"/>
    </row>
    <row r="582" spans="3:4" ht="14.25" customHeight="1" x14ac:dyDescent="0.45">
      <c r="C582" s="7"/>
      <c r="D582" s="8"/>
    </row>
    <row r="583" spans="3:4" ht="14.25" customHeight="1" x14ac:dyDescent="0.45">
      <c r="C583" s="7"/>
      <c r="D583" s="8"/>
    </row>
    <row r="584" spans="3:4" ht="14.25" customHeight="1" x14ac:dyDescent="0.45">
      <c r="C584" s="7"/>
      <c r="D584" s="8"/>
    </row>
    <row r="585" spans="3:4" ht="14.25" customHeight="1" x14ac:dyDescent="0.45">
      <c r="C585" s="7"/>
      <c r="D585" s="8"/>
    </row>
    <row r="586" spans="3:4" ht="14.25" customHeight="1" x14ac:dyDescent="0.45">
      <c r="C586" s="7"/>
      <c r="D586" s="8"/>
    </row>
    <row r="587" spans="3:4" ht="14.25" customHeight="1" x14ac:dyDescent="0.45">
      <c r="C587" s="7"/>
      <c r="D587" s="8"/>
    </row>
    <row r="588" spans="3:4" ht="14.25" customHeight="1" x14ac:dyDescent="0.45">
      <c r="C588" s="7"/>
      <c r="D588" s="8"/>
    </row>
    <row r="589" spans="3:4" ht="14.25" customHeight="1" x14ac:dyDescent="0.45">
      <c r="C589" s="7"/>
      <c r="D589" s="8"/>
    </row>
    <row r="590" spans="3:4" ht="14.25" customHeight="1" x14ac:dyDescent="0.45">
      <c r="C590" s="7"/>
      <c r="D590" s="8"/>
    </row>
    <row r="591" spans="3:4" ht="14.25" customHeight="1" x14ac:dyDescent="0.45">
      <c r="C591" s="7"/>
      <c r="D591" s="8"/>
    </row>
    <row r="592" spans="3:4" ht="14.25" customHeight="1" x14ac:dyDescent="0.45">
      <c r="C592" s="7"/>
      <c r="D592" s="8"/>
    </row>
    <row r="593" spans="3:4" ht="14.25" customHeight="1" x14ac:dyDescent="0.45">
      <c r="C593" s="7"/>
      <c r="D593" s="8"/>
    </row>
    <row r="594" spans="3:4" ht="14.25" customHeight="1" x14ac:dyDescent="0.45">
      <c r="C594" s="7"/>
      <c r="D594" s="8"/>
    </row>
    <row r="595" spans="3:4" ht="14.25" customHeight="1" x14ac:dyDescent="0.45">
      <c r="C595" s="7"/>
      <c r="D595" s="8"/>
    </row>
    <row r="596" spans="3:4" ht="14.25" customHeight="1" x14ac:dyDescent="0.45">
      <c r="C596" s="7"/>
      <c r="D596" s="8"/>
    </row>
    <row r="597" spans="3:4" ht="14.25" customHeight="1" x14ac:dyDescent="0.45">
      <c r="C597" s="7"/>
      <c r="D597" s="8"/>
    </row>
    <row r="598" spans="3:4" ht="14.25" customHeight="1" x14ac:dyDescent="0.45">
      <c r="C598" s="7"/>
      <c r="D598" s="8"/>
    </row>
    <row r="599" spans="3:4" ht="14.25" customHeight="1" x14ac:dyDescent="0.45">
      <c r="C599" s="7"/>
      <c r="D599" s="8"/>
    </row>
    <row r="600" spans="3:4" ht="14.25" customHeight="1" x14ac:dyDescent="0.45">
      <c r="C600" s="7"/>
      <c r="D600" s="8"/>
    </row>
    <row r="601" spans="3:4" ht="14.25" customHeight="1" x14ac:dyDescent="0.45">
      <c r="C601" s="7"/>
      <c r="D601" s="8"/>
    </row>
    <row r="602" spans="3:4" ht="14.25" customHeight="1" x14ac:dyDescent="0.45">
      <c r="C602" s="7"/>
      <c r="D602" s="8"/>
    </row>
    <row r="603" spans="3:4" ht="14.25" customHeight="1" x14ac:dyDescent="0.45">
      <c r="C603" s="7"/>
      <c r="D603" s="8"/>
    </row>
    <row r="604" spans="3:4" ht="14.25" customHeight="1" x14ac:dyDescent="0.45">
      <c r="C604" s="7"/>
      <c r="D604" s="8"/>
    </row>
    <row r="605" spans="3:4" ht="14.25" customHeight="1" x14ac:dyDescent="0.45">
      <c r="C605" s="7"/>
      <c r="D605" s="8"/>
    </row>
    <row r="606" spans="3:4" ht="14.25" customHeight="1" x14ac:dyDescent="0.45">
      <c r="C606" s="7"/>
      <c r="D606" s="8"/>
    </row>
    <row r="607" spans="3:4" ht="14.25" customHeight="1" x14ac:dyDescent="0.45">
      <c r="C607" s="7"/>
      <c r="D607" s="8"/>
    </row>
    <row r="608" spans="3:4" ht="14.25" customHeight="1" x14ac:dyDescent="0.45">
      <c r="C608" s="7"/>
      <c r="D608" s="8"/>
    </row>
    <row r="609" spans="3:4" ht="14.25" customHeight="1" x14ac:dyDescent="0.45">
      <c r="C609" s="7"/>
      <c r="D609" s="8"/>
    </row>
    <row r="610" spans="3:4" ht="14.25" customHeight="1" x14ac:dyDescent="0.45">
      <c r="C610" s="7"/>
      <c r="D610" s="8"/>
    </row>
    <row r="611" spans="3:4" ht="14.25" customHeight="1" x14ac:dyDescent="0.45">
      <c r="C611" s="7"/>
      <c r="D611" s="8"/>
    </row>
    <row r="612" spans="3:4" ht="14.25" customHeight="1" x14ac:dyDescent="0.45">
      <c r="C612" s="7"/>
      <c r="D612" s="8"/>
    </row>
    <row r="613" spans="3:4" ht="14.25" customHeight="1" x14ac:dyDescent="0.45">
      <c r="C613" s="7"/>
      <c r="D613" s="8"/>
    </row>
    <row r="614" spans="3:4" ht="14.25" customHeight="1" x14ac:dyDescent="0.45">
      <c r="C614" s="7"/>
      <c r="D614" s="8"/>
    </row>
    <row r="615" spans="3:4" ht="14.25" customHeight="1" x14ac:dyDescent="0.45">
      <c r="C615" s="7"/>
      <c r="D615" s="8"/>
    </row>
    <row r="616" spans="3:4" ht="14.25" customHeight="1" x14ac:dyDescent="0.45">
      <c r="C616" s="7"/>
      <c r="D616" s="8"/>
    </row>
    <row r="617" spans="3:4" ht="14.25" customHeight="1" x14ac:dyDescent="0.45">
      <c r="C617" s="7"/>
      <c r="D617" s="8"/>
    </row>
    <row r="618" spans="3:4" ht="14.25" customHeight="1" x14ac:dyDescent="0.45">
      <c r="C618" s="7"/>
      <c r="D618" s="8"/>
    </row>
    <row r="619" spans="3:4" ht="14.25" customHeight="1" x14ac:dyDescent="0.45">
      <c r="C619" s="7"/>
      <c r="D619" s="8"/>
    </row>
    <row r="620" spans="3:4" ht="14.25" customHeight="1" x14ac:dyDescent="0.45">
      <c r="C620" s="7"/>
      <c r="D620" s="8"/>
    </row>
    <row r="621" spans="3:4" ht="14.25" customHeight="1" x14ac:dyDescent="0.45">
      <c r="C621" s="7"/>
      <c r="D621" s="8"/>
    </row>
    <row r="622" spans="3:4" ht="14.25" customHeight="1" x14ac:dyDescent="0.45">
      <c r="C622" s="7"/>
      <c r="D622" s="8"/>
    </row>
    <row r="623" spans="3:4" ht="14.25" customHeight="1" x14ac:dyDescent="0.45">
      <c r="C623" s="7"/>
      <c r="D623" s="8"/>
    </row>
    <row r="624" spans="3:4" ht="14.25" customHeight="1" x14ac:dyDescent="0.45">
      <c r="C624" s="7"/>
      <c r="D624" s="8"/>
    </row>
    <row r="625" spans="3:4" ht="14.25" customHeight="1" x14ac:dyDescent="0.45">
      <c r="C625" s="7"/>
      <c r="D625" s="8"/>
    </row>
    <row r="626" spans="3:4" ht="14.25" customHeight="1" x14ac:dyDescent="0.45">
      <c r="C626" s="7"/>
      <c r="D626" s="8"/>
    </row>
    <row r="627" spans="3:4" ht="14.25" customHeight="1" x14ac:dyDescent="0.45">
      <c r="C627" s="7"/>
      <c r="D627" s="8"/>
    </row>
    <row r="628" spans="3:4" ht="14.25" customHeight="1" x14ac:dyDescent="0.45">
      <c r="C628" s="7"/>
      <c r="D628" s="8"/>
    </row>
    <row r="629" spans="3:4" ht="14.25" customHeight="1" x14ac:dyDescent="0.45">
      <c r="C629" s="7"/>
      <c r="D629" s="8"/>
    </row>
    <row r="630" spans="3:4" ht="14.25" customHeight="1" x14ac:dyDescent="0.45">
      <c r="C630" s="7"/>
      <c r="D630" s="8"/>
    </row>
    <row r="631" spans="3:4" ht="14.25" customHeight="1" x14ac:dyDescent="0.45">
      <c r="C631" s="7"/>
      <c r="D631" s="8"/>
    </row>
    <row r="632" spans="3:4" ht="14.25" customHeight="1" x14ac:dyDescent="0.45">
      <c r="C632" s="7"/>
      <c r="D632" s="8"/>
    </row>
    <row r="633" spans="3:4" ht="14.25" customHeight="1" x14ac:dyDescent="0.45">
      <c r="C633" s="7"/>
      <c r="D633" s="8"/>
    </row>
    <row r="634" spans="3:4" ht="14.25" customHeight="1" x14ac:dyDescent="0.45">
      <c r="C634" s="7"/>
      <c r="D634" s="8"/>
    </row>
    <row r="635" spans="3:4" ht="14.25" customHeight="1" x14ac:dyDescent="0.45">
      <c r="C635" s="7"/>
      <c r="D635" s="8"/>
    </row>
    <row r="636" spans="3:4" ht="14.25" customHeight="1" x14ac:dyDescent="0.45">
      <c r="C636" s="7"/>
      <c r="D636" s="8"/>
    </row>
    <row r="637" spans="3:4" ht="14.25" customHeight="1" x14ac:dyDescent="0.45">
      <c r="C637" s="7"/>
      <c r="D637" s="8"/>
    </row>
    <row r="638" spans="3:4" ht="14.25" customHeight="1" x14ac:dyDescent="0.45">
      <c r="C638" s="7"/>
      <c r="D638" s="8"/>
    </row>
    <row r="639" spans="3:4" ht="14.25" customHeight="1" x14ac:dyDescent="0.45">
      <c r="C639" s="7"/>
      <c r="D639" s="8"/>
    </row>
    <row r="640" spans="3:4" ht="14.25" customHeight="1" x14ac:dyDescent="0.45">
      <c r="C640" s="7"/>
      <c r="D640" s="8"/>
    </row>
    <row r="641" spans="3:4" ht="14.25" customHeight="1" x14ac:dyDescent="0.45">
      <c r="C641" s="7"/>
      <c r="D641" s="8"/>
    </row>
    <row r="642" spans="3:4" ht="14.25" customHeight="1" x14ac:dyDescent="0.45">
      <c r="C642" s="7"/>
      <c r="D642" s="8"/>
    </row>
    <row r="643" spans="3:4" ht="14.25" customHeight="1" x14ac:dyDescent="0.45">
      <c r="C643" s="7"/>
      <c r="D643" s="8"/>
    </row>
    <row r="644" spans="3:4" ht="14.25" customHeight="1" x14ac:dyDescent="0.45">
      <c r="C644" s="7"/>
      <c r="D644" s="8"/>
    </row>
    <row r="645" spans="3:4" ht="14.25" customHeight="1" x14ac:dyDescent="0.45">
      <c r="C645" s="7"/>
      <c r="D645" s="8"/>
    </row>
    <row r="646" spans="3:4" ht="14.25" customHeight="1" x14ac:dyDescent="0.45">
      <c r="C646" s="7"/>
      <c r="D646" s="8"/>
    </row>
    <row r="647" spans="3:4" ht="14.25" customHeight="1" x14ac:dyDescent="0.45">
      <c r="C647" s="7"/>
      <c r="D647" s="8"/>
    </row>
    <row r="648" spans="3:4" ht="14.25" customHeight="1" x14ac:dyDescent="0.45">
      <c r="C648" s="7"/>
      <c r="D648" s="8"/>
    </row>
    <row r="649" spans="3:4" ht="14.25" customHeight="1" x14ac:dyDescent="0.45">
      <c r="C649" s="7"/>
      <c r="D649" s="8"/>
    </row>
    <row r="650" spans="3:4" ht="14.25" customHeight="1" x14ac:dyDescent="0.45">
      <c r="C650" s="7"/>
      <c r="D650" s="8"/>
    </row>
    <row r="651" spans="3:4" ht="14.25" customHeight="1" x14ac:dyDescent="0.45">
      <c r="C651" s="7"/>
      <c r="D651" s="8"/>
    </row>
    <row r="652" spans="3:4" ht="14.25" customHeight="1" x14ac:dyDescent="0.45">
      <c r="C652" s="7"/>
      <c r="D652" s="8"/>
    </row>
    <row r="653" spans="3:4" ht="14.25" customHeight="1" x14ac:dyDescent="0.45">
      <c r="C653" s="7"/>
      <c r="D653" s="8"/>
    </row>
    <row r="654" spans="3:4" ht="14.25" customHeight="1" x14ac:dyDescent="0.45">
      <c r="C654" s="7"/>
      <c r="D654" s="8"/>
    </row>
    <row r="655" spans="3:4" ht="14.25" customHeight="1" x14ac:dyDescent="0.45">
      <c r="C655" s="7"/>
      <c r="D655" s="8"/>
    </row>
    <row r="656" spans="3:4" ht="14.25" customHeight="1" x14ac:dyDescent="0.45">
      <c r="C656" s="7"/>
      <c r="D656" s="8"/>
    </row>
    <row r="657" spans="3:4" ht="14.25" customHeight="1" x14ac:dyDescent="0.45">
      <c r="C657" s="7"/>
      <c r="D657" s="8"/>
    </row>
    <row r="658" spans="3:4" ht="14.25" customHeight="1" x14ac:dyDescent="0.45">
      <c r="C658" s="7"/>
      <c r="D658" s="8"/>
    </row>
    <row r="659" spans="3:4" ht="14.25" customHeight="1" x14ac:dyDescent="0.45">
      <c r="C659" s="7"/>
      <c r="D659" s="8"/>
    </row>
    <row r="660" spans="3:4" ht="14.25" customHeight="1" x14ac:dyDescent="0.45">
      <c r="C660" s="7"/>
      <c r="D660" s="8"/>
    </row>
    <row r="661" spans="3:4" ht="14.25" customHeight="1" x14ac:dyDescent="0.45">
      <c r="C661" s="7"/>
      <c r="D661" s="8"/>
    </row>
    <row r="662" spans="3:4" ht="14.25" customHeight="1" x14ac:dyDescent="0.45">
      <c r="C662" s="7"/>
      <c r="D662" s="8"/>
    </row>
    <row r="663" spans="3:4" ht="14.25" customHeight="1" x14ac:dyDescent="0.45">
      <c r="C663" s="7"/>
      <c r="D663" s="8"/>
    </row>
    <row r="664" spans="3:4" ht="14.25" customHeight="1" x14ac:dyDescent="0.45">
      <c r="C664" s="7"/>
      <c r="D664" s="8"/>
    </row>
    <row r="665" spans="3:4" ht="14.25" customHeight="1" x14ac:dyDescent="0.45">
      <c r="C665" s="7"/>
      <c r="D665" s="8"/>
    </row>
    <row r="666" spans="3:4" ht="14.25" customHeight="1" x14ac:dyDescent="0.45">
      <c r="C666" s="7"/>
      <c r="D666" s="8"/>
    </row>
    <row r="667" spans="3:4" ht="14.25" customHeight="1" x14ac:dyDescent="0.45">
      <c r="C667" s="7"/>
      <c r="D667" s="8"/>
    </row>
    <row r="668" spans="3:4" ht="14.25" customHeight="1" x14ac:dyDescent="0.45">
      <c r="C668" s="7"/>
      <c r="D668" s="8"/>
    </row>
    <row r="669" spans="3:4" ht="14.25" customHeight="1" x14ac:dyDescent="0.45">
      <c r="C669" s="7"/>
      <c r="D669" s="8"/>
    </row>
    <row r="670" spans="3:4" ht="14.25" customHeight="1" x14ac:dyDescent="0.45">
      <c r="C670" s="7"/>
      <c r="D670" s="8"/>
    </row>
    <row r="671" spans="3:4" ht="14.25" customHeight="1" x14ac:dyDescent="0.45">
      <c r="C671" s="7"/>
      <c r="D671" s="8"/>
    </row>
    <row r="672" spans="3:4" ht="14.25" customHeight="1" x14ac:dyDescent="0.45">
      <c r="C672" s="7"/>
      <c r="D672" s="8"/>
    </row>
    <row r="673" spans="3:4" ht="14.25" customHeight="1" x14ac:dyDescent="0.45">
      <c r="C673" s="7"/>
      <c r="D673" s="8"/>
    </row>
    <row r="674" spans="3:4" ht="14.25" customHeight="1" x14ac:dyDescent="0.45">
      <c r="C674" s="7"/>
      <c r="D674" s="8"/>
    </row>
    <row r="675" spans="3:4" ht="14.25" customHeight="1" x14ac:dyDescent="0.45">
      <c r="C675" s="7"/>
      <c r="D675" s="8"/>
    </row>
    <row r="676" spans="3:4" ht="14.25" customHeight="1" x14ac:dyDescent="0.45">
      <c r="C676" s="7"/>
      <c r="D676" s="8"/>
    </row>
    <row r="677" spans="3:4" ht="14.25" customHeight="1" x14ac:dyDescent="0.45">
      <c r="C677" s="7"/>
      <c r="D677" s="8"/>
    </row>
    <row r="678" spans="3:4" ht="14.25" customHeight="1" x14ac:dyDescent="0.45">
      <c r="C678" s="7"/>
      <c r="D678" s="8"/>
    </row>
    <row r="679" spans="3:4" ht="14.25" customHeight="1" x14ac:dyDescent="0.45">
      <c r="C679" s="7"/>
      <c r="D679" s="8"/>
    </row>
    <row r="680" spans="3:4" ht="14.25" customHeight="1" x14ac:dyDescent="0.45">
      <c r="C680" s="7"/>
      <c r="D680" s="8"/>
    </row>
    <row r="681" spans="3:4" ht="14.25" customHeight="1" x14ac:dyDescent="0.45">
      <c r="C681" s="7"/>
      <c r="D681" s="8"/>
    </row>
    <row r="682" spans="3:4" ht="14.25" customHeight="1" x14ac:dyDescent="0.45">
      <c r="C682" s="7"/>
      <c r="D682" s="8"/>
    </row>
    <row r="683" spans="3:4" ht="14.25" customHeight="1" x14ac:dyDescent="0.45">
      <c r="C683" s="7"/>
      <c r="D683" s="8"/>
    </row>
    <row r="684" spans="3:4" ht="14.25" customHeight="1" x14ac:dyDescent="0.45">
      <c r="C684" s="7"/>
      <c r="D684" s="8"/>
    </row>
    <row r="685" spans="3:4" ht="14.25" customHeight="1" x14ac:dyDescent="0.45">
      <c r="C685" s="7"/>
      <c r="D685" s="8"/>
    </row>
    <row r="686" spans="3:4" ht="14.25" customHeight="1" x14ac:dyDescent="0.45">
      <c r="C686" s="7"/>
      <c r="D686" s="8"/>
    </row>
    <row r="687" spans="3:4" ht="14.25" customHeight="1" x14ac:dyDescent="0.45">
      <c r="C687" s="7"/>
      <c r="D687" s="8"/>
    </row>
    <row r="688" spans="3:4" ht="14.25" customHeight="1" x14ac:dyDescent="0.45">
      <c r="C688" s="7"/>
      <c r="D688" s="8"/>
    </row>
    <row r="689" spans="3:4" ht="14.25" customHeight="1" x14ac:dyDescent="0.45">
      <c r="C689" s="7"/>
      <c r="D689" s="8"/>
    </row>
    <row r="690" spans="3:4" ht="14.25" customHeight="1" x14ac:dyDescent="0.45">
      <c r="C690" s="7"/>
      <c r="D690" s="8"/>
    </row>
    <row r="691" spans="3:4" ht="14.25" customHeight="1" x14ac:dyDescent="0.45">
      <c r="C691" s="7"/>
      <c r="D691" s="8"/>
    </row>
    <row r="692" spans="3:4" ht="14.25" customHeight="1" x14ac:dyDescent="0.45">
      <c r="C692" s="7"/>
      <c r="D692" s="8"/>
    </row>
    <row r="693" spans="3:4" ht="14.25" customHeight="1" x14ac:dyDescent="0.45">
      <c r="C693" s="7"/>
      <c r="D693" s="8"/>
    </row>
    <row r="694" spans="3:4" ht="14.25" customHeight="1" x14ac:dyDescent="0.45">
      <c r="C694" s="7"/>
      <c r="D694" s="8"/>
    </row>
    <row r="695" spans="3:4" ht="14.25" customHeight="1" x14ac:dyDescent="0.45">
      <c r="C695" s="7"/>
      <c r="D695" s="8"/>
    </row>
    <row r="696" spans="3:4" ht="14.25" customHeight="1" x14ac:dyDescent="0.45">
      <c r="C696" s="7"/>
      <c r="D696" s="8"/>
    </row>
    <row r="697" spans="3:4" ht="14.25" customHeight="1" x14ac:dyDescent="0.45">
      <c r="C697" s="7"/>
      <c r="D697" s="8"/>
    </row>
    <row r="698" spans="3:4" ht="14.25" customHeight="1" x14ac:dyDescent="0.45">
      <c r="C698" s="7"/>
      <c r="D698" s="8"/>
    </row>
    <row r="699" spans="3:4" ht="14.25" customHeight="1" x14ac:dyDescent="0.45">
      <c r="C699" s="7"/>
      <c r="D699" s="8"/>
    </row>
    <row r="700" spans="3:4" ht="14.25" customHeight="1" x14ac:dyDescent="0.45">
      <c r="C700" s="7"/>
      <c r="D700" s="8"/>
    </row>
    <row r="701" spans="3:4" ht="14.25" customHeight="1" x14ac:dyDescent="0.45">
      <c r="C701" s="7"/>
      <c r="D701" s="8"/>
    </row>
    <row r="702" spans="3:4" ht="14.25" customHeight="1" x14ac:dyDescent="0.45">
      <c r="C702" s="7"/>
      <c r="D702" s="8"/>
    </row>
    <row r="703" spans="3:4" ht="14.25" customHeight="1" x14ac:dyDescent="0.45">
      <c r="C703" s="7"/>
      <c r="D703" s="8"/>
    </row>
    <row r="704" spans="3:4" ht="14.25" customHeight="1" x14ac:dyDescent="0.45">
      <c r="C704" s="7"/>
      <c r="D704" s="8"/>
    </row>
    <row r="705" spans="3:4" ht="14.25" customHeight="1" x14ac:dyDescent="0.45">
      <c r="C705" s="7"/>
      <c r="D705" s="8"/>
    </row>
    <row r="706" spans="3:4" ht="14.25" customHeight="1" x14ac:dyDescent="0.45">
      <c r="C706" s="7"/>
      <c r="D706" s="8"/>
    </row>
    <row r="707" spans="3:4" ht="14.25" customHeight="1" x14ac:dyDescent="0.45">
      <c r="C707" s="7"/>
      <c r="D707" s="8"/>
    </row>
    <row r="708" spans="3:4" ht="14.25" customHeight="1" x14ac:dyDescent="0.45">
      <c r="C708" s="7"/>
      <c r="D708" s="8"/>
    </row>
    <row r="709" spans="3:4" ht="14.25" customHeight="1" x14ac:dyDescent="0.45">
      <c r="C709" s="7"/>
      <c r="D709" s="8"/>
    </row>
    <row r="710" spans="3:4" ht="14.25" customHeight="1" x14ac:dyDescent="0.45">
      <c r="C710" s="7"/>
      <c r="D710" s="8"/>
    </row>
    <row r="711" spans="3:4" ht="14.25" customHeight="1" x14ac:dyDescent="0.45">
      <c r="C711" s="7"/>
      <c r="D711" s="8"/>
    </row>
    <row r="712" spans="3:4" ht="14.25" customHeight="1" x14ac:dyDescent="0.45">
      <c r="C712" s="7"/>
      <c r="D712" s="8"/>
    </row>
    <row r="713" spans="3:4" ht="14.25" customHeight="1" x14ac:dyDescent="0.45">
      <c r="C713" s="7"/>
      <c r="D713" s="8"/>
    </row>
    <row r="714" spans="3:4" ht="14.25" customHeight="1" x14ac:dyDescent="0.45">
      <c r="C714" s="7"/>
      <c r="D714" s="8"/>
    </row>
    <row r="715" spans="3:4" ht="14.25" customHeight="1" x14ac:dyDescent="0.45">
      <c r="C715" s="7"/>
      <c r="D715" s="8"/>
    </row>
    <row r="716" spans="3:4" ht="14.25" customHeight="1" x14ac:dyDescent="0.45">
      <c r="C716" s="7"/>
      <c r="D716" s="8"/>
    </row>
    <row r="717" spans="3:4" ht="14.25" customHeight="1" x14ac:dyDescent="0.45">
      <c r="C717" s="7"/>
      <c r="D717" s="8"/>
    </row>
    <row r="718" spans="3:4" ht="14.25" customHeight="1" x14ac:dyDescent="0.45">
      <c r="C718" s="7"/>
      <c r="D718" s="8"/>
    </row>
    <row r="719" spans="3:4" ht="14.25" customHeight="1" x14ac:dyDescent="0.45">
      <c r="C719" s="7"/>
      <c r="D719" s="8"/>
    </row>
    <row r="720" spans="3:4" ht="14.25" customHeight="1" x14ac:dyDescent="0.45">
      <c r="C720" s="7"/>
      <c r="D720" s="8"/>
    </row>
    <row r="721" spans="3:4" ht="14.25" customHeight="1" x14ac:dyDescent="0.45">
      <c r="C721" s="7"/>
      <c r="D721" s="8"/>
    </row>
    <row r="722" spans="3:4" ht="14.25" customHeight="1" x14ac:dyDescent="0.45">
      <c r="C722" s="7"/>
      <c r="D722" s="8"/>
    </row>
    <row r="723" spans="3:4" ht="14.25" customHeight="1" x14ac:dyDescent="0.45">
      <c r="C723" s="7"/>
      <c r="D723" s="8"/>
    </row>
    <row r="724" spans="3:4" ht="14.25" customHeight="1" x14ac:dyDescent="0.45">
      <c r="C724" s="7"/>
      <c r="D724" s="8"/>
    </row>
    <row r="725" spans="3:4" ht="14.25" customHeight="1" x14ac:dyDescent="0.45">
      <c r="C725" s="7"/>
      <c r="D725" s="8"/>
    </row>
    <row r="726" spans="3:4" ht="14.25" customHeight="1" x14ac:dyDescent="0.45">
      <c r="C726" s="7"/>
      <c r="D726" s="8"/>
    </row>
    <row r="727" spans="3:4" ht="14.25" customHeight="1" x14ac:dyDescent="0.45">
      <c r="C727" s="7"/>
      <c r="D727" s="8"/>
    </row>
    <row r="728" spans="3:4" ht="14.25" customHeight="1" x14ac:dyDescent="0.45">
      <c r="C728" s="7"/>
      <c r="D728" s="8"/>
    </row>
    <row r="729" spans="3:4" ht="14.25" customHeight="1" x14ac:dyDescent="0.45">
      <c r="C729" s="7"/>
      <c r="D729" s="8"/>
    </row>
    <row r="730" spans="3:4" ht="14.25" customHeight="1" x14ac:dyDescent="0.45">
      <c r="C730" s="7"/>
      <c r="D730" s="8"/>
    </row>
    <row r="731" spans="3:4" ht="14.25" customHeight="1" x14ac:dyDescent="0.45">
      <c r="C731" s="7"/>
      <c r="D731" s="8"/>
    </row>
    <row r="732" spans="3:4" ht="14.25" customHeight="1" x14ac:dyDescent="0.45">
      <c r="C732" s="7"/>
      <c r="D732" s="8"/>
    </row>
    <row r="733" spans="3:4" ht="14.25" customHeight="1" x14ac:dyDescent="0.45">
      <c r="C733" s="7"/>
      <c r="D733" s="8"/>
    </row>
    <row r="734" spans="3:4" ht="14.25" customHeight="1" x14ac:dyDescent="0.45">
      <c r="C734" s="7"/>
      <c r="D734" s="8"/>
    </row>
    <row r="735" spans="3:4" ht="14.25" customHeight="1" x14ac:dyDescent="0.45">
      <c r="C735" s="7"/>
      <c r="D735" s="8"/>
    </row>
    <row r="736" spans="3:4" ht="14.25" customHeight="1" x14ac:dyDescent="0.45">
      <c r="C736" s="7"/>
      <c r="D736" s="8"/>
    </row>
    <row r="737" spans="3:4" ht="14.25" customHeight="1" x14ac:dyDescent="0.45">
      <c r="C737" s="7"/>
      <c r="D737" s="8"/>
    </row>
    <row r="738" spans="3:4" ht="14.25" customHeight="1" x14ac:dyDescent="0.45">
      <c r="C738" s="7"/>
      <c r="D738" s="8"/>
    </row>
    <row r="739" spans="3:4" ht="14.25" customHeight="1" x14ac:dyDescent="0.45">
      <c r="C739" s="7"/>
      <c r="D739" s="8"/>
    </row>
    <row r="740" spans="3:4" ht="14.25" customHeight="1" x14ac:dyDescent="0.45">
      <c r="C740" s="7"/>
      <c r="D740" s="8"/>
    </row>
    <row r="741" spans="3:4" ht="14.25" customHeight="1" x14ac:dyDescent="0.45">
      <c r="C741" s="7"/>
      <c r="D741" s="8"/>
    </row>
    <row r="742" spans="3:4" ht="14.25" customHeight="1" x14ac:dyDescent="0.45">
      <c r="C742" s="7"/>
      <c r="D742" s="8"/>
    </row>
    <row r="743" spans="3:4" ht="14.25" customHeight="1" x14ac:dyDescent="0.45">
      <c r="C743" s="7"/>
      <c r="D743" s="8"/>
    </row>
    <row r="744" spans="3:4" ht="14.25" customHeight="1" x14ac:dyDescent="0.45">
      <c r="C744" s="7"/>
      <c r="D744" s="8"/>
    </row>
    <row r="745" spans="3:4" ht="14.25" customHeight="1" x14ac:dyDescent="0.45">
      <c r="C745" s="7"/>
      <c r="D745" s="8"/>
    </row>
    <row r="746" spans="3:4" ht="14.25" customHeight="1" x14ac:dyDescent="0.45">
      <c r="C746" s="7"/>
      <c r="D746" s="8"/>
    </row>
    <row r="747" spans="3:4" ht="14.25" customHeight="1" x14ac:dyDescent="0.45">
      <c r="C747" s="7"/>
      <c r="D747" s="8"/>
    </row>
    <row r="748" spans="3:4" ht="14.25" customHeight="1" x14ac:dyDescent="0.45">
      <c r="C748" s="7"/>
      <c r="D748" s="8"/>
    </row>
    <row r="749" spans="3:4" ht="14.25" customHeight="1" x14ac:dyDescent="0.45">
      <c r="C749" s="7"/>
      <c r="D749" s="8"/>
    </row>
    <row r="750" spans="3:4" ht="14.25" customHeight="1" x14ac:dyDescent="0.45">
      <c r="C750" s="7"/>
      <c r="D750" s="8"/>
    </row>
    <row r="751" spans="3:4" ht="14.25" customHeight="1" x14ac:dyDescent="0.45">
      <c r="C751" s="7"/>
      <c r="D751" s="8"/>
    </row>
    <row r="752" spans="3:4" ht="14.25" customHeight="1" x14ac:dyDescent="0.45">
      <c r="C752" s="7"/>
      <c r="D752" s="8"/>
    </row>
    <row r="753" spans="3:4" ht="14.25" customHeight="1" x14ac:dyDescent="0.45">
      <c r="C753" s="7"/>
      <c r="D753" s="8"/>
    </row>
    <row r="754" spans="3:4" ht="14.25" customHeight="1" x14ac:dyDescent="0.45">
      <c r="C754" s="7"/>
      <c r="D754" s="8"/>
    </row>
    <row r="755" spans="3:4" ht="14.25" customHeight="1" x14ac:dyDescent="0.45">
      <c r="C755" s="7"/>
      <c r="D755" s="8"/>
    </row>
    <row r="756" spans="3:4" ht="14.25" customHeight="1" x14ac:dyDescent="0.45">
      <c r="C756" s="7"/>
      <c r="D756" s="8"/>
    </row>
    <row r="757" spans="3:4" ht="14.25" customHeight="1" x14ac:dyDescent="0.45">
      <c r="C757" s="7"/>
      <c r="D757" s="8"/>
    </row>
    <row r="758" spans="3:4" ht="14.25" customHeight="1" x14ac:dyDescent="0.45">
      <c r="C758" s="7"/>
      <c r="D758" s="8"/>
    </row>
    <row r="759" spans="3:4" ht="14.25" customHeight="1" x14ac:dyDescent="0.45">
      <c r="C759" s="7"/>
      <c r="D759" s="8"/>
    </row>
    <row r="760" spans="3:4" ht="14.25" customHeight="1" x14ac:dyDescent="0.45">
      <c r="C760" s="7"/>
      <c r="D760" s="8"/>
    </row>
    <row r="761" spans="3:4" ht="14.25" customHeight="1" x14ac:dyDescent="0.45">
      <c r="C761" s="7"/>
      <c r="D761" s="8"/>
    </row>
    <row r="762" spans="3:4" ht="14.25" customHeight="1" x14ac:dyDescent="0.45">
      <c r="C762" s="7"/>
      <c r="D762" s="8"/>
    </row>
    <row r="763" spans="3:4" ht="14.25" customHeight="1" x14ac:dyDescent="0.45">
      <c r="C763" s="7"/>
      <c r="D763" s="8"/>
    </row>
    <row r="764" spans="3:4" ht="14.25" customHeight="1" x14ac:dyDescent="0.45">
      <c r="C764" s="7"/>
      <c r="D764" s="8"/>
    </row>
    <row r="765" spans="3:4" ht="14.25" customHeight="1" x14ac:dyDescent="0.45">
      <c r="C765" s="7"/>
      <c r="D765" s="8"/>
    </row>
    <row r="766" spans="3:4" ht="14.25" customHeight="1" x14ac:dyDescent="0.45">
      <c r="C766" s="7"/>
      <c r="D766" s="8"/>
    </row>
    <row r="767" spans="3:4" ht="14.25" customHeight="1" x14ac:dyDescent="0.45">
      <c r="C767" s="7"/>
      <c r="D767" s="8"/>
    </row>
    <row r="768" spans="3:4" ht="14.25" customHeight="1" x14ac:dyDescent="0.45">
      <c r="C768" s="7"/>
      <c r="D768" s="8"/>
    </row>
    <row r="769" spans="3:4" ht="14.25" customHeight="1" x14ac:dyDescent="0.45">
      <c r="C769" s="7"/>
      <c r="D769" s="8"/>
    </row>
    <row r="770" spans="3:4" ht="14.25" customHeight="1" x14ac:dyDescent="0.45">
      <c r="C770" s="7"/>
      <c r="D770" s="8"/>
    </row>
    <row r="771" spans="3:4" ht="14.25" customHeight="1" x14ac:dyDescent="0.45">
      <c r="C771" s="7"/>
      <c r="D771" s="8"/>
    </row>
    <row r="772" spans="3:4" ht="14.25" customHeight="1" x14ac:dyDescent="0.45">
      <c r="C772" s="7"/>
      <c r="D772" s="8"/>
    </row>
    <row r="773" spans="3:4" ht="14.25" customHeight="1" x14ac:dyDescent="0.45">
      <c r="C773" s="7"/>
      <c r="D773" s="8"/>
    </row>
    <row r="774" spans="3:4" ht="14.25" customHeight="1" x14ac:dyDescent="0.45">
      <c r="C774" s="7"/>
      <c r="D774" s="8"/>
    </row>
    <row r="775" spans="3:4" ht="14.25" customHeight="1" x14ac:dyDescent="0.45">
      <c r="C775" s="7"/>
      <c r="D775" s="8"/>
    </row>
    <row r="776" spans="3:4" ht="14.25" customHeight="1" x14ac:dyDescent="0.45">
      <c r="C776" s="7"/>
      <c r="D776" s="8"/>
    </row>
    <row r="777" spans="3:4" ht="14.25" customHeight="1" x14ac:dyDescent="0.45">
      <c r="C777" s="7"/>
      <c r="D777" s="8"/>
    </row>
    <row r="778" spans="3:4" ht="14.25" customHeight="1" x14ac:dyDescent="0.45">
      <c r="C778" s="7"/>
      <c r="D778" s="8"/>
    </row>
    <row r="779" spans="3:4" ht="14.25" customHeight="1" x14ac:dyDescent="0.45">
      <c r="C779" s="7"/>
      <c r="D779" s="8"/>
    </row>
    <row r="780" spans="3:4" ht="14.25" customHeight="1" x14ac:dyDescent="0.45">
      <c r="C780" s="7"/>
      <c r="D780" s="8"/>
    </row>
    <row r="781" spans="3:4" ht="14.25" customHeight="1" x14ac:dyDescent="0.45">
      <c r="C781" s="7"/>
      <c r="D781" s="8"/>
    </row>
    <row r="782" spans="3:4" ht="14.25" customHeight="1" x14ac:dyDescent="0.45">
      <c r="C782" s="7"/>
      <c r="D782" s="8"/>
    </row>
    <row r="783" spans="3:4" ht="14.25" customHeight="1" x14ac:dyDescent="0.45">
      <c r="C783" s="7"/>
      <c r="D783" s="8"/>
    </row>
    <row r="784" spans="3:4" ht="14.25" customHeight="1" x14ac:dyDescent="0.45">
      <c r="C784" s="7"/>
      <c r="D784" s="8"/>
    </row>
    <row r="785" spans="3:4" ht="14.25" customHeight="1" x14ac:dyDescent="0.45">
      <c r="C785" s="7"/>
      <c r="D785" s="8"/>
    </row>
    <row r="786" spans="3:4" ht="14.25" customHeight="1" x14ac:dyDescent="0.45">
      <c r="C786" s="7"/>
      <c r="D786" s="8"/>
    </row>
    <row r="787" spans="3:4" ht="14.25" customHeight="1" x14ac:dyDescent="0.45">
      <c r="C787" s="7"/>
      <c r="D787" s="8"/>
    </row>
    <row r="788" spans="3:4" ht="14.25" customHeight="1" x14ac:dyDescent="0.45">
      <c r="C788" s="7"/>
      <c r="D788" s="8"/>
    </row>
    <row r="789" spans="3:4" ht="14.25" customHeight="1" x14ac:dyDescent="0.45">
      <c r="C789" s="7"/>
      <c r="D789" s="8"/>
    </row>
    <row r="790" spans="3:4" ht="14.25" customHeight="1" x14ac:dyDescent="0.45">
      <c r="C790" s="7"/>
      <c r="D790" s="8"/>
    </row>
    <row r="791" spans="3:4" ht="14.25" customHeight="1" x14ac:dyDescent="0.45">
      <c r="C791" s="7"/>
      <c r="D791" s="8"/>
    </row>
    <row r="792" spans="3:4" ht="14.25" customHeight="1" x14ac:dyDescent="0.45">
      <c r="C792" s="7"/>
      <c r="D792" s="8"/>
    </row>
    <row r="793" spans="3:4" ht="14.25" customHeight="1" x14ac:dyDescent="0.45">
      <c r="C793" s="7"/>
      <c r="D793" s="8"/>
    </row>
    <row r="794" spans="3:4" ht="14.25" customHeight="1" x14ac:dyDescent="0.45">
      <c r="C794" s="7"/>
      <c r="D794" s="8"/>
    </row>
    <row r="795" spans="3:4" ht="14.25" customHeight="1" x14ac:dyDescent="0.45">
      <c r="C795" s="7"/>
      <c r="D795" s="8"/>
    </row>
    <row r="796" spans="3:4" ht="14.25" customHeight="1" x14ac:dyDescent="0.45">
      <c r="C796" s="7"/>
      <c r="D796" s="8"/>
    </row>
    <row r="797" spans="3:4" ht="14.25" customHeight="1" x14ac:dyDescent="0.45">
      <c r="C797" s="7"/>
      <c r="D797" s="8"/>
    </row>
    <row r="798" spans="3:4" ht="14.25" customHeight="1" x14ac:dyDescent="0.45">
      <c r="C798" s="7"/>
      <c r="D798" s="8"/>
    </row>
    <row r="799" spans="3:4" ht="14.25" customHeight="1" x14ac:dyDescent="0.45">
      <c r="C799" s="7"/>
      <c r="D799" s="8"/>
    </row>
    <row r="800" spans="3:4" ht="14.25" customHeight="1" x14ac:dyDescent="0.45">
      <c r="C800" s="7"/>
      <c r="D800" s="8"/>
    </row>
    <row r="801" spans="3:4" ht="14.25" customHeight="1" x14ac:dyDescent="0.45">
      <c r="C801" s="7"/>
      <c r="D801" s="8"/>
    </row>
    <row r="802" spans="3:4" ht="14.25" customHeight="1" x14ac:dyDescent="0.45">
      <c r="C802" s="7"/>
      <c r="D802" s="8"/>
    </row>
    <row r="803" spans="3:4" ht="14.25" customHeight="1" x14ac:dyDescent="0.45">
      <c r="C803" s="7"/>
      <c r="D803" s="8"/>
    </row>
    <row r="804" spans="3:4" ht="14.25" customHeight="1" x14ac:dyDescent="0.45">
      <c r="C804" s="7"/>
      <c r="D804" s="8"/>
    </row>
    <row r="805" spans="3:4" ht="14.25" customHeight="1" x14ac:dyDescent="0.45">
      <c r="C805" s="7"/>
      <c r="D805" s="8"/>
    </row>
    <row r="806" spans="3:4" ht="14.25" customHeight="1" x14ac:dyDescent="0.45">
      <c r="C806" s="7"/>
      <c r="D806" s="8"/>
    </row>
    <row r="807" spans="3:4" ht="14.25" customHeight="1" x14ac:dyDescent="0.45">
      <c r="C807" s="7"/>
      <c r="D807" s="8"/>
    </row>
    <row r="808" spans="3:4" ht="14.25" customHeight="1" x14ac:dyDescent="0.45">
      <c r="C808" s="7"/>
      <c r="D808" s="8"/>
    </row>
    <row r="809" spans="3:4" ht="14.25" customHeight="1" x14ac:dyDescent="0.45">
      <c r="C809" s="7"/>
      <c r="D809" s="8"/>
    </row>
    <row r="810" spans="3:4" ht="14.25" customHeight="1" x14ac:dyDescent="0.45">
      <c r="C810" s="7"/>
      <c r="D810" s="8"/>
    </row>
    <row r="811" spans="3:4" ht="14.25" customHeight="1" x14ac:dyDescent="0.45">
      <c r="C811" s="7"/>
      <c r="D811" s="8"/>
    </row>
    <row r="812" spans="3:4" ht="14.25" customHeight="1" x14ac:dyDescent="0.45">
      <c r="C812" s="7"/>
      <c r="D812" s="8"/>
    </row>
    <row r="813" spans="3:4" ht="14.25" customHeight="1" x14ac:dyDescent="0.45">
      <c r="C813" s="7"/>
      <c r="D813" s="8"/>
    </row>
    <row r="814" spans="3:4" ht="14.25" customHeight="1" x14ac:dyDescent="0.45">
      <c r="C814" s="7"/>
      <c r="D814" s="8"/>
    </row>
    <row r="815" spans="3:4" ht="14.25" customHeight="1" x14ac:dyDescent="0.45">
      <c r="C815" s="7"/>
      <c r="D815" s="8"/>
    </row>
    <row r="816" spans="3:4" ht="14.25" customHeight="1" x14ac:dyDescent="0.45">
      <c r="C816" s="7"/>
      <c r="D816" s="8"/>
    </row>
    <row r="817" spans="3:4" ht="14.25" customHeight="1" x14ac:dyDescent="0.45">
      <c r="C817" s="7"/>
      <c r="D817" s="8"/>
    </row>
    <row r="818" spans="3:4" ht="14.25" customHeight="1" x14ac:dyDescent="0.45">
      <c r="C818" s="7"/>
      <c r="D818" s="8"/>
    </row>
    <row r="819" spans="3:4" ht="14.25" customHeight="1" x14ac:dyDescent="0.45">
      <c r="C819" s="7"/>
      <c r="D819" s="8"/>
    </row>
    <row r="820" spans="3:4" ht="14.25" customHeight="1" x14ac:dyDescent="0.45">
      <c r="C820" s="7"/>
      <c r="D820" s="8"/>
    </row>
    <row r="821" spans="3:4" ht="14.25" customHeight="1" x14ac:dyDescent="0.45">
      <c r="C821" s="7"/>
      <c r="D821" s="8"/>
    </row>
    <row r="822" spans="3:4" ht="14.25" customHeight="1" x14ac:dyDescent="0.45">
      <c r="C822" s="7"/>
      <c r="D822" s="8"/>
    </row>
    <row r="823" spans="3:4" ht="14.25" customHeight="1" x14ac:dyDescent="0.45">
      <c r="C823" s="7"/>
      <c r="D823" s="8"/>
    </row>
    <row r="824" spans="3:4" ht="14.25" customHeight="1" x14ac:dyDescent="0.45">
      <c r="C824" s="7"/>
      <c r="D824" s="8"/>
    </row>
    <row r="825" spans="3:4" ht="14.25" customHeight="1" x14ac:dyDescent="0.45">
      <c r="C825" s="7"/>
      <c r="D825" s="8"/>
    </row>
    <row r="826" spans="3:4" ht="14.25" customHeight="1" x14ac:dyDescent="0.45">
      <c r="C826" s="7"/>
      <c r="D826" s="8"/>
    </row>
    <row r="827" spans="3:4" ht="14.25" customHeight="1" x14ac:dyDescent="0.45">
      <c r="C827" s="7"/>
      <c r="D827" s="8"/>
    </row>
    <row r="828" spans="3:4" ht="14.25" customHeight="1" x14ac:dyDescent="0.45">
      <c r="C828" s="7"/>
      <c r="D828" s="8"/>
    </row>
    <row r="829" spans="3:4" ht="14.25" customHeight="1" x14ac:dyDescent="0.45">
      <c r="C829" s="7"/>
      <c r="D829" s="8"/>
    </row>
    <row r="830" spans="3:4" ht="14.25" customHeight="1" x14ac:dyDescent="0.45">
      <c r="C830" s="7"/>
      <c r="D830" s="8"/>
    </row>
    <row r="831" spans="3:4" ht="14.25" customHeight="1" x14ac:dyDescent="0.45">
      <c r="C831" s="7"/>
      <c r="D831" s="8"/>
    </row>
    <row r="832" spans="3:4" ht="14.25" customHeight="1" x14ac:dyDescent="0.45">
      <c r="C832" s="7"/>
      <c r="D832" s="8"/>
    </row>
    <row r="833" spans="3:4" ht="14.25" customHeight="1" x14ac:dyDescent="0.45">
      <c r="C833" s="7"/>
      <c r="D833" s="8"/>
    </row>
    <row r="834" spans="3:4" ht="14.25" customHeight="1" x14ac:dyDescent="0.45">
      <c r="C834" s="7"/>
      <c r="D834" s="8"/>
    </row>
    <row r="835" spans="3:4" ht="14.25" customHeight="1" x14ac:dyDescent="0.45">
      <c r="C835" s="7"/>
      <c r="D835" s="8"/>
    </row>
    <row r="836" spans="3:4" ht="14.25" customHeight="1" x14ac:dyDescent="0.45">
      <c r="C836" s="7"/>
      <c r="D836" s="8"/>
    </row>
    <row r="837" spans="3:4" ht="14.25" customHeight="1" x14ac:dyDescent="0.45">
      <c r="C837" s="7"/>
      <c r="D837" s="8"/>
    </row>
    <row r="838" spans="3:4" ht="14.25" customHeight="1" x14ac:dyDescent="0.45">
      <c r="C838" s="7"/>
      <c r="D838" s="8"/>
    </row>
    <row r="839" spans="3:4" ht="14.25" customHeight="1" x14ac:dyDescent="0.45">
      <c r="C839" s="7"/>
      <c r="D839" s="8"/>
    </row>
    <row r="840" spans="3:4" ht="14.25" customHeight="1" x14ac:dyDescent="0.45">
      <c r="C840" s="7"/>
      <c r="D840" s="8"/>
    </row>
    <row r="841" spans="3:4" ht="14.25" customHeight="1" x14ac:dyDescent="0.45">
      <c r="C841" s="7"/>
      <c r="D841" s="8"/>
    </row>
    <row r="842" spans="3:4" ht="14.25" customHeight="1" x14ac:dyDescent="0.45">
      <c r="C842" s="7"/>
      <c r="D842" s="8"/>
    </row>
    <row r="843" spans="3:4" ht="14.25" customHeight="1" x14ac:dyDescent="0.45">
      <c r="C843" s="7"/>
      <c r="D843" s="8"/>
    </row>
    <row r="844" spans="3:4" ht="14.25" customHeight="1" x14ac:dyDescent="0.45">
      <c r="C844" s="7"/>
      <c r="D844" s="8"/>
    </row>
    <row r="845" spans="3:4" ht="14.25" customHeight="1" x14ac:dyDescent="0.45">
      <c r="C845" s="7"/>
      <c r="D845" s="8"/>
    </row>
    <row r="846" spans="3:4" ht="14.25" customHeight="1" x14ac:dyDescent="0.45">
      <c r="C846" s="7"/>
      <c r="D846" s="8"/>
    </row>
    <row r="847" spans="3:4" ht="14.25" customHeight="1" x14ac:dyDescent="0.45">
      <c r="C847" s="7"/>
      <c r="D847" s="8"/>
    </row>
    <row r="848" spans="3:4" ht="14.25" customHeight="1" x14ac:dyDescent="0.45">
      <c r="C848" s="7"/>
      <c r="D848" s="8"/>
    </row>
    <row r="849" spans="3:4" ht="14.25" customHeight="1" x14ac:dyDescent="0.45">
      <c r="C849" s="7"/>
      <c r="D849" s="8"/>
    </row>
    <row r="850" spans="3:4" ht="14.25" customHeight="1" x14ac:dyDescent="0.45">
      <c r="C850" s="7"/>
      <c r="D850" s="8"/>
    </row>
    <row r="851" spans="3:4" ht="14.25" customHeight="1" x14ac:dyDescent="0.45">
      <c r="C851" s="7"/>
      <c r="D851" s="8"/>
    </row>
    <row r="852" spans="3:4" ht="14.25" customHeight="1" x14ac:dyDescent="0.45">
      <c r="C852" s="7"/>
      <c r="D852" s="8"/>
    </row>
    <row r="853" spans="3:4" ht="14.25" customHeight="1" x14ac:dyDescent="0.45">
      <c r="C853" s="7"/>
      <c r="D853" s="8"/>
    </row>
    <row r="854" spans="3:4" ht="14.25" customHeight="1" x14ac:dyDescent="0.45">
      <c r="C854" s="7"/>
      <c r="D854" s="8"/>
    </row>
    <row r="855" spans="3:4" ht="14.25" customHeight="1" x14ac:dyDescent="0.45">
      <c r="C855" s="7"/>
      <c r="D855" s="8"/>
    </row>
    <row r="856" spans="3:4" ht="14.25" customHeight="1" x14ac:dyDescent="0.45">
      <c r="C856" s="7"/>
      <c r="D856" s="8"/>
    </row>
    <row r="857" spans="3:4" ht="14.25" customHeight="1" x14ac:dyDescent="0.45">
      <c r="C857" s="7"/>
      <c r="D857" s="8"/>
    </row>
    <row r="858" spans="3:4" ht="14.25" customHeight="1" x14ac:dyDescent="0.45">
      <c r="C858" s="7"/>
      <c r="D858" s="8"/>
    </row>
    <row r="859" spans="3:4" ht="14.25" customHeight="1" x14ac:dyDescent="0.45">
      <c r="C859" s="7"/>
      <c r="D859" s="8"/>
    </row>
    <row r="860" spans="3:4" ht="14.25" customHeight="1" x14ac:dyDescent="0.45">
      <c r="C860" s="7"/>
      <c r="D860" s="8"/>
    </row>
    <row r="861" spans="3:4" ht="14.25" customHeight="1" x14ac:dyDescent="0.45">
      <c r="C861" s="7"/>
      <c r="D861" s="8"/>
    </row>
    <row r="862" spans="3:4" ht="14.25" customHeight="1" x14ac:dyDescent="0.45">
      <c r="C862" s="7"/>
      <c r="D862" s="8"/>
    </row>
    <row r="863" spans="3:4" ht="14.25" customHeight="1" x14ac:dyDescent="0.45">
      <c r="C863" s="7"/>
      <c r="D863" s="8"/>
    </row>
    <row r="864" spans="3:4" ht="14.25" customHeight="1" x14ac:dyDescent="0.45">
      <c r="C864" s="7"/>
      <c r="D864" s="8"/>
    </row>
    <row r="865" spans="3:4" ht="14.25" customHeight="1" x14ac:dyDescent="0.45">
      <c r="C865" s="7"/>
      <c r="D865" s="8"/>
    </row>
    <row r="866" spans="3:4" ht="14.25" customHeight="1" x14ac:dyDescent="0.45">
      <c r="C866" s="7"/>
      <c r="D866" s="8"/>
    </row>
    <row r="867" spans="3:4" ht="14.25" customHeight="1" x14ac:dyDescent="0.45">
      <c r="C867" s="7"/>
      <c r="D867" s="8"/>
    </row>
    <row r="868" spans="3:4" ht="14.25" customHeight="1" x14ac:dyDescent="0.45">
      <c r="C868" s="7"/>
      <c r="D868" s="8"/>
    </row>
    <row r="869" spans="3:4" ht="14.25" customHeight="1" x14ac:dyDescent="0.45">
      <c r="C869" s="7"/>
      <c r="D869" s="8"/>
    </row>
    <row r="870" spans="3:4" ht="14.25" customHeight="1" x14ac:dyDescent="0.45">
      <c r="C870" s="7"/>
      <c r="D870" s="8"/>
    </row>
    <row r="871" spans="3:4" ht="14.25" customHeight="1" x14ac:dyDescent="0.45">
      <c r="C871" s="7"/>
      <c r="D871" s="8"/>
    </row>
    <row r="872" spans="3:4" ht="14.25" customHeight="1" x14ac:dyDescent="0.45">
      <c r="C872" s="7"/>
      <c r="D872" s="8"/>
    </row>
    <row r="873" spans="3:4" ht="14.25" customHeight="1" x14ac:dyDescent="0.45">
      <c r="C873" s="7"/>
      <c r="D873" s="8"/>
    </row>
    <row r="874" spans="3:4" ht="14.25" customHeight="1" x14ac:dyDescent="0.45">
      <c r="C874" s="7"/>
      <c r="D874" s="8"/>
    </row>
    <row r="875" spans="3:4" ht="14.25" customHeight="1" x14ac:dyDescent="0.45">
      <c r="C875" s="7"/>
      <c r="D875" s="8"/>
    </row>
    <row r="876" spans="3:4" ht="14.25" customHeight="1" x14ac:dyDescent="0.45">
      <c r="C876" s="7"/>
      <c r="D876" s="8"/>
    </row>
    <row r="877" spans="3:4" ht="14.25" customHeight="1" x14ac:dyDescent="0.45">
      <c r="C877" s="7"/>
      <c r="D877" s="8"/>
    </row>
    <row r="878" spans="3:4" ht="14.25" customHeight="1" x14ac:dyDescent="0.45">
      <c r="C878" s="7"/>
      <c r="D878" s="8"/>
    </row>
    <row r="879" spans="3:4" ht="14.25" customHeight="1" x14ac:dyDescent="0.45">
      <c r="C879" s="7"/>
      <c r="D879" s="8"/>
    </row>
    <row r="880" spans="3:4" ht="14.25" customHeight="1" x14ac:dyDescent="0.45">
      <c r="C880" s="7"/>
      <c r="D880" s="8"/>
    </row>
    <row r="881" spans="3:4" ht="14.25" customHeight="1" x14ac:dyDescent="0.45">
      <c r="C881" s="7"/>
      <c r="D881" s="8"/>
    </row>
    <row r="882" spans="3:4" ht="14.25" customHeight="1" x14ac:dyDescent="0.45">
      <c r="C882" s="7"/>
      <c r="D882" s="8"/>
    </row>
    <row r="883" spans="3:4" ht="14.25" customHeight="1" x14ac:dyDescent="0.45">
      <c r="C883" s="7"/>
      <c r="D883" s="8"/>
    </row>
    <row r="884" spans="3:4" ht="14.25" customHeight="1" x14ac:dyDescent="0.45">
      <c r="C884" s="7"/>
      <c r="D884" s="8"/>
    </row>
    <row r="885" spans="3:4" ht="14.25" customHeight="1" x14ac:dyDescent="0.45">
      <c r="C885" s="7"/>
      <c r="D885" s="8"/>
    </row>
    <row r="886" spans="3:4" ht="14.25" customHeight="1" x14ac:dyDescent="0.45">
      <c r="C886" s="7"/>
      <c r="D886" s="8"/>
    </row>
    <row r="887" spans="3:4" ht="14.25" customHeight="1" x14ac:dyDescent="0.45">
      <c r="C887" s="7"/>
      <c r="D887" s="8"/>
    </row>
    <row r="888" spans="3:4" ht="14.25" customHeight="1" x14ac:dyDescent="0.45">
      <c r="C888" s="7"/>
      <c r="D888" s="8"/>
    </row>
    <row r="889" spans="3:4" ht="14.25" customHeight="1" x14ac:dyDescent="0.45">
      <c r="C889" s="7"/>
      <c r="D889" s="8"/>
    </row>
    <row r="890" spans="3:4" ht="14.25" customHeight="1" x14ac:dyDescent="0.45">
      <c r="C890" s="7"/>
      <c r="D890" s="8"/>
    </row>
    <row r="891" spans="3:4" ht="14.25" customHeight="1" x14ac:dyDescent="0.45">
      <c r="C891" s="7"/>
      <c r="D891" s="8"/>
    </row>
    <row r="892" spans="3:4" ht="14.25" customHeight="1" x14ac:dyDescent="0.45">
      <c r="C892" s="7"/>
      <c r="D892" s="8"/>
    </row>
    <row r="893" spans="3:4" ht="14.25" customHeight="1" x14ac:dyDescent="0.45">
      <c r="C893" s="7"/>
      <c r="D893" s="8"/>
    </row>
    <row r="894" spans="3:4" ht="14.25" customHeight="1" x14ac:dyDescent="0.45">
      <c r="C894" s="7"/>
      <c r="D894" s="8"/>
    </row>
    <row r="895" spans="3:4" ht="14.25" customHeight="1" x14ac:dyDescent="0.45">
      <c r="C895" s="7"/>
      <c r="D895" s="8"/>
    </row>
    <row r="896" spans="3:4" ht="14.25" customHeight="1" x14ac:dyDescent="0.45">
      <c r="C896" s="7"/>
      <c r="D896" s="8"/>
    </row>
    <row r="897" spans="3:4" ht="14.25" customHeight="1" x14ac:dyDescent="0.45">
      <c r="C897" s="7"/>
      <c r="D897" s="8"/>
    </row>
    <row r="898" spans="3:4" ht="14.25" customHeight="1" x14ac:dyDescent="0.45">
      <c r="C898" s="7"/>
      <c r="D898" s="8"/>
    </row>
    <row r="899" spans="3:4" ht="14.25" customHeight="1" x14ac:dyDescent="0.45">
      <c r="C899" s="7"/>
      <c r="D899" s="8"/>
    </row>
    <row r="900" spans="3:4" ht="14.25" customHeight="1" x14ac:dyDescent="0.45">
      <c r="C900" s="7"/>
      <c r="D900" s="8"/>
    </row>
    <row r="901" spans="3:4" ht="14.25" customHeight="1" x14ac:dyDescent="0.45">
      <c r="C901" s="7"/>
      <c r="D901" s="8"/>
    </row>
    <row r="902" spans="3:4" ht="14.25" customHeight="1" x14ac:dyDescent="0.45">
      <c r="C902" s="7"/>
      <c r="D902" s="8"/>
    </row>
    <row r="903" spans="3:4" ht="14.25" customHeight="1" x14ac:dyDescent="0.45">
      <c r="C903" s="7"/>
      <c r="D903" s="8"/>
    </row>
    <row r="904" spans="3:4" ht="14.25" customHeight="1" x14ac:dyDescent="0.45">
      <c r="C904" s="7"/>
      <c r="D904" s="8"/>
    </row>
    <row r="905" spans="3:4" ht="14.25" customHeight="1" x14ac:dyDescent="0.45">
      <c r="C905" s="7"/>
      <c r="D905" s="8"/>
    </row>
    <row r="906" spans="3:4" ht="14.25" customHeight="1" x14ac:dyDescent="0.45">
      <c r="C906" s="7"/>
      <c r="D906" s="8"/>
    </row>
    <row r="907" spans="3:4" ht="14.25" customHeight="1" x14ac:dyDescent="0.45">
      <c r="C907" s="7"/>
      <c r="D907" s="8"/>
    </row>
    <row r="908" spans="3:4" ht="14.25" customHeight="1" x14ac:dyDescent="0.45">
      <c r="C908" s="7"/>
      <c r="D908" s="8"/>
    </row>
    <row r="909" spans="3:4" ht="14.25" customHeight="1" x14ac:dyDescent="0.45">
      <c r="C909" s="7"/>
      <c r="D909" s="8"/>
    </row>
    <row r="910" spans="3:4" ht="14.25" customHeight="1" x14ac:dyDescent="0.45">
      <c r="C910" s="7"/>
      <c r="D910" s="8"/>
    </row>
    <row r="911" spans="3:4" ht="14.25" customHeight="1" x14ac:dyDescent="0.45">
      <c r="C911" s="7"/>
      <c r="D911" s="8"/>
    </row>
    <row r="912" spans="3:4" ht="14.25" customHeight="1" x14ac:dyDescent="0.45">
      <c r="C912" s="7"/>
      <c r="D912" s="8"/>
    </row>
    <row r="913" spans="3:4" ht="14.25" customHeight="1" x14ac:dyDescent="0.45">
      <c r="C913" s="7"/>
      <c r="D913" s="8"/>
    </row>
    <row r="914" spans="3:4" ht="14.25" customHeight="1" x14ac:dyDescent="0.45">
      <c r="C914" s="7"/>
      <c r="D914" s="8"/>
    </row>
    <row r="915" spans="3:4" ht="14.25" customHeight="1" x14ac:dyDescent="0.45">
      <c r="C915" s="7"/>
      <c r="D915" s="8"/>
    </row>
    <row r="916" spans="3:4" ht="14.25" customHeight="1" x14ac:dyDescent="0.45">
      <c r="C916" s="7"/>
      <c r="D916" s="8"/>
    </row>
    <row r="917" spans="3:4" ht="14.25" customHeight="1" x14ac:dyDescent="0.45">
      <c r="C917" s="7"/>
      <c r="D917" s="8"/>
    </row>
    <row r="918" spans="3:4" ht="14.25" customHeight="1" x14ac:dyDescent="0.45">
      <c r="C918" s="7"/>
      <c r="D918" s="8"/>
    </row>
    <row r="919" spans="3:4" ht="14.25" customHeight="1" x14ac:dyDescent="0.45">
      <c r="C919" s="7"/>
      <c r="D919" s="8"/>
    </row>
    <row r="920" spans="3:4" ht="14.25" customHeight="1" x14ac:dyDescent="0.45">
      <c r="C920" s="7"/>
      <c r="D920" s="8"/>
    </row>
    <row r="921" spans="3:4" ht="14.25" customHeight="1" x14ac:dyDescent="0.45">
      <c r="C921" s="7"/>
      <c r="D921" s="8"/>
    </row>
    <row r="922" spans="3:4" ht="14.25" customHeight="1" x14ac:dyDescent="0.45">
      <c r="C922" s="7"/>
      <c r="D922" s="8"/>
    </row>
    <row r="923" spans="3:4" ht="14.25" customHeight="1" x14ac:dyDescent="0.45">
      <c r="C923" s="7"/>
      <c r="D923" s="8"/>
    </row>
    <row r="924" spans="3:4" ht="14.25" customHeight="1" x14ac:dyDescent="0.45">
      <c r="C924" s="7"/>
      <c r="D924" s="8"/>
    </row>
    <row r="925" spans="3:4" ht="14.25" customHeight="1" x14ac:dyDescent="0.45">
      <c r="C925" s="7"/>
      <c r="D925" s="8"/>
    </row>
    <row r="926" spans="3:4" ht="14.25" customHeight="1" x14ac:dyDescent="0.45">
      <c r="C926" s="7"/>
      <c r="D926" s="8"/>
    </row>
    <row r="927" spans="3:4" ht="14.25" customHeight="1" x14ac:dyDescent="0.45">
      <c r="C927" s="7"/>
      <c r="D927" s="8"/>
    </row>
    <row r="928" spans="3:4" ht="14.25" customHeight="1" x14ac:dyDescent="0.45">
      <c r="C928" s="7"/>
      <c r="D928" s="8"/>
    </row>
    <row r="929" spans="3:4" ht="14.25" customHeight="1" x14ac:dyDescent="0.45">
      <c r="C929" s="7"/>
      <c r="D929" s="8"/>
    </row>
    <row r="930" spans="3:4" ht="14.25" customHeight="1" x14ac:dyDescent="0.45">
      <c r="C930" s="7"/>
      <c r="D930" s="8"/>
    </row>
    <row r="931" spans="3:4" ht="14.25" customHeight="1" x14ac:dyDescent="0.45">
      <c r="C931" s="7"/>
      <c r="D931" s="8"/>
    </row>
    <row r="932" spans="3:4" ht="14.25" customHeight="1" x14ac:dyDescent="0.45">
      <c r="C932" s="7"/>
      <c r="D932" s="8"/>
    </row>
    <row r="933" spans="3:4" ht="14.25" customHeight="1" x14ac:dyDescent="0.45">
      <c r="C933" s="7"/>
      <c r="D933" s="8"/>
    </row>
    <row r="934" spans="3:4" ht="14.25" customHeight="1" x14ac:dyDescent="0.45">
      <c r="C934" s="7"/>
      <c r="D934" s="8"/>
    </row>
    <row r="935" spans="3:4" ht="14.25" customHeight="1" x14ac:dyDescent="0.45">
      <c r="C935" s="7"/>
      <c r="D935" s="8"/>
    </row>
    <row r="936" spans="3:4" ht="14.25" customHeight="1" x14ac:dyDescent="0.45">
      <c r="C936" s="7"/>
      <c r="D936" s="8"/>
    </row>
    <row r="937" spans="3:4" ht="14.25" customHeight="1" x14ac:dyDescent="0.45">
      <c r="C937" s="7"/>
      <c r="D937" s="8"/>
    </row>
    <row r="938" spans="3:4" ht="14.25" customHeight="1" x14ac:dyDescent="0.45">
      <c r="C938" s="7"/>
      <c r="D938" s="8"/>
    </row>
    <row r="939" spans="3:4" ht="14.25" customHeight="1" x14ac:dyDescent="0.45">
      <c r="C939" s="7"/>
      <c r="D939" s="8"/>
    </row>
    <row r="940" spans="3:4" ht="14.25" customHeight="1" x14ac:dyDescent="0.45">
      <c r="C940" s="7"/>
      <c r="D940" s="8"/>
    </row>
    <row r="941" spans="3:4" ht="14.25" customHeight="1" x14ac:dyDescent="0.45">
      <c r="C941" s="7"/>
      <c r="D941" s="8"/>
    </row>
    <row r="942" spans="3:4" ht="14.25" customHeight="1" x14ac:dyDescent="0.45">
      <c r="C942" s="7"/>
      <c r="D942" s="8"/>
    </row>
    <row r="943" spans="3:4" ht="14.25" customHeight="1" x14ac:dyDescent="0.45">
      <c r="C943" s="7"/>
      <c r="D943" s="8"/>
    </row>
    <row r="944" spans="3:4" ht="14.25" customHeight="1" x14ac:dyDescent="0.45">
      <c r="C944" s="7"/>
      <c r="D944" s="8"/>
    </row>
    <row r="945" spans="3:4" ht="14.25" customHeight="1" x14ac:dyDescent="0.45">
      <c r="C945" s="7"/>
      <c r="D945" s="8"/>
    </row>
    <row r="946" spans="3:4" ht="14.25" customHeight="1" x14ac:dyDescent="0.45">
      <c r="C946" s="7"/>
      <c r="D946" s="8"/>
    </row>
    <row r="947" spans="3:4" ht="14.25" customHeight="1" x14ac:dyDescent="0.45">
      <c r="C947" s="7"/>
      <c r="D947" s="8"/>
    </row>
    <row r="948" spans="3:4" ht="14.25" customHeight="1" x14ac:dyDescent="0.45">
      <c r="C948" s="7"/>
      <c r="D948" s="8"/>
    </row>
    <row r="949" spans="3:4" ht="14.25" customHeight="1" x14ac:dyDescent="0.45">
      <c r="C949" s="7"/>
      <c r="D949" s="8"/>
    </row>
    <row r="950" spans="3:4" ht="14.25" customHeight="1" x14ac:dyDescent="0.45">
      <c r="C950" s="7"/>
      <c r="D950" s="8"/>
    </row>
    <row r="951" spans="3:4" ht="14.25" customHeight="1" x14ac:dyDescent="0.45">
      <c r="C951" s="7"/>
      <c r="D951" s="8"/>
    </row>
    <row r="952" spans="3:4" ht="14.25" customHeight="1" x14ac:dyDescent="0.45">
      <c r="C952" s="7"/>
      <c r="D952" s="8"/>
    </row>
    <row r="953" spans="3:4" ht="14.25" customHeight="1" x14ac:dyDescent="0.45">
      <c r="C953" s="7"/>
      <c r="D953" s="8"/>
    </row>
    <row r="954" spans="3:4" ht="14.25" customHeight="1" x14ac:dyDescent="0.45">
      <c r="C954" s="7"/>
      <c r="D954" s="8"/>
    </row>
    <row r="955" spans="3:4" ht="14.25" customHeight="1" x14ac:dyDescent="0.45">
      <c r="C955" s="7"/>
      <c r="D955" s="8"/>
    </row>
    <row r="956" spans="3:4" ht="14.25" customHeight="1" x14ac:dyDescent="0.45">
      <c r="C956" s="7"/>
      <c r="D956" s="8"/>
    </row>
    <row r="957" spans="3:4" ht="14.25" customHeight="1" x14ac:dyDescent="0.45">
      <c r="C957" s="7"/>
      <c r="D957" s="8"/>
    </row>
    <row r="958" spans="3:4" ht="14.25" customHeight="1" x14ac:dyDescent="0.45">
      <c r="C958" s="7"/>
      <c r="D958" s="8"/>
    </row>
    <row r="959" spans="3:4" ht="14.25" customHeight="1" x14ac:dyDescent="0.45">
      <c r="C959" s="7"/>
      <c r="D959" s="8"/>
    </row>
    <row r="960" spans="3:4" ht="14.25" customHeight="1" x14ac:dyDescent="0.45">
      <c r="C960" s="7"/>
      <c r="D960" s="8"/>
    </row>
    <row r="961" spans="3:4" ht="14.25" customHeight="1" x14ac:dyDescent="0.45">
      <c r="C961" s="7"/>
      <c r="D961" s="8"/>
    </row>
    <row r="962" spans="3:4" ht="14.25" customHeight="1" x14ac:dyDescent="0.45">
      <c r="C962" s="7"/>
      <c r="D962" s="8"/>
    </row>
    <row r="963" spans="3:4" ht="14.25" customHeight="1" x14ac:dyDescent="0.45">
      <c r="C963" s="7"/>
      <c r="D963" s="8"/>
    </row>
    <row r="964" spans="3:4" ht="14.25" customHeight="1" x14ac:dyDescent="0.45">
      <c r="C964" s="7"/>
      <c r="D964" s="8"/>
    </row>
    <row r="965" spans="3:4" ht="14.25" customHeight="1" x14ac:dyDescent="0.45">
      <c r="C965" s="7"/>
      <c r="D965" s="8"/>
    </row>
    <row r="966" spans="3:4" ht="14.25" customHeight="1" x14ac:dyDescent="0.45">
      <c r="C966" s="7"/>
      <c r="D966" s="8"/>
    </row>
    <row r="967" spans="3:4" ht="14.25" customHeight="1" x14ac:dyDescent="0.45">
      <c r="C967" s="7"/>
      <c r="D967" s="8"/>
    </row>
    <row r="968" spans="3:4" ht="14.25" customHeight="1" x14ac:dyDescent="0.45">
      <c r="C968" s="7"/>
      <c r="D968" s="8"/>
    </row>
    <row r="969" spans="3:4" ht="14.25" customHeight="1" x14ac:dyDescent="0.45">
      <c r="C969" s="7"/>
      <c r="D969" s="8"/>
    </row>
    <row r="970" spans="3:4" ht="14.25" customHeight="1" x14ac:dyDescent="0.45">
      <c r="C970" s="7"/>
      <c r="D970" s="8"/>
    </row>
    <row r="971" spans="3:4" ht="14.25" customHeight="1" x14ac:dyDescent="0.45">
      <c r="C971" s="7"/>
      <c r="D971" s="8"/>
    </row>
    <row r="972" spans="3:4" ht="14.25" customHeight="1" x14ac:dyDescent="0.45">
      <c r="C972" s="7"/>
      <c r="D972" s="8"/>
    </row>
    <row r="973" spans="3:4" ht="14.25" customHeight="1" x14ac:dyDescent="0.45">
      <c r="C973" s="7"/>
      <c r="D973" s="8"/>
    </row>
    <row r="974" spans="3:4" ht="14.25" customHeight="1" x14ac:dyDescent="0.45">
      <c r="C974" s="7"/>
      <c r="D974" s="8"/>
    </row>
    <row r="975" spans="3:4" ht="14.25" customHeight="1" x14ac:dyDescent="0.45">
      <c r="C975" s="7"/>
      <c r="D975" s="8"/>
    </row>
    <row r="976" spans="3:4" ht="14.25" customHeight="1" x14ac:dyDescent="0.45">
      <c r="C976" s="7"/>
      <c r="D976" s="8"/>
    </row>
    <row r="977" spans="3:4" ht="14.25" customHeight="1" x14ac:dyDescent="0.45">
      <c r="C977" s="7"/>
      <c r="D977" s="8"/>
    </row>
    <row r="978" spans="3:4" ht="14.25" customHeight="1" x14ac:dyDescent="0.45">
      <c r="C978" s="7"/>
      <c r="D978" s="8"/>
    </row>
    <row r="979" spans="3:4" ht="14.25" customHeight="1" x14ac:dyDescent="0.45">
      <c r="C979" s="7"/>
      <c r="D979" s="8"/>
    </row>
    <row r="980" spans="3:4" ht="14.25" customHeight="1" x14ac:dyDescent="0.45">
      <c r="C980" s="7"/>
      <c r="D980" s="8"/>
    </row>
    <row r="981" spans="3:4" ht="14.25" customHeight="1" x14ac:dyDescent="0.45">
      <c r="C981" s="7"/>
      <c r="D981" s="8"/>
    </row>
    <row r="982" spans="3:4" ht="14.25" customHeight="1" x14ac:dyDescent="0.45">
      <c r="C982" s="7"/>
      <c r="D982" s="8"/>
    </row>
    <row r="983" spans="3:4" ht="14.25" customHeight="1" x14ac:dyDescent="0.45">
      <c r="C983" s="7"/>
      <c r="D983" s="8"/>
    </row>
    <row r="984" spans="3:4" ht="14.25" customHeight="1" x14ac:dyDescent="0.45">
      <c r="C984" s="7"/>
      <c r="D984" s="8"/>
    </row>
    <row r="985" spans="3:4" ht="14.25" customHeight="1" x14ac:dyDescent="0.45">
      <c r="C985" s="7"/>
      <c r="D985" s="8"/>
    </row>
    <row r="986" spans="3:4" ht="14.25" customHeight="1" x14ac:dyDescent="0.45">
      <c r="C986" s="7"/>
      <c r="D986" s="8"/>
    </row>
    <row r="987" spans="3:4" ht="14.25" customHeight="1" x14ac:dyDescent="0.45">
      <c r="C987" s="7"/>
      <c r="D987" s="8"/>
    </row>
    <row r="988" spans="3:4" ht="14.25" customHeight="1" x14ac:dyDescent="0.45">
      <c r="C988" s="7"/>
      <c r="D988" s="8"/>
    </row>
    <row r="989" spans="3:4" ht="14.25" customHeight="1" x14ac:dyDescent="0.45">
      <c r="C989" s="7"/>
      <c r="D989" s="8"/>
    </row>
    <row r="990" spans="3:4" ht="14.25" customHeight="1" x14ac:dyDescent="0.45">
      <c r="C990" s="7"/>
      <c r="D990" s="8"/>
    </row>
    <row r="991" spans="3:4" ht="14.25" customHeight="1" x14ac:dyDescent="0.45">
      <c r="C991" s="7"/>
      <c r="D991" s="8"/>
    </row>
    <row r="992" spans="3:4" ht="14.25" customHeight="1" x14ac:dyDescent="0.45">
      <c r="C992" s="7"/>
      <c r="D992" s="8"/>
    </row>
    <row r="993" spans="3:4" ht="14.25" customHeight="1" x14ac:dyDescent="0.45">
      <c r="C993" s="7"/>
      <c r="D993" s="8"/>
    </row>
    <row r="994" spans="3:4" ht="14.25" customHeight="1" x14ac:dyDescent="0.45">
      <c r="C994" s="7"/>
      <c r="D994" s="8"/>
    </row>
    <row r="995" spans="3:4" ht="14.25" customHeight="1" x14ac:dyDescent="0.45">
      <c r="C995" s="7"/>
      <c r="D995" s="8"/>
    </row>
    <row r="996" spans="3:4" ht="14.25" customHeight="1" x14ac:dyDescent="0.45">
      <c r="C996" s="7"/>
      <c r="D996" s="8"/>
    </row>
    <row r="997" spans="3:4" ht="14.25" customHeight="1" x14ac:dyDescent="0.45">
      <c r="C997" s="7"/>
      <c r="D997" s="8"/>
    </row>
    <row r="998" spans="3:4" ht="14.25" customHeight="1" x14ac:dyDescent="0.45">
      <c r="C998" s="7"/>
      <c r="D998" s="8"/>
    </row>
    <row r="999" spans="3:4" ht="14.25" customHeight="1" x14ac:dyDescent="0.45">
      <c r="C999" s="7"/>
      <c r="D999" s="8"/>
    </row>
    <row r="1000" spans="3:4" ht="14.25" customHeight="1" x14ac:dyDescent="0.45">
      <c r="C1000" s="7"/>
      <c r="D1000" s="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000"/>
  <sheetViews>
    <sheetView tabSelected="1" topLeftCell="AJ1" workbookViewId="0">
      <selection activeCell="AT2" sqref="AT2"/>
    </sheetView>
  </sheetViews>
  <sheetFormatPr defaultColWidth="14.3984375" defaultRowHeight="15" customHeight="1" x14ac:dyDescent="0.45"/>
  <cols>
    <col min="1" max="1" width="8.86328125" customWidth="1"/>
    <col min="2" max="2" width="10.53125" customWidth="1"/>
    <col min="3" max="11" width="8.86328125" customWidth="1"/>
    <col min="12" max="12" width="15.73046875" customWidth="1"/>
    <col min="13" max="13" width="6.86328125" customWidth="1"/>
    <col min="14" max="14" width="8.86328125" customWidth="1"/>
    <col min="15" max="15" width="12" customWidth="1"/>
    <col min="16" max="17" width="8.86328125" customWidth="1"/>
    <col min="18" max="18" width="16.1328125" customWidth="1"/>
    <col min="19" max="19" width="8.86328125" customWidth="1"/>
    <col min="20" max="20" width="15.73046875" customWidth="1"/>
    <col min="21" max="27" width="8.86328125" customWidth="1"/>
    <col min="28" max="28" width="15.73046875" customWidth="1"/>
    <col min="29" max="30" width="8.86328125" customWidth="1"/>
    <col min="31" max="31" width="12" customWidth="1"/>
    <col min="32" max="35" width="8.86328125" customWidth="1"/>
    <col min="36" max="36" width="16.73046875" customWidth="1"/>
    <col min="37" max="44" width="8.86328125" customWidth="1"/>
    <col min="45" max="46" width="9.86328125" customWidth="1"/>
    <col min="47" max="47" width="9.1328125" customWidth="1"/>
    <col min="48" max="48" width="9.86328125" customWidth="1"/>
    <col min="49" max="50" width="8.86328125" customWidth="1"/>
  </cols>
  <sheetData>
    <row r="1" spans="1:50" ht="14.25" customHeight="1" x14ac:dyDescent="0.45">
      <c r="A1" s="9" t="s">
        <v>118</v>
      </c>
      <c r="B1" s="9" t="s">
        <v>119</v>
      </c>
      <c r="C1" s="9" t="s">
        <v>120</v>
      </c>
      <c r="D1" s="9" t="s">
        <v>121</v>
      </c>
      <c r="E1" s="9" t="s">
        <v>122</v>
      </c>
      <c r="F1" s="9" t="s">
        <v>123</v>
      </c>
      <c r="G1" s="9" t="s">
        <v>124</v>
      </c>
      <c r="H1" s="9" t="s">
        <v>125</v>
      </c>
      <c r="I1" s="9" t="s">
        <v>126</v>
      </c>
      <c r="J1" s="9" t="s">
        <v>127</v>
      </c>
      <c r="K1" s="9" t="s">
        <v>128</v>
      </c>
      <c r="L1" s="9" t="s">
        <v>129</v>
      </c>
      <c r="M1" s="10" t="s">
        <v>130</v>
      </c>
      <c r="N1" s="10" t="s">
        <v>131</v>
      </c>
      <c r="O1" s="10" t="s">
        <v>132</v>
      </c>
      <c r="P1" s="10" t="s">
        <v>133</v>
      </c>
      <c r="Q1" s="10" t="s">
        <v>134</v>
      </c>
      <c r="R1" s="10" t="s">
        <v>135</v>
      </c>
      <c r="S1" s="10" t="s">
        <v>136</v>
      </c>
      <c r="T1" s="10" t="s">
        <v>137</v>
      </c>
      <c r="U1" s="11" t="s">
        <v>138</v>
      </c>
      <c r="V1" s="11" t="s">
        <v>139</v>
      </c>
      <c r="W1" s="11" t="s">
        <v>140</v>
      </c>
      <c r="X1" s="11" t="s">
        <v>141</v>
      </c>
      <c r="Y1" s="11" t="s">
        <v>142</v>
      </c>
      <c r="Z1" s="11" t="s">
        <v>143</v>
      </c>
      <c r="AA1" s="11" t="s">
        <v>144</v>
      </c>
      <c r="AB1" s="11" t="s">
        <v>145</v>
      </c>
      <c r="AC1" s="12" t="s">
        <v>146</v>
      </c>
      <c r="AD1" s="12" t="s">
        <v>147</v>
      </c>
      <c r="AE1" s="12" t="s">
        <v>148</v>
      </c>
      <c r="AF1" s="12" t="s">
        <v>149</v>
      </c>
      <c r="AG1" s="12" t="s">
        <v>150</v>
      </c>
      <c r="AH1" s="12" t="s">
        <v>151</v>
      </c>
      <c r="AI1" s="12" t="s">
        <v>152</v>
      </c>
      <c r="AJ1" s="12" t="s">
        <v>153</v>
      </c>
      <c r="AK1" s="13" t="s">
        <v>154</v>
      </c>
      <c r="AL1" s="13" t="s">
        <v>155</v>
      </c>
      <c r="AM1" s="13" t="s">
        <v>156</v>
      </c>
      <c r="AN1" s="13" t="s">
        <v>157</v>
      </c>
      <c r="AO1" s="13" t="s">
        <v>158</v>
      </c>
      <c r="AP1" s="13" t="s">
        <v>159</v>
      </c>
      <c r="AQ1" s="13" t="s">
        <v>160</v>
      </c>
      <c r="AR1" s="13" t="s">
        <v>161</v>
      </c>
      <c r="AS1" s="14" t="s">
        <v>162</v>
      </c>
      <c r="AT1" s="14" t="s">
        <v>163</v>
      </c>
      <c r="AU1" s="14" t="s">
        <v>164</v>
      </c>
      <c r="AV1" s="14" t="s">
        <v>165</v>
      </c>
      <c r="AW1" s="14" t="s">
        <v>166</v>
      </c>
      <c r="AX1" s="14" t="s">
        <v>167</v>
      </c>
    </row>
    <row r="2" spans="1:50" ht="14.25" customHeight="1" x14ac:dyDescent="0.45">
      <c r="A2" s="5" t="s">
        <v>168</v>
      </c>
      <c r="B2" s="5">
        <v>1655</v>
      </c>
      <c r="C2" s="5">
        <v>20</v>
      </c>
      <c r="D2" s="5">
        <v>0.43180000000000002</v>
      </c>
      <c r="E2" s="5">
        <v>0.109982</v>
      </c>
      <c r="F2" s="5">
        <v>3.9260000000000002</v>
      </c>
      <c r="G2" s="15">
        <v>5.0000000000000001E-4</v>
      </c>
      <c r="H2" s="5">
        <f>0.0095</f>
        <v>9.4999999999999998E-3</v>
      </c>
      <c r="I2" s="5">
        <v>0</v>
      </c>
      <c r="J2" s="5">
        <v>0.1595</v>
      </c>
      <c r="K2" s="5">
        <v>1.4</v>
      </c>
      <c r="L2" s="5" t="s">
        <v>169</v>
      </c>
      <c r="M2" s="5">
        <f>0.00622*2</f>
        <v>1.244E-2</v>
      </c>
      <c r="N2" s="5">
        <f>M2*2</f>
        <v>2.4879999999999999E-2</v>
      </c>
      <c r="O2" s="5">
        <v>0.64827000000000001</v>
      </c>
      <c r="P2" s="5">
        <v>0.71</v>
      </c>
      <c r="Q2" s="5">
        <v>0</v>
      </c>
      <c r="R2" s="5">
        <v>0</v>
      </c>
      <c r="S2" s="5">
        <v>1.4</v>
      </c>
      <c r="T2" s="5" t="s">
        <v>169</v>
      </c>
      <c r="U2" s="5">
        <v>0</v>
      </c>
      <c r="V2" s="5">
        <v>0</v>
      </c>
      <c r="W2" s="5">
        <v>0</v>
      </c>
      <c r="X2" s="5">
        <v>0</v>
      </c>
      <c r="Y2" s="5">
        <v>0</v>
      </c>
      <c r="Z2" s="5">
        <v>0</v>
      </c>
      <c r="AA2" s="5">
        <v>0</v>
      </c>
      <c r="AB2" s="5" t="s">
        <v>170</v>
      </c>
      <c r="AC2" s="5">
        <f>0.00622</f>
        <v>6.2199999999999998E-3</v>
      </c>
      <c r="AD2" s="5">
        <f>2*AC2</f>
        <v>1.244E-2</v>
      </c>
      <c r="AE2" s="5">
        <f>O2</f>
        <v>0.64827000000000001</v>
      </c>
      <c r="AF2" s="5">
        <v>0.71</v>
      </c>
      <c r="AG2" s="5">
        <v>0</v>
      </c>
      <c r="AH2" s="5">
        <v>9.7970000000000002E-2</v>
      </c>
      <c r="AI2" s="5">
        <v>1.4</v>
      </c>
      <c r="AJ2" s="5" t="s">
        <v>171</v>
      </c>
      <c r="AK2" s="5">
        <f>0.00622</f>
        <v>6.2199999999999998E-3</v>
      </c>
      <c r="AL2" s="5">
        <f>2*AK2</f>
        <v>1.244E-2</v>
      </c>
      <c r="AM2" s="5">
        <f>W2</f>
        <v>0</v>
      </c>
      <c r="AN2" s="5">
        <v>0.71</v>
      </c>
      <c r="AO2" s="5">
        <v>0</v>
      </c>
      <c r="AP2" s="5">
        <v>9.7970000000000002E-2</v>
      </c>
      <c r="AQ2" s="5">
        <v>1.4</v>
      </c>
      <c r="AR2" s="5" t="s">
        <v>170</v>
      </c>
      <c r="AS2" s="5">
        <v>2</v>
      </c>
      <c r="AT2" s="5">
        <v>300</v>
      </c>
      <c r="AU2" s="5">
        <v>45</v>
      </c>
      <c r="AV2" s="5">
        <v>0</v>
      </c>
      <c r="AW2" s="5">
        <v>0</v>
      </c>
      <c r="AX2" s="5">
        <v>0</v>
      </c>
    </row>
    <row r="3" spans="1:50" ht="14.25" customHeight="1" x14ac:dyDescent="0.4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row>
    <row r="4" spans="1:50" ht="14.25" customHeight="1" x14ac:dyDescent="0.4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row>
    <row r="5" spans="1:50" ht="14.25" customHeight="1" x14ac:dyDescent="0.4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row>
    <row r="6" spans="1:50" ht="14.25" customHeight="1" x14ac:dyDescent="0.4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row>
    <row r="7" spans="1:50" ht="14.25" customHeight="1" x14ac:dyDescent="0.4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row>
    <row r="8" spans="1:50" ht="14.25" customHeight="1" x14ac:dyDescent="0.4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0" ht="14.25" customHeight="1" x14ac:dyDescent="0.4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row>
    <row r="10" spans="1:50" ht="14.25" customHeight="1" x14ac:dyDescent="0.4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row>
    <row r="11" spans="1:50" ht="14.25" customHeight="1" x14ac:dyDescent="0.4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row>
    <row r="12" spans="1:50" ht="14.25" customHeight="1" x14ac:dyDescent="0.4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row>
    <row r="13" spans="1:50" ht="14.25" customHeight="1" x14ac:dyDescent="0.4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row>
    <row r="14" spans="1:50" ht="14.25" customHeight="1" x14ac:dyDescent="0.4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row>
    <row r="15" spans="1:50" ht="14.25" customHeight="1" x14ac:dyDescent="0.4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row>
    <row r="16" spans="1:50" ht="14.25" customHeight="1" x14ac:dyDescent="0.4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row>
    <row r="17" spans="1:50" ht="14.25" customHeight="1" x14ac:dyDescent="0.4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row>
    <row r="18" spans="1:50" ht="14.25" customHeight="1" x14ac:dyDescent="0.4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row>
    <row r="19" spans="1:50" ht="14.25" customHeight="1" x14ac:dyDescent="0.4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row>
    <row r="20" spans="1:50" ht="14.25" customHeight="1" x14ac:dyDescent="0.4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row>
    <row r="21" spans="1:50" ht="14.25" customHeight="1" x14ac:dyDescent="0.4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row>
    <row r="22" spans="1:50" ht="14.25" customHeight="1" x14ac:dyDescent="0.4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row>
    <row r="23" spans="1:50" ht="14.25" customHeight="1" x14ac:dyDescent="0.4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row>
    <row r="24" spans="1:50" ht="14.25" customHeight="1" x14ac:dyDescent="0.4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row>
    <row r="25" spans="1:50" ht="14.25" customHeight="1" x14ac:dyDescent="0.4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row>
    <row r="26" spans="1:50" ht="14.25" customHeight="1" x14ac:dyDescent="0.4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row>
    <row r="27" spans="1:50" ht="14.25" customHeight="1" x14ac:dyDescent="0.4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row>
    <row r="28" spans="1:50" ht="14.25" customHeight="1" x14ac:dyDescent="0.4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row>
    <row r="29" spans="1:50" ht="14.25" customHeight="1" x14ac:dyDescent="0.4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row>
    <row r="30" spans="1:50" ht="14.25" customHeight="1" x14ac:dyDescent="0.4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row>
    <row r="31" spans="1:50" ht="14.25" customHeight="1" x14ac:dyDescent="0.4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row>
    <row r="32" spans="1:50" ht="14.25" customHeight="1" x14ac:dyDescent="0.4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row>
    <row r="33" spans="1:50" ht="14.25" customHeight="1" x14ac:dyDescent="0.4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row>
    <row r="34" spans="1:50" ht="14.25" customHeight="1" x14ac:dyDescent="0.4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row>
    <row r="35" spans="1:50" ht="14.25" customHeight="1" x14ac:dyDescent="0.4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row>
    <row r="36" spans="1:50" ht="14.25" customHeight="1" x14ac:dyDescent="0.4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row>
    <row r="37" spans="1:50" ht="14.25" customHeight="1" x14ac:dyDescent="0.4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row>
    <row r="38" spans="1:50" ht="14.25" customHeight="1" x14ac:dyDescent="0.4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row>
    <row r="39" spans="1:50" ht="14.25" customHeight="1" x14ac:dyDescent="0.4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row>
    <row r="40" spans="1:50" ht="14.25" customHeight="1" x14ac:dyDescent="0.4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row>
    <row r="41" spans="1:50" ht="14.25" customHeight="1" x14ac:dyDescent="0.4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row>
    <row r="42" spans="1:50" ht="14.25" customHeight="1" x14ac:dyDescent="0.4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row>
    <row r="43" spans="1:50" ht="14.25" customHeight="1" x14ac:dyDescent="0.4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row>
    <row r="44" spans="1:50" ht="14.25" customHeight="1" x14ac:dyDescent="0.4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row>
    <row r="45" spans="1:50" ht="14.25" customHeight="1" x14ac:dyDescent="0.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row>
    <row r="46" spans="1:50" ht="14.25" customHeight="1" x14ac:dyDescent="0.4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row>
    <row r="47" spans="1:50" ht="14.25" customHeight="1" x14ac:dyDescent="0.4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row>
    <row r="48" spans="1:50" ht="14.25" customHeight="1" x14ac:dyDescent="0.4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row>
    <row r="49" spans="1:50" ht="14.25" customHeight="1" x14ac:dyDescent="0.4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row>
    <row r="50" spans="1:50" ht="14.25" customHeight="1" x14ac:dyDescent="0.4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spans="1:50" ht="14.25" customHeight="1" x14ac:dyDescent="0.4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spans="1:50" ht="14.25" customHeight="1" x14ac:dyDescent="0.4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spans="1:50" ht="14.25" customHeight="1" x14ac:dyDescent="0.4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spans="1:50" ht="14.25" customHeight="1" x14ac:dyDescent="0.4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row>
    <row r="55" spans="1:50" ht="14.25" customHeight="1" x14ac:dyDescent="0.4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row>
    <row r="56" spans="1:50" ht="14.25" customHeight="1" x14ac:dyDescent="0.4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row>
    <row r="57" spans="1:50" ht="14.25" customHeight="1" x14ac:dyDescent="0.4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row>
    <row r="58" spans="1:50" ht="14.25" customHeight="1" x14ac:dyDescent="0.4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row>
    <row r="59" spans="1:50" ht="14.25" customHeight="1" x14ac:dyDescent="0.4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row>
    <row r="60" spans="1:50" ht="14.25" customHeight="1" x14ac:dyDescent="0.4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row>
    <row r="61" spans="1:50" ht="14.25" customHeight="1" x14ac:dyDescent="0.4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row>
    <row r="62" spans="1:50" ht="14.25" customHeight="1" x14ac:dyDescent="0.4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row>
    <row r="63" spans="1:50" ht="14.25" customHeight="1" x14ac:dyDescent="0.4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row>
    <row r="64" spans="1:50" ht="14.25" customHeight="1" x14ac:dyDescent="0.4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row>
    <row r="65" spans="1:50" ht="14.25" customHeight="1" x14ac:dyDescent="0.4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row>
    <row r="66" spans="1:50" ht="14.25" customHeight="1" x14ac:dyDescent="0.4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row>
    <row r="67" spans="1:50" ht="14.25" customHeight="1" x14ac:dyDescent="0.4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row>
    <row r="68" spans="1:50" ht="14.25" customHeight="1" x14ac:dyDescent="0.4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row>
    <row r="69" spans="1:50" ht="14.25" customHeight="1" x14ac:dyDescent="0.4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row>
    <row r="70" spans="1:50" ht="14.25" customHeight="1" x14ac:dyDescent="0.4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row>
    <row r="71" spans="1:50" ht="14.25" customHeight="1" x14ac:dyDescent="0.4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row>
    <row r="72" spans="1:50" ht="14.25" customHeight="1" x14ac:dyDescent="0.4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row>
    <row r="73" spans="1:50" ht="14.25" customHeight="1" x14ac:dyDescent="0.4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row>
    <row r="74" spans="1:50" ht="14.25" customHeight="1" x14ac:dyDescent="0.4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row>
    <row r="75" spans="1:50" ht="14.25" customHeight="1" x14ac:dyDescent="0.4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row>
    <row r="76" spans="1:50" ht="14.25" customHeight="1" x14ac:dyDescent="0.4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row>
    <row r="77" spans="1:50" ht="14.25" customHeight="1" x14ac:dyDescent="0.4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row>
    <row r="78" spans="1:50" ht="14.25" customHeight="1" x14ac:dyDescent="0.4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row>
    <row r="79" spans="1:50" ht="14.25" customHeight="1" x14ac:dyDescent="0.4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row>
    <row r="80" spans="1:50" ht="14.25" customHeight="1" x14ac:dyDescent="0.4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row>
    <row r="81" spans="1:50" ht="14.25" customHeight="1" x14ac:dyDescent="0.4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row>
    <row r="82" spans="1:50" ht="14.25" customHeight="1" x14ac:dyDescent="0.4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row>
    <row r="83" spans="1:50" ht="14.25" customHeight="1" x14ac:dyDescent="0.4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row>
    <row r="84" spans="1:50" ht="14.25" customHeight="1" x14ac:dyDescent="0.4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row>
    <row r="85" spans="1:50" ht="14.25" customHeight="1" x14ac:dyDescent="0.4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row>
    <row r="86" spans="1:50" ht="14.25" customHeight="1" x14ac:dyDescent="0.4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row>
    <row r="87" spans="1:50" ht="14.25" customHeight="1" x14ac:dyDescent="0.4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row>
    <row r="88" spans="1:50" ht="14.25" customHeight="1" x14ac:dyDescent="0.4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row>
    <row r="89" spans="1:50" ht="14.25" customHeight="1" x14ac:dyDescent="0.4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row>
    <row r="90" spans="1:50" ht="14.25" customHeight="1" x14ac:dyDescent="0.4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row>
    <row r="91" spans="1:50" ht="14.25" customHeight="1" x14ac:dyDescent="0.4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row>
    <row r="92" spans="1:50" ht="14.25" customHeight="1" x14ac:dyDescent="0.4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row>
    <row r="93" spans="1:50" ht="14.25" customHeight="1" x14ac:dyDescent="0.4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row>
    <row r="94" spans="1:50" ht="14.25" customHeight="1" x14ac:dyDescent="0.4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row>
    <row r="95" spans="1:50" ht="14.25" customHeight="1" x14ac:dyDescent="0.4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row>
    <row r="96" spans="1:50" ht="14.25" customHeight="1" x14ac:dyDescent="0.4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row>
    <row r="97" spans="1:50" ht="14.25" customHeight="1" x14ac:dyDescent="0.4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row>
    <row r="98" spans="1:50" ht="14.25" customHeight="1" x14ac:dyDescent="0.4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row>
    <row r="99" spans="1:50" ht="14.25" customHeight="1" x14ac:dyDescent="0.4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row>
    <row r="100" spans="1:50" ht="14.25" customHeight="1" x14ac:dyDescent="0.4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row>
    <row r="101" spans="1:50" ht="14.25" customHeight="1" x14ac:dyDescent="0.4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row>
    <row r="102" spans="1:50" ht="14.25" customHeight="1" x14ac:dyDescent="0.4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row>
    <row r="103" spans="1:50" ht="14.25" customHeight="1" x14ac:dyDescent="0.4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spans="1:50" ht="14.25" customHeight="1" x14ac:dyDescent="0.4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spans="1:50" ht="14.25" customHeight="1" x14ac:dyDescent="0.4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spans="1:50" ht="14.25" customHeight="1" x14ac:dyDescent="0.4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spans="1:50" ht="14.25" customHeight="1" x14ac:dyDescent="0.4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spans="1:50" ht="14.25" customHeight="1" x14ac:dyDescent="0.4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spans="1:50" ht="14.25" customHeight="1" x14ac:dyDescent="0.4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spans="1:50" ht="14.25" customHeight="1" x14ac:dyDescent="0.4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spans="1:50" ht="14.25" customHeight="1" x14ac:dyDescent="0.4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spans="1:50" ht="14.25" customHeight="1" x14ac:dyDescent="0.4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spans="1:50" ht="14.25" customHeight="1" x14ac:dyDescent="0.4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spans="1:50" ht="14.25" customHeight="1" x14ac:dyDescent="0.4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spans="1:50" ht="14.25" customHeight="1" x14ac:dyDescent="0.4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spans="1:50" ht="14.25" customHeight="1" x14ac:dyDescent="0.4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spans="1:50" ht="14.25" customHeight="1" x14ac:dyDescent="0.4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spans="1:50" ht="14.25" customHeight="1" x14ac:dyDescent="0.4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spans="1:50" ht="14.25" customHeight="1" x14ac:dyDescent="0.4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spans="1:50" ht="14.25" customHeight="1" x14ac:dyDescent="0.4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spans="1:50" ht="14.25" customHeight="1" x14ac:dyDescent="0.4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spans="1:50" ht="14.25" customHeight="1" x14ac:dyDescent="0.4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spans="1:50" ht="14.25" customHeight="1" x14ac:dyDescent="0.4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spans="1:50" ht="14.25" customHeight="1" x14ac:dyDescent="0.4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spans="1:50" ht="14.25" customHeight="1" x14ac:dyDescent="0.4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spans="1:50" ht="14.25" customHeight="1" x14ac:dyDescent="0.4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spans="1:50" ht="14.25" customHeight="1" x14ac:dyDescent="0.4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spans="1:50" ht="14.25" customHeight="1" x14ac:dyDescent="0.4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spans="1:50" ht="14.25" customHeight="1" x14ac:dyDescent="0.4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spans="1:50" ht="14.25" customHeight="1" x14ac:dyDescent="0.4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spans="1:50" ht="14.25" customHeight="1" x14ac:dyDescent="0.4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spans="1:50" ht="14.25" customHeight="1" x14ac:dyDescent="0.4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spans="1:50" ht="14.25" customHeight="1" x14ac:dyDescent="0.4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spans="1:50" ht="14.25" customHeight="1" x14ac:dyDescent="0.4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spans="1:50" ht="14.25" customHeight="1" x14ac:dyDescent="0.4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spans="1:50" ht="14.25" customHeight="1" x14ac:dyDescent="0.4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spans="1:50" ht="14.25" customHeight="1" x14ac:dyDescent="0.4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spans="1:50" ht="14.25" customHeight="1" x14ac:dyDescent="0.4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spans="1:50" ht="14.25" customHeight="1" x14ac:dyDescent="0.4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spans="1:50" ht="14.25" customHeight="1" x14ac:dyDescent="0.4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spans="1:50" ht="14.25" customHeight="1" x14ac:dyDescent="0.4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spans="1:50" ht="14.25" customHeight="1" x14ac:dyDescent="0.4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spans="1:50" ht="14.25" customHeight="1" x14ac:dyDescent="0.4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spans="1:50" ht="14.25" customHeight="1" x14ac:dyDescent="0.4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spans="1:50" ht="14.25" customHeight="1" x14ac:dyDescent="0.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spans="1:50" ht="14.25" customHeight="1" x14ac:dyDescent="0.4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spans="1:50" ht="14.25" customHeight="1" x14ac:dyDescent="0.4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spans="1:50" ht="14.25" customHeight="1" x14ac:dyDescent="0.4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spans="1:50" ht="14.25" customHeight="1" x14ac:dyDescent="0.4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spans="1:50" ht="14.25" customHeight="1" x14ac:dyDescent="0.4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spans="1:50" ht="14.25" customHeight="1" x14ac:dyDescent="0.4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spans="1:50" ht="14.25" customHeight="1" x14ac:dyDescent="0.4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spans="1:50" ht="14.25" customHeight="1" x14ac:dyDescent="0.4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spans="1:50" ht="14.25" customHeight="1" x14ac:dyDescent="0.4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spans="1:50" ht="14.25" customHeight="1" x14ac:dyDescent="0.4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spans="1:50" ht="14.25" customHeight="1" x14ac:dyDescent="0.4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spans="1:50" ht="14.25" customHeight="1" x14ac:dyDescent="0.4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spans="1:50" ht="14.25" customHeight="1" x14ac:dyDescent="0.4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spans="1:50" ht="14.25" customHeight="1" x14ac:dyDescent="0.4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spans="1:50" ht="14.25" customHeight="1" x14ac:dyDescent="0.4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spans="1:50" ht="14.25" customHeight="1" x14ac:dyDescent="0.4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spans="1:50" ht="14.25" customHeight="1" x14ac:dyDescent="0.4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spans="1:50" ht="14.25" customHeight="1" x14ac:dyDescent="0.4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spans="1:50" ht="14.25" customHeight="1" x14ac:dyDescent="0.4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spans="1:50" ht="14.25" customHeight="1" x14ac:dyDescent="0.4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spans="1:50" ht="14.25" customHeight="1" x14ac:dyDescent="0.4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spans="1:50" ht="14.25" customHeight="1" x14ac:dyDescent="0.4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spans="1:50" ht="14.25" customHeight="1" x14ac:dyDescent="0.4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spans="1:50" ht="14.25" customHeight="1" x14ac:dyDescent="0.4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spans="1:50" ht="14.25" customHeight="1" x14ac:dyDescent="0.4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spans="1:50" ht="14.25" customHeight="1" x14ac:dyDescent="0.4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spans="1:50" ht="14.25" customHeight="1" x14ac:dyDescent="0.4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spans="1:50" ht="14.25" customHeight="1" x14ac:dyDescent="0.4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spans="1:50" ht="14.25" customHeight="1" x14ac:dyDescent="0.4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spans="1:50" ht="14.25" customHeight="1" x14ac:dyDescent="0.4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spans="1:50" ht="14.25" customHeight="1" x14ac:dyDescent="0.4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spans="1:50" ht="14.25" customHeight="1" x14ac:dyDescent="0.4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spans="1:50" ht="14.25" customHeight="1" x14ac:dyDescent="0.4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spans="1:50" ht="14.25" customHeight="1" x14ac:dyDescent="0.4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spans="1:50" ht="14.25" customHeight="1" x14ac:dyDescent="0.4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spans="1:50" ht="14.25" customHeight="1" x14ac:dyDescent="0.4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spans="1:50" ht="14.25" customHeight="1" x14ac:dyDescent="0.4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spans="1:50" ht="14.25" customHeight="1" x14ac:dyDescent="0.4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spans="1:50" ht="14.25" customHeight="1" x14ac:dyDescent="0.4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spans="1:50" ht="14.25" customHeight="1" x14ac:dyDescent="0.4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spans="1:50" ht="14.25" customHeight="1" x14ac:dyDescent="0.4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spans="1:50" ht="14.25" customHeight="1" x14ac:dyDescent="0.4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spans="1:50" ht="14.25" customHeight="1" x14ac:dyDescent="0.4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spans="1:50" ht="14.25" customHeight="1" x14ac:dyDescent="0.4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spans="1:50" ht="14.25" customHeight="1" x14ac:dyDescent="0.4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spans="1:50" ht="14.25" customHeight="1" x14ac:dyDescent="0.4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spans="1:50" ht="14.25" customHeight="1" x14ac:dyDescent="0.4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spans="1:50" ht="14.25" customHeight="1" x14ac:dyDescent="0.4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spans="1:50" ht="14.25" customHeight="1" x14ac:dyDescent="0.4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spans="1:50" ht="14.25" customHeight="1" x14ac:dyDescent="0.4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spans="1:50" ht="14.25" customHeight="1" x14ac:dyDescent="0.4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spans="1:50" ht="14.25" customHeight="1" x14ac:dyDescent="0.4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spans="1:50" ht="14.25" customHeight="1" x14ac:dyDescent="0.4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spans="1:50" ht="14.25" customHeight="1" x14ac:dyDescent="0.4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spans="1:50" ht="14.25" customHeight="1" x14ac:dyDescent="0.4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spans="1:50" ht="14.25" customHeight="1" x14ac:dyDescent="0.4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spans="1:50" ht="14.25" customHeight="1" x14ac:dyDescent="0.4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spans="1:50" ht="14.25" customHeight="1" x14ac:dyDescent="0.4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spans="1:50" ht="14.25" customHeight="1" x14ac:dyDescent="0.4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spans="1:50" ht="14.25" customHeight="1" x14ac:dyDescent="0.4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spans="1:50" ht="14.25" customHeight="1" x14ac:dyDescent="0.4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spans="1:50" ht="14.25" customHeight="1" x14ac:dyDescent="0.4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spans="1:50" ht="14.25" customHeight="1" x14ac:dyDescent="0.4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spans="1:50" ht="14.25" customHeight="1" x14ac:dyDescent="0.4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spans="1:50" ht="14.25" customHeight="1" x14ac:dyDescent="0.4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spans="1:50" ht="14.25" customHeight="1" x14ac:dyDescent="0.4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spans="1:50" ht="14.25" customHeight="1" x14ac:dyDescent="0.4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spans="1:50" ht="14.25" customHeight="1" x14ac:dyDescent="0.4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spans="1:50" ht="14.25" customHeight="1" x14ac:dyDescent="0.4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spans="1:50" ht="14.25" customHeight="1" x14ac:dyDescent="0.4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spans="1:50" ht="14.25" customHeight="1" x14ac:dyDescent="0.4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spans="1:50" ht="14.25" customHeight="1" x14ac:dyDescent="0.4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spans="1:50" ht="14.25" customHeight="1" x14ac:dyDescent="0.4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spans="1:50" ht="14.25" customHeight="1" x14ac:dyDescent="0.4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spans="1:50" ht="14.25" customHeight="1" x14ac:dyDescent="0.4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spans="1:50" ht="14.25" customHeight="1" x14ac:dyDescent="0.4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spans="1:50" ht="14.25" customHeight="1" x14ac:dyDescent="0.4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spans="1:50" ht="14.25" customHeight="1" x14ac:dyDescent="0.4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spans="1:50" ht="14.25" customHeight="1" x14ac:dyDescent="0.4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spans="1:50" ht="14.25" customHeight="1" x14ac:dyDescent="0.4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spans="1:50" ht="14.25" customHeight="1" x14ac:dyDescent="0.4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spans="1:50" ht="14.25" customHeight="1" x14ac:dyDescent="0.4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spans="1:50" ht="14.25" customHeight="1" x14ac:dyDescent="0.4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spans="1:50" ht="14.25" customHeight="1" x14ac:dyDescent="0.4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spans="1:50" ht="14.25" customHeight="1" x14ac:dyDescent="0.4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spans="1:50" ht="14.25" customHeight="1" x14ac:dyDescent="0.4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spans="1:50" ht="14.25" customHeight="1" x14ac:dyDescent="0.4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spans="1:50" ht="14.25" customHeight="1" x14ac:dyDescent="0.4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spans="1:50" ht="14.25" customHeight="1" x14ac:dyDescent="0.4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spans="1:50" ht="14.25" customHeight="1" x14ac:dyDescent="0.4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spans="1:50" ht="14.25" customHeight="1" x14ac:dyDescent="0.4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spans="1:50" ht="14.25" customHeight="1" x14ac:dyDescent="0.4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spans="1:50" ht="14.25" customHeight="1" x14ac:dyDescent="0.4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spans="1:50" ht="14.25" customHeight="1" x14ac:dyDescent="0.4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spans="1:50" ht="14.25" customHeight="1" x14ac:dyDescent="0.4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spans="1:50" ht="14.25" customHeight="1" x14ac:dyDescent="0.4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spans="1:50" ht="14.25" customHeight="1" x14ac:dyDescent="0.4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spans="1:50" ht="14.25" customHeight="1" x14ac:dyDescent="0.4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spans="1:50" ht="14.25" customHeight="1" x14ac:dyDescent="0.4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spans="1:50" ht="14.25" customHeight="1" x14ac:dyDescent="0.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spans="1:50" ht="14.25" customHeight="1" x14ac:dyDescent="0.4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spans="1:50" ht="14.25" customHeight="1" x14ac:dyDescent="0.4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spans="1:50" ht="14.25" customHeight="1" x14ac:dyDescent="0.4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spans="1:50" ht="14.25" customHeight="1" x14ac:dyDescent="0.4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spans="1:50" ht="14.25" customHeight="1" x14ac:dyDescent="0.4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spans="1:50" ht="14.25" customHeight="1" x14ac:dyDescent="0.4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spans="1:50" ht="14.25" customHeight="1" x14ac:dyDescent="0.4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spans="1:50" ht="14.25" customHeight="1" x14ac:dyDescent="0.4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spans="1:50" ht="14.25" customHeight="1" x14ac:dyDescent="0.4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spans="1:50" ht="14.25" customHeight="1" x14ac:dyDescent="0.4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spans="1:50" ht="14.25" customHeight="1" x14ac:dyDescent="0.4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spans="1:50" ht="14.25" customHeight="1" x14ac:dyDescent="0.4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spans="1:50" ht="14.25" customHeight="1" x14ac:dyDescent="0.4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spans="1:50" ht="14.25" customHeight="1" x14ac:dyDescent="0.4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spans="1:50" ht="14.25" customHeight="1" x14ac:dyDescent="0.4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spans="1:50" ht="14.25" customHeight="1" x14ac:dyDescent="0.4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spans="1:50" ht="14.25" customHeight="1" x14ac:dyDescent="0.4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spans="1:50" ht="14.25" customHeight="1" x14ac:dyDescent="0.4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spans="1:50" ht="14.25" customHeight="1" x14ac:dyDescent="0.4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spans="1:50" ht="14.25" customHeight="1" x14ac:dyDescent="0.4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spans="1:50" ht="14.25" customHeight="1" x14ac:dyDescent="0.4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spans="1:50" ht="14.25" customHeight="1" x14ac:dyDescent="0.4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spans="1:50" ht="14.25" customHeight="1" x14ac:dyDescent="0.4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spans="1:50" ht="14.25" customHeight="1" x14ac:dyDescent="0.4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spans="1:50" ht="14.25" customHeight="1" x14ac:dyDescent="0.4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spans="1:50" ht="14.25" customHeight="1" x14ac:dyDescent="0.4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spans="1:50" ht="14.25" customHeight="1" x14ac:dyDescent="0.4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spans="1:50" ht="14.25" customHeight="1" x14ac:dyDescent="0.4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spans="1:50" ht="14.25" customHeight="1" x14ac:dyDescent="0.4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spans="1:50" ht="14.25" customHeight="1" x14ac:dyDescent="0.4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spans="1:50" ht="14.25" customHeight="1" x14ac:dyDescent="0.4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spans="1:50" ht="14.25" customHeight="1" x14ac:dyDescent="0.4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spans="1:50" ht="14.25" customHeight="1" x14ac:dyDescent="0.4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spans="1:50" ht="14.25" customHeight="1" x14ac:dyDescent="0.4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spans="1:50" ht="14.25" customHeight="1" x14ac:dyDescent="0.4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spans="1:50" ht="14.25" customHeight="1" x14ac:dyDescent="0.4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spans="1:50" ht="14.25" customHeight="1" x14ac:dyDescent="0.4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spans="1:50" ht="14.25" customHeight="1" x14ac:dyDescent="0.4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spans="1:50" ht="14.25" customHeight="1" x14ac:dyDescent="0.4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spans="1:50" ht="14.25" customHeight="1" x14ac:dyDescent="0.4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spans="1:50" ht="14.25" customHeight="1" x14ac:dyDescent="0.4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spans="1:50" ht="14.25" customHeight="1" x14ac:dyDescent="0.4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spans="1:50" ht="14.25" customHeight="1" x14ac:dyDescent="0.4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spans="1:50" ht="14.25" customHeight="1" x14ac:dyDescent="0.4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spans="1:50" ht="14.25" customHeight="1" x14ac:dyDescent="0.4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spans="1:50" ht="14.25" customHeight="1" x14ac:dyDescent="0.4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spans="1:50" ht="14.25" customHeight="1" x14ac:dyDescent="0.4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spans="1:50" ht="14.25" customHeight="1" x14ac:dyDescent="0.4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spans="1:50" ht="14.25" customHeight="1" x14ac:dyDescent="0.4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spans="1:50" ht="14.25" customHeight="1" x14ac:dyDescent="0.4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spans="1:50" ht="14.25" customHeight="1" x14ac:dyDescent="0.4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spans="1:50" ht="14.25" customHeight="1" x14ac:dyDescent="0.4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spans="1:50" ht="14.25" customHeight="1" x14ac:dyDescent="0.4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spans="1:50" ht="14.25" customHeight="1" x14ac:dyDescent="0.4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spans="1:50" ht="14.25" customHeight="1" x14ac:dyDescent="0.4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spans="1:50" ht="14.25" customHeight="1" x14ac:dyDescent="0.4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spans="1:50" ht="14.25" customHeight="1" x14ac:dyDescent="0.4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spans="1:50" ht="14.25" customHeight="1" x14ac:dyDescent="0.4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row>
    <row r="304" spans="1:50" ht="14.25" customHeight="1" x14ac:dyDescent="0.4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row>
    <row r="305" spans="1:50" ht="14.25" customHeight="1" x14ac:dyDescent="0.4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row>
    <row r="306" spans="1:50" ht="14.25" customHeight="1" x14ac:dyDescent="0.4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row>
    <row r="307" spans="1:50" ht="14.25" customHeight="1" x14ac:dyDescent="0.4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row>
    <row r="308" spans="1:50" ht="14.25" customHeight="1" x14ac:dyDescent="0.4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row>
    <row r="309" spans="1:50" ht="14.25" customHeight="1" x14ac:dyDescent="0.4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row>
    <row r="310" spans="1:50" ht="14.25" customHeight="1" x14ac:dyDescent="0.4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row>
    <row r="311" spans="1:50" ht="14.25" customHeight="1" x14ac:dyDescent="0.4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row>
    <row r="312" spans="1:50" ht="14.25" customHeight="1" x14ac:dyDescent="0.4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row>
    <row r="313" spans="1:50" ht="14.25" customHeight="1" x14ac:dyDescent="0.4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row>
    <row r="314" spans="1:50" ht="14.25" customHeight="1" x14ac:dyDescent="0.4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row>
    <row r="315" spans="1:50" ht="14.25" customHeight="1" x14ac:dyDescent="0.4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row>
    <row r="316" spans="1:50" ht="14.25" customHeight="1" x14ac:dyDescent="0.4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row>
    <row r="317" spans="1:50" ht="14.25" customHeight="1" x14ac:dyDescent="0.4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row>
    <row r="318" spans="1:50" ht="14.25" customHeight="1" x14ac:dyDescent="0.4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row>
    <row r="319" spans="1:50" ht="14.25" customHeight="1" x14ac:dyDescent="0.4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row>
    <row r="320" spans="1:50" ht="14.25" customHeight="1" x14ac:dyDescent="0.4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row>
    <row r="321" spans="1:50" ht="14.25" customHeight="1" x14ac:dyDescent="0.4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row>
    <row r="322" spans="1:50" ht="14.25" customHeight="1" x14ac:dyDescent="0.4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row>
    <row r="323" spans="1:50" ht="14.25" customHeight="1" x14ac:dyDescent="0.4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row>
    <row r="324" spans="1:50" ht="14.25" customHeight="1" x14ac:dyDescent="0.4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row>
    <row r="325" spans="1:50" ht="14.25" customHeight="1" x14ac:dyDescent="0.4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row>
    <row r="326" spans="1:50" ht="14.25" customHeight="1" x14ac:dyDescent="0.4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row>
    <row r="327" spans="1:50" ht="14.25" customHeight="1" x14ac:dyDescent="0.4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row>
    <row r="328" spans="1:50" ht="14.25" customHeight="1" x14ac:dyDescent="0.4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row>
    <row r="329" spans="1:50" ht="14.25" customHeight="1" x14ac:dyDescent="0.4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row>
    <row r="330" spans="1:50" ht="14.25" customHeight="1" x14ac:dyDescent="0.4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row>
    <row r="331" spans="1:50" ht="14.25" customHeight="1" x14ac:dyDescent="0.4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row>
    <row r="332" spans="1:50" ht="14.25" customHeight="1" x14ac:dyDescent="0.4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row>
    <row r="333" spans="1:50" ht="14.25" customHeight="1" x14ac:dyDescent="0.4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row>
    <row r="334" spans="1:50" ht="14.25" customHeight="1" x14ac:dyDescent="0.4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row>
    <row r="335" spans="1:50" ht="14.25" customHeight="1" x14ac:dyDescent="0.4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row>
    <row r="336" spans="1:50" ht="14.25" customHeight="1" x14ac:dyDescent="0.4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row>
    <row r="337" spans="1:50" ht="14.25" customHeight="1" x14ac:dyDescent="0.4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row>
    <row r="338" spans="1:50" ht="14.25" customHeight="1" x14ac:dyDescent="0.4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row>
    <row r="339" spans="1:50" ht="14.25" customHeight="1" x14ac:dyDescent="0.4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row>
    <row r="340" spans="1:50" ht="14.25" customHeight="1" x14ac:dyDescent="0.4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row>
    <row r="341" spans="1:50" ht="14.25" customHeight="1" x14ac:dyDescent="0.4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row>
    <row r="342" spans="1:50" ht="14.25" customHeight="1" x14ac:dyDescent="0.4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row>
    <row r="343" spans="1:50" ht="14.25" customHeight="1" x14ac:dyDescent="0.4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row>
    <row r="344" spans="1:50" ht="14.25" customHeight="1" x14ac:dyDescent="0.4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row>
    <row r="345" spans="1:50" ht="14.25" customHeight="1" x14ac:dyDescent="0.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row>
    <row r="346" spans="1:50" ht="14.25" customHeight="1" x14ac:dyDescent="0.4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row>
    <row r="347" spans="1:50" ht="14.25" customHeight="1" x14ac:dyDescent="0.4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row>
    <row r="348" spans="1:50" ht="14.25" customHeight="1" x14ac:dyDescent="0.4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row>
    <row r="349" spans="1:50" ht="14.25" customHeight="1" x14ac:dyDescent="0.4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row>
    <row r="350" spans="1:50" ht="14.25" customHeight="1" x14ac:dyDescent="0.4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row>
    <row r="351" spans="1:50" ht="14.25" customHeight="1" x14ac:dyDescent="0.4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row>
    <row r="352" spans="1:50" ht="14.25" customHeight="1" x14ac:dyDescent="0.4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row>
    <row r="353" spans="1:50" ht="14.25" customHeight="1" x14ac:dyDescent="0.4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row>
    <row r="354" spans="1:50" ht="14.25" customHeight="1" x14ac:dyDescent="0.4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row>
    <row r="355" spans="1:50" ht="14.25" customHeight="1" x14ac:dyDescent="0.4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row>
    <row r="356" spans="1:50" ht="14.25" customHeight="1" x14ac:dyDescent="0.4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row>
    <row r="357" spans="1:50" ht="14.25" customHeight="1" x14ac:dyDescent="0.4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row>
    <row r="358" spans="1:50" ht="14.25" customHeight="1" x14ac:dyDescent="0.4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row>
    <row r="359" spans="1:50" ht="14.25" customHeight="1" x14ac:dyDescent="0.4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row>
    <row r="360" spans="1:50" ht="14.25" customHeight="1" x14ac:dyDescent="0.4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row>
    <row r="361" spans="1:50" ht="14.25" customHeight="1" x14ac:dyDescent="0.4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row>
    <row r="362" spans="1:50" ht="14.25" customHeight="1" x14ac:dyDescent="0.4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row>
    <row r="363" spans="1:50" ht="14.25" customHeight="1" x14ac:dyDescent="0.4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row>
    <row r="364" spans="1:50" ht="14.25" customHeight="1" x14ac:dyDescent="0.4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row>
    <row r="365" spans="1:50" ht="14.25" customHeight="1" x14ac:dyDescent="0.4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row>
    <row r="366" spans="1:50" ht="14.25" customHeight="1" x14ac:dyDescent="0.4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row>
    <row r="367" spans="1:50" ht="14.25" customHeight="1" x14ac:dyDescent="0.4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row>
    <row r="368" spans="1:50" ht="14.25" customHeight="1" x14ac:dyDescent="0.4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row>
    <row r="369" spans="1:50" ht="14.25" customHeight="1" x14ac:dyDescent="0.4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row>
    <row r="370" spans="1:50" ht="14.25" customHeight="1" x14ac:dyDescent="0.4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row>
    <row r="371" spans="1:50" ht="14.25" customHeight="1" x14ac:dyDescent="0.4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row>
    <row r="372" spans="1:50" ht="14.25" customHeight="1" x14ac:dyDescent="0.4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row>
    <row r="373" spans="1:50" ht="14.25" customHeight="1" x14ac:dyDescent="0.4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row>
    <row r="374" spans="1:50" ht="14.25" customHeight="1" x14ac:dyDescent="0.4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row>
    <row r="375" spans="1:50" ht="14.25" customHeight="1" x14ac:dyDescent="0.4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row>
    <row r="376" spans="1:50" ht="14.25" customHeight="1" x14ac:dyDescent="0.4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row>
    <row r="377" spans="1:50" ht="14.25" customHeight="1" x14ac:dyDescent="0.4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row>
    <row r="378" spans="1:50" ht="14.25" customHeight="1" x14ac:dyDescent="0.4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row>
    <row r="379" spans="1:50" ht="14.25" customHeight="1" x14ac:dyDescent="0.4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row>
    <row r="380" spans="1:50" ht="14.25" customHeight="1" x14ac:dyDescent="0.4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row>
    <row r="381" spans="1:50" ht="14.25" customHeight="1" x14ac:dyDescent="0.4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row>
    <row r="382" spans="1:50" ht="14.25" customHeight="1" x14ac:dyDescent="0.4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row>
    <row r="383" spans="1:50" ht="14.25" customHeight="1" x14ac:dyDescent="0.4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row>
    <row r="384" spans="1:50" ht="14.25" customHeight="1" x14ac:dyDescent="0.4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row>
    <row r="385" spans="1:50" ht="14.25" customHeight="1" x14ac:dyDescent="0.4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row>
    <row r="386" spans="1:50" ht="14.25" customHeight="1" x14ac:dyDescent="0.4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row>
    <row r="387" spans="1:50" ht="14.25" customHeight="1" x14ac:dyDescent="0.4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row>
    <row r="388" spans="1:50" ht="14.25" customHeight="1" x14ac:dyDescent="0.4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row>
    <row r="389" spans="1:50" ht="14.25" customHeight="1" x14ac:dyDescent="0.4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row>
    <row r="390" spans="1:50" ht="14.25" customHeight="1" x14ac:dyDescent="0.4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row>
    <row r="391" spans="1:50" ht="14.25" customHeight="1" x14ac:dyDescent="0.4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row>
    <row r="392" spans="1:50" ht="14.25" customHeight="1" x14ac:dyDescent="0.4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row>
    <row r="393" spans="1:50" ht="14.25" customHeight="1" x14ac:dyDescent="0.4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row>
    <row r="394" spans="1:50" ht="14.25" customHeight="1" x14ac:dyDescent="0.4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row>
    <row r="395" spans="1:50" ht="14.25" customHeight="1" x14ac:dyDescent="0.4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row>
    <row r="396" spans="1:50" ht="14.25" customHeight="1" x14ac:dyDescent="0.4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row>
    <row r="397" spans="1:50" ht="14.25" customHeight="1" x14ac:dyDescent="0.4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row>
    <row r="398" spans="1:50" ht="14.25" customHeight="1" x14ac:dyDescent="0.4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row>
    <row r="399" spans="1:50" ht="14.25" customHeight="1" x14ac:dyDescent="0.4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row>
    <row r="400" spans="1:50" ht="14.25" customHeight="1" x14ac:dyDescent="0.4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row>
    <row r="401" spans="1:50" ht="14.25" customHeight="1" x14ac:dyDescent="0.4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row>
    <row r="402" spans="1:50" ht="14.25" customHeight="1" x14ac:dyDescent="0.4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row>
    <row r="403" spans="1:50" ht="14.25" customHeight="1" x14ac:dyDescent="0.4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row>
    <row r="404" spans="1:50" ht="14.25" customHeight="1" x14ac:dyDescent="0.4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row>
    <row r="405" spans="1:50" ht="14.25" customHeight="1" x14ac:dyDescent="0.4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row>
    <row r="406" spans="1:50" ht="14.25" customHeight="1" x14ac:dyDescent="0.4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row>
    <row r="407" spans="1:50" ht="14.25" customHeight="1" x14ac:dyDescent="0.4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row>
    <row r="408" spans="1:50" ht="14.25" customHeight="1" x14ac:dyDescent="0.4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row>
    <row r="409" spans="1:50" ht="14.25" customHeight="1" x14ac:dyDescent="0.4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row>
    <row r="410" spans="1:50" ht="14.25" customHeight="1" x14ac:dyDescent="0.4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row>
    <row r="411" spans="1:50" ht="14.25" customHeight="1" x14ac:dyDescent="0.4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row>
    <row r="412" spans="1:50" ht="14.25" customHeight="1" x14ac:dyDescent="0.4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row>
    <row r="413" spans="1:50" ht="14.25" customHeight="1" x14ac:dyDescent="0.4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row>
    <row r="414" spans="1:50" ht="14.25" customHeight="1" x14ac:dyDescent="0.4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row>
    <row r="415" spans="1:50" ht="14.25" customHeight="1" x14ac:dyDescent="0.4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row>
    <row r="416" spans="1:50" ht="14.25" customHeight="1" x14ac:dyDescent="0.4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row>
    <row r="417" spans="1:50" ht="14.25" customHeight="1" x14ac:dyDescent="0.4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row>
    <row r="418" spans="1:50" ht="14.25" customHeight="1" x14ac:dyDescent="0.4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row>
    <row r="419" spans="1:50" ht="14.25" customHeight="1" x14ac:dyDescent="0.4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row>
    <row r="420" spans="1:50" ht="14.25" customHeight="1" x14ac:dyDescent="0.4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row>
    <row r="421" spans="1:50" ht="14.25" customHeight="1" x14ac:dyDescent="0.4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row>
    <row r="422" spans="1:50" ht="14.25" customHeight="1" x14ac:dyDescent="0.4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row>
    <row r="423" spans="1:50" ht="14.25" customHeight="1" x14ac:dyDescent="0.4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row>
    <row r="424" spans="1:50" ht="14.25" customHeight="1" x14ac:dyDescent="0.4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row>
    <row r="425" spans="1:50" ht="14.25" customHeight="1" x14ac:dyDescent="0.4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row>
    <row r="426" spans="1:50" ht="14.25" customHeight="1" x14ac:dyDescent="0.4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row>
    <row r="427" spans="1:50" ht="14.25" customHeight="1" x14ac:dyDescent="0.4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row>
    <row r="428" spans="1:50" ht="14.25" customHeight="1" x14ac:dyDescent="0.4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row>
    <row r="429" spans="1:50" ht="14.25" customHeight="1" x14ac:dyDescent="0.4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row>
    <row r="430" spans="1:50" ht="14.25" customHeight="1" x14ac:dyDescent="0.4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row>
    <row r="431" spans="1:50" ht="14.25" customHeight="1" x14ac:dyDescent="0.4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row>
    <row r="432" spans="1:50" ht="14.25" customHeight="1" x14ac:dyDescent="0.4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row>
    <row r="433" spans="1:50" ht="14.25" customHeight="1" x14ac:dyDescent="0.4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row>
    <row r="434" spans="1:50" ht="14.25" customHeight="1" x14ac:dyDescent="0.4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row>
    <row r="435" spans="1:50" ht="14.25" customHeight="1" x14ac:dyDescent="0.4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row>
    <row r="436" spans="1:50" ht="14.25" customHeight="1" x14ac:dyDescent="0.4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row>
    <row r="437" spans="1:50" ht="14.25" customHeight="1" x14ac:dyDescent="0.4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row>
    <row r="438" spans="1:50" ht="14.25" customHeight="1" x14ac:dyDescent="0.4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row>
    <row r="439" spans="1:50" ht="14.25" customHeight="1" x14ac:dyDescent="0.4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row>
    <row r="440" spans="1:50" ht="14.25" customHeight="1" x14ac:dyDescent="0.4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row>
    <row r="441" spans="1:50" ht="14.25" customHeight="1" x14ac:dyDescent="0.4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row>
    <row r="442" spans="1:50" ht="14.25" customHeight="1" x14ac:dyDescent="0.4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row>
    <row r="443" spans="1:50" ht="14.25" customHeight="1" x14ac:dyDescent="0.4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row>
    <row r="444" spans="1:50" ht="14.25" customHeight="1" x14ac:dyDescent="0.4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row>
    <row r="445" spans="1:50" ht="14.25" customHeight="1" x14ac:dyDescent="0.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row>
    <row r="446" spans="1:50" ht="14.25" customHeight="1" x14ac:dyDescent="0.4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row>
    <row r="447" spans="1:50" ht="14.25" customHeight="1" x14ac:dyDescent="0.4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row>
    <row r="448" spans="1:50" ht="14.25" customHeight="1" x14ac:dyDescent="0.4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row>
    <row r="449" spans="1:50" ht="14.25" customHeight="1" x14ac:dyDescent="0.4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row>
    <row r="450" spans="1:50" ht="14.25" customHeight="1" x14ac:dyDescent="0.4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row>
    <row r="451" spans="1:50" ht="14.25" customHeight="1" x14ac:dyDescent="0.4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row>
    <row r="452" spans="1:50" ht="14.25" customHeight="1" x14ac:dyDescent="0.4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row>
    <row r="453" spans="1:50" ht="14.25" customHeight="1" x14ac:dyDescent="0.4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row>
    <row r="454" spans="1:50" ht="14.25" customHeight="1" x14ac:dyDescent="0.4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row>
    <row r="455" spans="1:50" ht="14.25" customHeight="1" x14ac:dyDescent="0.4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row>
    <row r="456" spans="1:50" ht="14.25" customHeight="1" x14ac:dyDescent="0.4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row>
    <row r="457" spans="1:50" ht="14.25" customHeight="1" x14ac:dyDescent="0.4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row>
    <row r="458" spans="1:50" ht="14.25" customHeight="1" x14ac:dyDescent="0.4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row>
    <row r="459" spans="1:50" ht="14.25" customHeight="1" x14ac:dyDescent="0.4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row>
    <row r="460" spans="1:50" ht="14.25" customHeight="1" x14ac:dyDescent="0.4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row>
    <row r="461" spans="1:50" ht="14.25" customHeight="1" x14ac:dyDescent="0.4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row>
    <row r="462" spans="1:50" ht="14.25" customHeight="1" x14ac:dyDescent="0.4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row>
    <row r="463" spans="1:50" ht="14.25" customHeight="1" x14ac:dyDescent="0.4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row>
    <row r="464" spans="1:50" ht="14.25" customHeight="1" x14ac:dyDescent="0.4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row>
    <row r="465" spans="1:50" ht="14.25" customHeight="1" x14ac:dyDescent="0.4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row>
    <row r="466" spans="1:50" ht="14.25" customHeight="1" x14ac:dyDescent="0.4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row>
    <row r="467" spans="1:50" ht="14.25" customHeight="1" x14ac:dyDescent="0.4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row>
    <row r="468" spans="1:50" ht="14.25" customHeight="1" x14ac:dyDescent="0.4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row>
    <row r="469" spans="1:50" ht="14.25" customHeight="1" x14ac:dyDescent="0.4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row>
    <row r="470" spans="1:50" ht="14.25" customHeight="1" x14ac:dyDescent="0.4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row>
    <row r="471" spans="1:50" ht="14.25" customHeight="1" x14ac:dyDescent="0.4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row>
    <row r="472" spans="1:50" ht="14.25" customHeight="1" x14ac:dyDescent="0.4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row>
    <row r="473" spans="1:50" ht="14.25" customHeight="1" x14ac:dyDescent="0.4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row>
    <row r="474" spans="1:50" ht="14.25" customHeight="1" x14ac:dyDescent="0.4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row>
    <row r="475" spans="1:50" ht="14.25" customHeight="1" x14ac:dyDescent="0.4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row>
    <row r="476" spans="1:50" ht="14.25" customHeight="1" x14ac:dyDescent="0.4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row>
    <row r="477" spans="1:50" ht="14.25" customHeight="1" x14ac:dyDescent="0.4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row>
    <row r="478" spans="1:50" ht="14.25" customHeight="1" x14ac:dyDescent="0.4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row>
    <row r="479" spans="1:50" ht="14.25" customHeight="1" x14ac:dyDescent="0.4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row>
    <row r="480" spans="1:50" ht="14.25" customHeight="1" x14ac:dyDescent="0.4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row>
    <row r="481" spans="1:50" ht="14.25" customHeight="1" x14ac:dyDescent="0.4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row>
    <row r="482" spans="1:50" ht="14.25" customHeight="1" x14ac:dyDescent="0.4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row>
    <row r="483" spans="1:50" ht="14.25" customHeight="1" x14ac:dyDescent="0.4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row>
    <row r="484" spans="1:50" ht="14.25" customHeight="1" x14ac:dyDescent="0.4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row>
    <row r="485" spans="1:50" ht="14.25" customHeight="1" x14ac:dyDescent="0.4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row>
    <row r="486" spans="1:50" ht="14.25" customHeight="1" x14ac:dyDescent="0.4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row>
    <row r="487" spans="1:50" ht="14.25" customHeight="1" x14ac:dyDescent="0.4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row>
    <row r="488" spans="1:50" ht="14.25" customHeight="1" x14ac:dyDescent="0.4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row>
    <row r="489" spans="1:50" ht="14.25" customHeight="1" x14ac:dyDescent="0.4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row>
    <row r="490" spans="1:50" ht="14.25" customHeight="1" x14ac:dyDescent="0.4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row>
    <row r="491" spans="1:50" ht="14.25" customHeight="1" x14ac:dyDescent="0.4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row>
    <row r="492" spans="1:50" ht="14.25" customHeight="1" x14ac:dyDescent="0.4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row>
    <row r="493" spans="1:50" ht="14.25" customHeight="1" x14ac:dyDescent="0.4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row>
    <row r="494" spans="1:50" ht="14.25" customHeight="1" x14ac:dyDescent="0.4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row>
    <row r="495" spans="1:50" ht="14.25" customHeight="1" x14ac:dyDescent="0.4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row>
    <row r="496" spans="1:50" ht="14.25" customHeight="1" x14ac:dyDescent="0.4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row>
    <row r="497" spans="1:50" ht="14.25" customHeight="1" x14ac:dyDescent="0.4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row>
    <row r="498" spans="1:50" ht="14.25" customHeight="1" x14ac:dyDescent="0.4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row>
    <row r="499" spans="1:50" ht="14.25" customHeight="1" x14ac:dyDescent="0.4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row>
    <row r="500" spans="1:50" ht="14.25" customHeight="1" x14ac:dyDescent="0.4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row>
    <row r="501" spans="1:50" ht="14.25" customHeight="1" x14ac:dyDescent="0.4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row>
    <row r="502" spans="1:50" ht="14.25" customHeight="1" x14ac:dyDescent="0.4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row>
    <row r="503" spans="1:50" ht="14.25" customHeight="1" x14ac:dyDescent="0.4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row>
    <row r="504" spans="1:50" ht="14.25" customHeight="1" x14ac:dyDescent="0.4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row>
    <row r="505" spans="1:50" ht="14.25" customHeight="1" x14ac:dyDescent="0.4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row>
    <row r="506" spans="1:50" ht="14.25" customHeight="1" x14ac:dyDescent="0.4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row>
    <row r="507" spans="1:50" ht="14.25" customHeight="1" x14ac:dyDescent="0.4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row>
    <row r="508" spans="1:50" ht="14.25" customHeight="1" x14ac:dyDescent="0.4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row>
    <row r="509" spans="1:50" ht="14.25" customHeight="1" x14ac:dyDescent="0.4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row>
    <row r="510" spans="1:50" ht="14.25" customHeight="1" x14ac:dyDescent="0.4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row>
    <row r="511" spans="1:50" ht="14.25" customHeight="1" x14ac:dyDescent="0.4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row>
    <row r="512" spans="1:50" ht="14.25" customHeight="1" x14ac:dyDescent="0.4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row>
    <row r="513" spans="1:50" ht="14.25" customHeight="1" x14ac:dyDescent="0.4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row>
    <row r="514" spans="1:50" ht="14.25" customHeight="1" x14ac:dyDescent="0.4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row>
    <row r="515" spans="1:50" ht="14.25" customHeight="1" x14ac:dyDescent="0.4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row>
    <row r="516" spans="1:50" ht="14.25" customHeight="1" x14ac:dyDescent="0.4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row>
    <row r="517" spans="1:50" ht="14.25" customHeight="1" x14ac:dyDescent="0.4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row>
    <row r="518" spans="1:50" ht="14.25" customHeight="1" x14ac:dyDescent="0.4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row>
    <row r="519" spans="1:50" ht="14.25" customHeight="1" x14ac:dyDescent="0.4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row>
    <row r="520" spans="1:50" ht="14.25" customHeight="1" x14ac:dyDescent="0.4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row>
    <row r="521" spans="1:50" ht="14.25" customHeight="1" x14ac:dyDescent="0.4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row>
    <row r="522" spans="1:50" ht="14.25" customHeight="1" x14ac:dyDescent="0.4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row>
    <row r="523" spans="1:50" ht="14.25" customHeight="1" x14ac:dyDescent="0.4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row>
    <row r="524" spans="1:50" ht="14.25" customHeight="1" x14ac:dyDescent="0.4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row>
    <row r="525" spans="1:50" ht="14.25" customHeight="1" x14ac:dyDescent="0.4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row>
    <row r="526" spans="1:50" ht="14.25" customHeight="1" x14ac:dyDescent="0.4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row>
    <row r="527" spans="1:50" ht="14.25" customHeight="1" x14ac:dyDescent="0.4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row>
    <row r="528" spans="1:50" ht="14.25" customHeight="1" x14ac:dyDescent="0.4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row>
    <row r="529" spans="1:50" ht="14.25" customHeight="1" x14ac:dyDescent="0.4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row>
    <row r="530" spans="1:50" ht="14.25" customHeight="1" x14ac:dyDescent="0.4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row>
    <row r="531" spans="1:50" ht="14.25" customHeight="1" x14ac:dyDescent="0.4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row>
    <row r="532" spans="1:50" ht="14.25" customHeight="1" x14ac:dyDescent="0.4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row>
    <row r="533" spans="1:50" ht="14.25" customHeight="1" x14ac:dyDescent="0.4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row>
    <row r="534" spans="1:50" ht="14.25" customHeight="1" x14ac:dyDescent="0.4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row>
    <row r="535" spans="1:50" ht="14.25" customHeight="1" x14ac:dyDescent="0.4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row>
    <row r="536" spans="1:50" ht="14.25" customHeight="1" x14ac:dyDescent="0.4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row>
    <row r="537" spans="1:50" ht="14.25" customHeight="1" x14ac:dyDescent="0.4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row>
    <row r="538" spans="1:50" ht="14.25" customHeight="1" x14ac:dyDescent="0.4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row>
    <row r="539" spans="1:50" ht="14.25" customHeight="1" x14ac:dyDescent="0.4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row>
    <row r="540" spans="1:50" ht="14.25" customHeight="1" x14ac:dyDescent="0.4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row>
    <row r="541" spans="1:50" ht="14.25" customHeight="1" x14ac:dyDescent="0.4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row>
    <row r="542" spans="1:50" ht="14.25" customHeight="1" x14ac:dyDescent="0.4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row>
    <row r="543" spans="1:50" ht="14.25" customHeight="1" x14ac:dyDescent="0.4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row>
    <row r="544" spans="1:50" ht="14.25" customHeight="1" x14ac:dyDescent="0.4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row>
    <row r="545" spans="1:50" ht="14.25" customHeight="1" x14ac:dyDescent="0.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row>
    <row r="546" spans="1:50" ht="14.25" customHeight="1" x14ac:dyDescent="0.4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row>
    <row r="547" spans="1:50" ht="14.25" customHeight="1" x14ac:dyDescent="0.4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row>
    <row r="548" spans="1:50" ht="14.25" customHeight="1" x14ac:dyDescent="0.4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row>
    <row r="549" spans="1:50" ht="14.25" customHeight="1" x14ac:dyDescent="0.4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row>
    <row r="550" spans="1:50" ht="14.25" customHeight="1" x14ac:dyDescent="0.4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row>
    <row r="551" spans="1:50" ht="14.25" customHeight="1" x14ac:dyDescent="0.4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row>
    <row r="552" spans="1:50" ht="14.25" customHeight="1" x14ac:dyDescent="0.4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row>
    <row r="553" spans="1:50" ht="14.25" customHeight="1" x14ac:dyDescent="0.4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row>
    <row r="554" spans="1:50" ht="14.25" customHeight="1" x14ac:dyDescent="0.4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row>
    <row r="555" spans="1:50" ht="14.25" customHeight="1" x14ac:dyDescent="0.4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row>
    <row r="556" spans="1:50" ht="14.25" customHeight="1" x14ac:dyDescent="0.4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row>
    <row r="557" spans="1:50" ht="14.25" customHeight="1" x14ac:dyDescent="0.4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row>
    <row r="558" spans="1:50" ht="14.25" customHeight="1" x14ac:dyDescent="0.4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row>
    <row r="559" spans="1:50" ht="14.25" customHeight="1" x14ac:dyDescent="0.4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row>
    <row r="560" spans="1:50" ht="14.25" customHeight="1" x14ac:dyDescent="0.4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row>
    <row r="561" spans="1:50" ht="14.25" customHeight="1" x14ac:dyDescent="0.4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row>
    <row r="562" spans="1:50" ht="14.25" customHeight="1" x14ac:dyDescent="0.4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row>
    <row r="563" spans="1:50" ht="14.25" customHeight="1" x14ac:dyDescent="0.4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row>
    <row r="564" spans="1:50" ht="14.25" customHeight="1" x14ac:dyDescent="0.4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row>
    <row r="565" spans="1:50" ht="14.25" customHeight="1" x14ac:dyDescent="0.4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row>
    <row r="566" spans="1:50" ht="14.25" customHeight="1" x14ac:dyDescent="0.4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row>
    <row r="567" spans="1:50" ht="14.25" customHeight="1" x14ac:dyDescent="0.4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row>
    <row r="568" spans="1:50" ht="14.25" customHeight="1" x14ac:dyDescent="0.4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row>
    <row r="569" spans="1:50" ht="14.25" customHeight="1" x14ac:dyDescent="0.4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row>
    <row r="570" spans="1:50" ht="14.25" customHeight="1" x14ac:dyDescent="0.4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row>
    <row r="571" spans="1:50" ht="14.25" customHeight="1" x14ac:dyDescent="0.4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row>
    <row r="572" spans="1:50" ht="14.25" customHeight="1" x14ac:dyDescent="0.4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row>
    <row r="573" spans="1:50" ht="14.25" customHeight="1" x14ac:dyDescent="0.4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row>
    <row r="574" spans="1:50" ht="14.25" customHeight="1" x14ac:dyDescent="0.4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row>
    <row r="575" spans="1:50" ht="14.25" customHeight="1" x14ac:dyDescent="0.4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row>
    <row r="576" spans="1:50" ht="14.25" customHeight="1" x14ac:dyDescent="0.4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row>
    <row r="577" spans="1:50" ht="14.25" customHeight="1" x14ac:dyDescent="0.4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row>
    <row r="578" spans="1:50" ht="14.25" customHeight="1" x14ac:dyDescent="0.4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row>
    <row r="579" spans="1:50" ht="14.25" customHeight="1" x14ac:dyDescent="0.4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row>
    <row r="580" spans="1:50" ht="14.25" customHeight="1" x14ac:dyDescent="0.4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row>
    <row r="581" spans="1:50" ht="14.25" customHeight="1" x14ac:dyDescent="0.4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row>
    <row r="582" spans="1:50" ht="14.25" customHeight="1" x14ac:dyDescent="0.4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row>
    <row r="583" spans="1:50" ht="14.25" customHeight="1" x14ac:dyDescent="0.4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row>
    <row r="584" spans="1:50" ht="14.25" customHeight="1" x14ac:dyDescent="0.4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row>
    <row r="585" spans="1:50" ht="14.25" customHeight="1" x14ac:dyDescent="0.4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row>
    <row r="586" spans="1:50" ht="14.25" customHeight="1" x14ac:dyDescent="0.4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row>
    <row r="587" spans="1:50" ht="14.25" customHeight="1" x14ac:dyDescent="0.4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row>
    <row r="588" spans="1:50" ht="14.25" customHeight="1" x14ac:dyDescent="0.4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row>
    <row r="589" spans="1:50" ht="14.25" customHeight="1" x14ac:dyDescent="0.4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row>
    <row r="590" spans="1:50" ht="14.25" customHeight="1" x14ac:dyDescent="0.4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row>
    <row r="591" spans="1:50" ht="14.25" customHeight="1" x14ac:dyDescent="0.4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row>
    <row r="592" spans="1:50" ht="14.25" customHeight="1" x14ac:dyDescent="0.4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row>
    <row r="593" spans="1:50" ht="14.25" customHeight="1" x14ac:dyDescent="0.4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row>
    <row r="594" spans="1:50" ht="14.25" customHeight="1" x14ac:dyDescent="0.4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row>
    <row r="595" spans="1:50" ht="14.25" customHeight="1" x14ac:dyDescent="0.4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row>
    <row r="596" spans="1:50" ht="14.25" customHeight="1" x14ac:dyDescent="0.4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row>
    <row r="597" spans="1:50" ht="14.25" customHeight="1" x14ac:dyDescent="0.4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row>
    <row r="598" spans="1:50" ht="14.25" customHeight="1" x14ac:dyDescent="0.4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row>
    <row r="599" spans="1:50" ht="14.25" customHeight="1" x14ac:dyDescent="0.4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row>
    <row r="600" spans="1:50" ht="14.25" customHeight="1" x14ac:dyDescent="0.4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row>
    <row r="601" spans="1:50" ht="14.25" customHeight="1" x14ac:dyDescent="0.4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row>
    <row r="602" spans="1:50" ht="14.25" customHeight="1" x14ac:dyDescent="0.4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row>
    <row r="603" spans="1:50" ht="14.25" customHeight="1" x14ac:dyDescent="0.4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row>
    <row r="604" spans="1:50" ht="14.25" customHeight="1" x14ac:dyDescent="0.4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row>
    <row r="605" spans="1:50" ht="14.25" customHeight="1" x14ac:dyDescent="0.4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row>
    <row r="606" spans="1:50" ht="14.25" customHeight="1" x14ac:dyDescent="0.4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row>
    <row r="607" spans="1:50" ht="14.25" customHeight="1" x14ac:dyDescent="0.4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row>
    <row r="608" spans="1:50" ht="14.25" customHeight="1" x14ac:dyDescent="0.4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row>
    <row r="609" spans="1:50" ht="14.25" customHeight="1" x14ac:dyDescent="0.4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row>
    <row r="610" spans="1:50" ht="14.25" customHeight="1" x14ac:dyDescent="0.4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row>
    <row r="611" spans="1:50" ht="14.25" customHeight="1" x14ac:dyDescent="0.4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row>
    <row r="612" spans="1:50" ht="14.25" customHeight="1" x14ac:dyDescent="0.4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row>
    <row r="613" spans="1:50" ht="14.25" customHeight="1" x14ac:dyDescent="0.4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row>
    <row r="614" spans="1:50" ht="14.25" customHeight="1" x14ac:dyDescent="0.4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row>
    <row r="615" spans="1:50" ht="14.25" customHeight="1" x14ac:dyDescent="0.4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row>
    <row r="616" spans="1:50" ht="14.25" customHeight="1" x14ac:dyDescent="0.4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row>
    <row r="617" spans="1:50" ht="14.25" customHeight="1" x14ac:dyDescent="0.4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row>
    <row r="618" spans="1:50" ht="14.25" customHeight="1" x14ac:dyDescent="0.4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row>
    <row r="619" spans="1:50" ht="14.25" customHeight="1" x14ac:dyDescent="0.4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row>
    <row r="620" spans="1:50" ht="14.25" customHeight="1" x14ac:dyDescent="0.4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row>
    <row r="621" spans="1:50" ht="14.25" customHeight="1" x14ac:dyDescent="0.4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row>
    <row r="622" spans="1:50" ht="14.25" customHeight="1" x14ac:dyDescent="0.4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row>
    <row r="623" spans="1:50" ht="14.25" customHeight="1" x14ac:dyDescent="0.4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row>
    <row r="624" spans="1:50" ht="14.25" customHeight="1" x14ac:dyDescent="0.4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row>
    <row r="625" spans="1:50" ht="14.25" customHeight="1" x14ac:dyDescent="0.4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row>
    <row r="626" spans="1:50" ht="14.25" customHeight="1" x14ac:dyDescent="0.4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row>
    <row r="627" spans="1:50" ht="14.25" customHeight="1" x14ac:dyDescent="0.4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row>
    <row r="628" spans="1:50" ht="14.25" customHeight="1" x14ac:dyDescent="0.4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row>
    <row r="629" spans="1:50" ht="14.25" customHeight="1" x14ac:dyDescent="0.4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row>
    <row r="630" spans="1:50" ht="14.25" customHeight="1" x14ac:dyDescent="0.4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row>
    <row r="631" spans="1:50" ht="14.25" customHeight="1" x14ac:dyDescent="0.4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row>
    <row r="632" spans="1:50" ht="14.25" customHeight="1" x14ac:dyDescent="0.4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row>
    <row r="633" spans="1:50" ht="14.25" customHeight="1" x14ac:dyDescent="0.4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row>
    <row r="634" spans="1:50" ht="14.25" customHeight="1" x14ac:dyDescent="0.4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row>
    <row r="635" spans="1:50" ht="14.25" customHeight="1" x14ac:dyDescent="0.4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row>
    <row r="636" spans="1:50" ht="14.25" customHeight="1" x14ac:dyDescent="0.4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row>
    <row r="637" spans="1:50" ht="14.25" customHeight="1" x14ac:dyDescent="0.4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row>
    <row r="638" spans="1:50" ht="14.25" customHeight="1" x14ac:dyDescent="0.4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row>
    <row r="639" spans="1:50" ht="14.25" customHeight="1" x14ac:dyDescent="0.4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row>
    <row r="640" spans="1:50" ht="14.25" customHeight="1" x14ac:dyDescent="0.4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row>
    <row r="641" spans="1:50" ht="14.25" customHeight="1" x14ac:dyDescent="0.4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row>
    <row r="642" spans="1:50" ht="14.25" customHeight="1" x14ac:dyDescent="0.4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row>
    <row r="643" spans="1:50" ht="14.25" customHeight="1" x14ac:dyDescent="0.4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row>
    <row r="644" spans="1:50" ht="14.25" customHeight="1" x14ac:dyDescent="0.4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row>
    <row r="645" spans="1:50" ht="14.25" customHeight="1" x14ac:dyDescent="0.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row>
    <row r="646" spans="1:50" ht="14.25" customHeight="1" x14ac:dyDescent="0.4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row>
    <row r="647" spans="1:50" ht="14.25" customHeight="1" x14ac:dyDescent="0.4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row>
    <row r="648" spans="1:50" ht="14.25" customHeight="1" x14ac:dyDescent="0.4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row>
    <row r="649" spans="1:50" ht="14.25" customHeight="1" x14ac:dyDescent="0.4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row>
    <row r="650" spans="1:50" ht="14.25" customHeight="1" x14ac:dyDescent="0.4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row>
    <row r="651" spans="1:50" ht="14.25" customHeight="1" x14ac:dyDescent="0.4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row>
    <row r="652" spans="1:50" ht="14.25" customHeight="1" x14ac:dyDescent="0.4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row>
    <row r="653" spans="1:50" ht="14.25" customHeight="1" x14ac:dyDescent="0.4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row>
    <row r="654" spans="1:50" ht="14.25" customHeight="1" x14ac:dyDescent="0.4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row>
    <row r="655" spans="1:50" ht="14.25" customHeight="1" x14ac:dyDescent="0.4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row>
    <row r="656" spans="1:50" ht="14.25" customHeight="1" x14ac:dyDescent="0.4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row>
    <row r="657" spans="1:50" ht="14.25" customHeight="1" x14ac:dyDescent="0.4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row>
    <row r="658" spans="1:50" ht="14.25" customHeight="1" x14ac:dyDescent="0.4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row>
    <row r="659" spans="1:50" ht="14.25" customHeight="1" x14ac:dyDescent="0.4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row>
    <row r="660" spans="1:50" ht="14.25" customHeight="1" x14ac:dyDescent="0.4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row>
    <row r="661" spans="1:50" ht="14.25" customHeight="1" x14ac:dyDescent="0.4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row>
    <row r="662" spans="1:50" ht="14.25" customHeight="1" x14ac:dyDescent="0.4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row>
    <row r="663" spans="1:50" ht="14.25" customHeight="1" x14ac:dyDescent="0.4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row>
    <row r="664" spans="1:50" ht="14.25" customHeight="1" x14ac:dyDescent="0.4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row>
    <row r="665" spans="1:50" ht="14.25" customHeight="1" x14ac:dyDescent="0.4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row>
    <row r="666" spans="1:50" ht="14.25" customHeight="1" x14ac:dyDescent="0.4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row>
    <row r="667" spans="1:50" ht="14.25" customHeight="1" x14ac:dyDescent="0.4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row>
    <row r="668" spans="1:50" ht="14.25" customHeight="1" x14ac:dyDescent="0.4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row>
    <row r="669" spans="1:50" ht="14.25" customHeight="1" x14ac:dyDescent="0.4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row>
    <row r="670" spans="1:50" ht="14.25" customHeight="1" x14ac:dyDescent="0.4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row>
    <row r="671" spans="1:50" ht="14.25" customHeight="1" x14ac:dyDescent="0.4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row>
    <row r="672" spans="1:50" ht="14.25" customHeight="1" x14ac:dyDescent="0.4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row>
    <row r="673" spans="1:50" ht="14.25" customHeight="1" x14ac:dyDescent="0.4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row>
    <row r="674" spans="1:50" ht="14.25" customHeight="1" x14ac:dyDescent="0.4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row>
    <row r="675" spans="1:50" ht="14.25" customHeight="1" x14ac:dyDescent="0.4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row>
    <row r="676" spans="1:50" ht="14.25" customHeight="1" x14ac:dyDescent="0.4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row>
    <row r="677" spans="1:50" ht="14.25" customHeight="1" x14ac:dyDescent="0.4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row>
    <row r="678" spans="1:50" ht="14.25" customHeight="1" x14ac:dyDescent="0.4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row>
    <row r="679" spans="1:50" ht="14.25" customHeight="1" x14ac:dyDescent="0.4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row>
    <row r="680" spans="1:50" ht="14.25" customHeight="1" x14ac:dyDescent="0.4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row>
    <row r="681" spans="1:50" ht="14.25" customHeight="1" x14ac:dyDescent="0.4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row>
    <row r="682" spans="1:50" ht="14.25" customHeight="1" x14ac:dyDescent="0.4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row>
    <row r="683" spans="1:50" ht="14.25" customHeight="1" x14ac:dyDescent="0.4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row>
    <row r="684" spans="1:50" ht="14.25" customHeight="1" x14ac:dyDescent="0.4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row>
    <row r="685" spans="1:50" ht="14.25" customHeight="1" x14ac:dyDescent="0.4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row>
    <row r="686" spans="1:50" ht="14.25" customHeight="1" x14ac:dyDescent="0.4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row>
    <row r="687" spans="1:50" ht="14.25" customHeight="1" x14ac:dyDescent="0.4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row>
    <row r="688" spans="1:50" ht="14.25" customHeight="1" x14ac:dyDescent="0.4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row>
    <row r="689" spans="1:50" ht="14.25" customHeight="1" x14ac:dyDescent="0.4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row>
    <row r="690" spans="1:50" ht="14.25" customHeight="1" x14ac:dyDescent="0.4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row>
    <row r="691" spans="1:50" ht="14.25" customHeight="1" x14ac:dyDescent="0.4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row>
    <row r="692" spans="1:50" ht="14.25" customHeight="1" x14ac:dyDescent="0.4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row>
    <row r="693" spans="1:50" ht="14.25" customHeight="1" x14ac:dyDescent="0.4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row>
    <row r="694" spans="1:50" ht="14.25" customHeight="1" x14ac:dyDescent="0.4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row>
    <row r="695" spans="1:50" ht="14.25" customHeight="1" x14ac:dyDescent="0.4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row>
    <row r="696" spans="1:50" ht="14.25" customHeight="1" x14ac:dyDescent="0.4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row>
    <row r="697" spans="1:50" ht="14.25" customHeight="1" x14ac:dyDescent="0.4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row>
    <row r="698" spans="1:50" ht="14.25" customHeight="1" x14ac:dyDescent="0.4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row>
    <row r="699" spans="1:50" ht="14.25" customHeight="1" x14ac:dyDescent="0.4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row>
    <row r="700" spans="1:50" ht="14.25" customHeight="1" x14ac:dyDescent="0.4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row>
    <row r="701" spans="1:50" ht="14.25" customHeight="1" x14ac:dyDescent="0.4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row>
    <row r="702" spans="1:50" ht="14.25" customHeight="1" x14ac:dyDescent="0.4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row>
    <row r="703" spans="1:50" ht="14.25" customHeight="1" x14ac:dyDescent="0.4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row>
    <row r="704" spans="1:50" ht="14.25" customHeight="1" x14ac:dyDescent="0.4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row>
    <row r="705" spans="1:50" ht="14.25" customHeight="1" x14ac:dyDescent="0.4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row>
    <row r="706" spans="1:50" ht="14.25" customHeight="1" x14ac:dyDescent="0.4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row>
    <row r="707" spans="1:50" ht="14.25" customHeight="1" x14ac:dyDescent="0.4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row>
    <row r="708" spans="1:50" ht="14.25" customHeight="1" x14ac:dyDescent="0.4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row>
    <row r="709" spans="1:50" ht="14.25" customHeight="1" x14ac:dyDescent="0.4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row>
    <row r="710" spans="1:50" ht="14.25" customHeight="1" x14ac:dyDescent="0.4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row>
    <row r="711" spans="1:50" ht="14.25" customHeight="1" x14ac:dyDescent="0.4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row>
    <row r="712" spans="1:50" ht="14.25" customHeight="1" x14ac:dyDescent="0.4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row>
    <row r="713" spans="1:50" ht="14.25" customHeight="1" x14ac:dyDescent="0.4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row>
    <row r="714" spans="1:50" ht="14.25" customHeight="1" x14ac:dyDescent="0.4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row>
    <row r="715" spans="1:50" ht="14.25" customHeight="1" x14ac:dyDescent="0.4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row>
    <row r="716" spans="1:50" ht="14.25" customHeight="1" x14ac:dyDescent="0.4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row>
    <row r="717" spans="1:50" ht="14.25" customHeight="1" x14ac:dyDescent="0.4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row>
    <row r="718" spans="1:50" ht="14.25" customHeight="1" x14ac:dyDescent="0.4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row>
    <row r="719" spans="1:50" ht="14.25" customHeight="1" x14ac:dyDescent="0.4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row>
    <row r="720" spans="1:50" ht="14.25" customHeight="1" x14ac:dyDescent="0.4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row>
    <row r="721" spans="1:50" ht="14.25" customHeight="1" x14ac:dyDescent="0.4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row>
    <row r="722" spans="1:50" ht="14.25" customHeight="1" x14ac:dyDescent="0.4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row>
    <row r="723" spans="1:50" ht="14.25" customHeight="1" x14ac:dyDescent="0.4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row>
    <row r="724" spans="1:50" ht="14.25" customHeight="1" x14ac:dyDescent="0.4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row>
    <row r="725" spans="1:50" ht="14.25" customHeight="1" x14ac:dyDescent="0.4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row>
    <row r="726" spans="1:50" ht="14.25" customHeight="1" x14ac:dyDescent="0.4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row>
    <row r="727" spans="1:50" ht="14.25" customHeight="1" x14ac:dyDescent="0.4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row>
    <row r="728" spans="1:50" ht="14.25" customHeight="1" x14ac:dyDescent="0.4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row>
    <row r="729" spans="1:50" ht="14.25" customHeight="1" x14ac:dyDescent="0.4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row>
    <row r="730" spans="1:50" ht="14.25" customHeight="1" x14ac:dyDescent="0.4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row>
    <row r="731" spans="1:50" ht="14.25" customHeight="1" x14ac:dyDescent="0.4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row>
    <row r="732" spans="1:50" ht="14.25" customHeight="1" x14ac:dyDescent="0.4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row>
    <row r="733" spans="1:50" ht="14.25" customHeight="1" x14ac:dyDescent="0.4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row>
    <row r="734" spans="1:50" ht="14.25" customHeight="1" x14ac:dyDescent="0.4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row>
    <row r="735" spans="1:50" ht="14.25" customHeight="1" x14ac:dyDescent="0.4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row>
    <row r="736" spans="1:50" ht="14.25" customHeight="1" x14ac:dyDescent="0.4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row>
    <row r="737" spans="1:50" ht="14.25" customHeight="1" x14ac:dyDescent="0.4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row>
    <row r="738" spans="1:50" ht="14.25" customHeight="1" x14ac:dyDescent="0.4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row>
    <row r="739" spans="1:50" ht="14.25" customHeight="1" x14ac:dyDescent="0.4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row>
    <row r="740" spans="1:50" ht="14.25" customHeight="1" x14ac:dyDescent="0.4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row>
    <row r="741" spans="1:50" ht="14.25" customHeight="1" x14ac:dyDescent="0.4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row>
    <row r="742" spans="1:50" ht="14.25" customHeight="1" x14ac:dyDescent="0.4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row>
    <row r="743" spans="1:50" ht="14.25" customHeight="1" x14ac:dyDescent="0.4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row>
    <row r="744" spans="1:50" ht="14.25" customHeight="1" x14ac:dyDescent="0.4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row>
    <row r="745" spans="1:50" ht="14.25" customHeight="1" x14ac:dyDescent="0.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row>
    <row r="746" spans="1:50" ht="14.25" customHeight="1" x14ac:dyDescent="0.4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row>
    <row r="747" spans="1:50" ht="14.25" customHeight="1" x14ac:dyDescent="0.4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row>
    <row r="748" spans="1:50" ht="14.25" customHeight="1" x14ac:dyDescent="0.4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row>
    <row r="749" spans="1:50" ht="14.25" customHeight="1" x14ac:dyDescent="0.4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row>
    <row r="750" spans="1:50" ht="14.25" customHeight="1" x14ac:dyDescent="0.4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row>
    <row r="751" spans="1:50" ht="14.25" customHeight="1" x14ac:dyDescent="0.4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row>
    <row r="752" spans="1:50" ht="14.25" customHeight="1" x14ac:dyDescent="0.4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row>
    <row r="753" spans="1:50" ht="14.25" customHeight="1" x14ac:dyDescent="0.4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row>
    <row r="754" spans="1:50" ht="14.25" customHeight="1" x14ac:dyDescent="0.4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row>
    <row r="755" spans="1:50" ht="14.25" customHeight="1" x14ac:dyDescent="0.4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row>
    <row r="756" spans="1:50" ht="14.25" customHeight="1" x14ac:dyDescent="0.4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row>
    <row r="757" spans="1:50" ht="14.25" customHeight="1" x14ac:dyDescent="0.4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row>
    <row r="758" spans="1:50" ht="14.25" customHeight="1" x14ac:dyDescent="0.4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row>
    <row r="759" spans="1:50" ht="14.25" customHeight="1" x14ac:dyDescent="0.4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row>
    <row r="760" spans="1:50" ht="14.25" customHeight="1" x14ac:dyDescent="0.4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row>
    <row r="761" spans="1:50" ht="14.25" customHeight="1" x14ac:dyDescent="0.4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row>
    <row r="762" spans="1:50" ht="14.25" customHeight="1" x14ac:dyDescent="0.4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row>
    <row r="763" spans="1:50" ht="14.25" customHeight="1" x14ac:dyDescent="0.4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row>
    <row r="764" spans="1:50" ht="14.25" customHeight="1" x14ac:dyDescent="0.4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row>
    <row r="765" spans="1:50" ht="14.25" customHeight="1" x14ac:dyDescent="0.4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row>
    <row r="766" spans="1:50" ht="14.25" customHeight="1" x14ac:dyDescent="0.4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row>
    <row r="767" spans="1:50" ht="14.25" customHeight="1" x14ac:dyDescent="0.4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row>
    <row r="768" spans="1:50" ht="14.25" customHeight="1" x14ac:dyDescent="0.4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row>
    <row r="769" spans="1:50" ht="14.25" customHeight="1" x14ac:dyDescent="0.4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row>
    <row r="770" spans="1:50" ht="14.25" customHeight="1" x14ac:dyDescent="0.4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row>
    <row r="771" spans="1:50" ht="14.25" customHeight="1" x14ac:dyDescent="0.4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row>
    <row r="772" spans="1:50" ht="14.25" customHeight="1" x14ac:dyDescent="0.4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row>
    <row r="773" spans="1:50" ht="14.25" customHeight="1" x14ac:dyDescent="0.4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row>
    <row r="774" spans="1:50" ht="14.25" customHeight="1" x14ac:dyDescent="0.4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row>
    <row r="775" spans="1:50" ht="14.25" customHeight="1" x14ac:dyDescent="0.4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row>
    <row r="776" spans="1:50" ht="14.25" customHeight="1" x14ac:dyDescent="0.4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row>
    <row r="777" spans="1:50" ht="14.25" customHeight="1" x14ac:dyDescent="0.4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row>
    <row r="778" spans="1:50" ht="14.25" customHeight="1" x14ac:dyDescent="0.4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row>
    <row r="779" spans="1:50" ht="14.25" customHeight="1" x14ac:dyDescent="0.4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row>
    <row r="780" spans="1:50" ht="14.25" customHeight="1" x14ac:dyDescent="0.4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row>
    <row r="781" spans="1:50" ht="14.25" customHeight="1" x14ac:dyDescent="0.4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row>
    <row r="782" spans="1:50" ht="14.25" customHeight="1" x14ac:dyDescent="0.4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row>
    <row r="783" spans="1:50" ht="14.25" customHeight="1" x14ac:dyDescent="0.4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row>
    <row r="784" spans="1:50" ht="14.25" customHeight="1" x14ac:dyDescent="0.4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row>
    <row r="785" spans="1:50" ht="14.25" customHeight="1" x14ac:dyDescent="0.4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row>
    <row r="786" spans="1:50" ht="14.25" customHeight="1" x14ac:dyDescent="0.4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row>
    <row r="787" spans="1:50" ht="14.25" customHeight="1" x14ac:dyDescent="0.4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row>
    <row r="788" spans="1:50" ht="14.25" customHeight="1" x14ac:dyDescent="0.4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row>
    <row r="789" spans="1:50" ht="14.25" customHeight="1" x14ac:dyDescent="0.4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row>
    <row r="790" spans="1:50" ht="14.25" customHeight="1" x14ac:dyDescent="0.4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row>
    <row r="791" spans="1:50" ht="14.25" customHeight="1" x14ac:dyDescent="0.4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row>
    <row r="792" spans="1:50" ht="14.25" customHeight="1" x14ac:dyDescent="0.4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row>
    <row r="793" spans="1:50" ht="14.25" customHeight="1" x14ac:dyDescent="0.4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row>
    <row r="794" spans="1:50" ht="14.25" customHeight="1" x14ac:dyDescent="0.4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row>
    <row r="795" spans="1:50" ht="14.25" customHeight="1" x14ac:dyDescent="0.4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row>
    <row r="796" spans="1:50" ht="14.25" customHeight="1" x14ac:dyDescent="0.4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row>
    <row r="797" spans="1:50" ht="14.25" customHeight="1" x14ac:dyDescent="0.4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row>
    <row r="798" spans="1:50" ht="14.25" customHeight="1" x14ac:dyDescent="0.4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row>
    <row r="799" spans="1:50" ht="14.25" customHeight="1" x14ac:dyDescent="0.4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row>
    <row r="800" spans="1:50" ht="14.25" customHeight="1" x14ac:dyDescent="0.4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row>
    <row r="801" spans="1:50" ht="14.25" customHeight="1" x14ac:dyDescent="0.4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row>
    <row r="802" spans="1:50" ht="14.25" customHeight="1" x14ac:dyDescent="0.4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row>
    <row r="803" spans="1:50" ht="14.25" customHeight="1" x14ac:dyDescent="0.4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row>
    <row r="804" spans="1:50" ht="14.25" customHeight="1" x14ac:dyDescent="0.4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row>
    <row r="805" spans="1:50" ht="14.25" customHeight="1" x14ac:dyDescent="0.4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row>
    <row r="806" spans="1:50" ht="14.25" customHeight="1" x14ac:dyDescent="0.4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row>
    <row r="807" spans="1:50" ht="14.25" customHeight="1" x14ac:dyDescent="0.4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row>
    <row r="808" spans="1:50" ht="14.25" customHeight="1" x14ac:dyDescent="0.4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row>
    <row r="809" spans="1:50" ht="14.25" customHeight="1" x14ac:dyDescent="0.4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row>
    <row r="810" spans="1:50" ht="14.25" customHeight="1" x14ac:dyDescent="0.4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row>
    <row r="811" spans="1:50" ht="14.25" customHeight="1" x14ac:dyDescent="0.4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row>
    <row r="812" spans="1:50" ht="14.25" customHeight="1" x14ac:dyDescent="0.4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row>
    <row r="813" spans="1:50" ht="14.25" customHeight="1" x14ac:dyDescent="0.4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row>
    <row r="814" spans="1:50" ht="14.25" customHeight="1" x14ac:dyDescent="0.4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row>
    <row r="815" spans="1:50" ht="14.25" customHeight="1" x14ac:dyDescent="0.4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row>
    <row r="816" spans="1:50" ht="14.25" customHeight="1" x14ac:dyDescent="0.4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row>
    <row r="817" spans="1:50" ht="14.25" customHeight="1" x14ac:dyDescent="0.4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row>
    <row r="818" spans="1:50" ht="14.25" customHeight="1" x14ac:dyDescent="0.4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row>
    <row r="819" spans="1:50" ht="14.25" customHeight="1" x14ac:dyDescent="0.4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row>
    <row r="820" spans="1:50" ht="14.25" customHeight="1" x14ac:dyDescent="0.4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row>
    <row r="821" spans="1:50" ht="14.25" customHeight="1" x14ac:dyDescent="0.4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row>
    <row r="822" spans="1:50" ht="14.25" customHeight="1" x14ac:dyDescent="0.4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row>
    <row r="823" spans="1:50" ht="14.25" customHeight="1" x14ac:dyDescent="0.4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row>
    <row r="824" spans="1:50" ht="14.25" customHeight="1" x14ac:dyDescent="0.4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row>
    <row r="825" spans="1:50" ht="14.25" customHeight="1" x14ac:dyDescent="0.4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row>
    <row r="826" spans="1:50" ht="14.25" customHeight="1" x14ac:dyDescent="0.4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row>
    <row r="827" spans="1:50" ht="14.25" customHeight="1" x14ac:dyDescent="0.4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row>
    <row r="828" spans="1:50" ht="14.25" customHeight="1" x14ac:dyDescent="0.4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row>
    <row r="829" spans="1:50" ht="14.25" customHeight="1" x14ac:dyDescent="0.4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row>
    <row r="830" spans="1:50" ht="14.25" customHeight="1" x14ac:dyDescent="0.4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row>
    <row r="831" spans="1:50" ht="14.25" customHeight="1" x14ac:dyDescent="0.4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row>
    <row r="832" spans="1:50" ht="14.25" customHeight="1" x14ac:dyDescent="0.4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row>
    <row r="833" spans="1:50" ht="14.25" customHeight="1" x14ac:dyDescent="0.4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row>
    <row r="834" spans="1:50" ht="14.25" customHeight="1" x14ac:dyDescent="0.4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row>
    <row r="835" spans="1:50" ht="14.25" customHeight="1" x14ac:dyDescent="0.4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row>
    <row r="836" spans="1:50" ht="14.25" customHeight="1" x14ac:dyDescent="0.4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row>
    <row r="837" spans="1:50" ht="14.25" customHeight="1" x14ac:dyDescent="0.4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row>
    <row r="838" spans="1:50" ht="14.25" customHeight="1" x14ac:dyDescent="0.4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row>
    <row r="839" spans="1:50" ht="14.25" customHeight="1" x14ac:dyDescent="0.4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row>
    <row r="840" spans="1:50" ht="14.25" customHeight="1" x14ac:dyDescent="0.4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row>
    <row r="841" spans="1:50" ht="14.25" customHeight="1" x14ac:dyDescent="0.4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row>
    <row r="842" spans="1:50" ht="14.25" customHeight="1" x14ac:dyDescent="0.4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row>
    <row r="843" spans="1:50" ht="14.25" customHeight="1" x14ac:dyDescent="0.4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row>
    <row r="844" spans="1:50" ht="14.25" customHeight="1" x14ac:dyDescent="0.4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row>
    <row r="845" spans="1:50" ht="14.25" customHeight="1" x14ac:dyDescent="0.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row>
    <row r="846" spans="1:50" ht="14.25" customHeight="1" x14ac:dyDescent="0.4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row>
    <row r="847" spans="1:50" ht="14.25" customHeight="1" x14ac:dyDescent="0.4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row>
    <row r="848" spans="1:50" ht="14.25" customHeight="1" x14ac:dyDescent="0.4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row>
    <row r="849" spans="1:50" ht="14.25" customHeight="1" x14ac:dyDescent="0.4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row>
    <row r="850" spans="1:50" ht="14.25" customHeight="1" x14ac:dyDescent="0.4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row>
    <row r="851" spans="1:50" ht="14.25" customHeight="1" x14ac:dyDescent="0.4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row>
    <row r="852" spans="1:50" ht="14.25" customHeight="1" x14ac:dyDescent="0.4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row>
    <row r="853" spans="1:50" ht="14.25" customHeight="1" x14ac:dyDescent="0.4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row>
    <row r="854" spans="1:50" ht="14.25" customHeight="1" x14ac:dyDescent="0.4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row>
    <row r="855" spans="1:50" ht="14.25" customHeight="1" x14ac:dyDescent="0.4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row>
    <row r="856" spans="1:50" ht="14.25" customHeight="1" x14ac:dyDescent="0.4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row>
    <row r="857" spans="1:50" ht="14.25" customHeight="1" x14ac:dyDescent="0.4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row>
    <row r="858" spans="1:50" ht="14.25" customHeight="1" x14ac:dyDescent="0.4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row>
    <row r="859" spans="1:50" ht="14.25" customHeight="1" x14ac:dyDescent="0.4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row>
    <row r="860" spans="1:50" ht="14.25" customHeight="1" x14ac:dyDescent="0.4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row>
    <row r="861" spans="1:50" ht="14.25" customHeight="1" x14ac:dyDescent="0.4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row>
    <row r="862" spans="1:50" ht="14.25" customHeight="1" x14ac:dyDescent="0.4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row>
    <row r="863" spans="1:50" ht="14.25" customHeight="1" x14ac:dyDescent="0.4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row>
    <row r="864" spans="1:50" ht="14.25" customHeight="1" x14ac:dyDescent="0.4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row>
    <row r="865" spans="1:50" ht="14.25" customHeight="1" x14ac:dyDescent="0.4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row>
    <row r="866" spans="1:50" ht="14.25" customHeight="1" x14ac:dyDescent="0.4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row>
    <row r="867" spans="1:50" ht="14.25" customHeight="1" x14ac:dyDescent="0.4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row>
    <row r="868" spans="1:50" ht="14.25" customHeight="1" x14ac:dyDescent="0.4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row>
    <row r="869" spans="1:50" ht="14.25" customHeight="1" x14ac:dyDescent="0.4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row>
    <row r="870" spans="1:50" ht="14.25" customHeight="1" x14ac:dyDescent="0.4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row>
    <row r="871" spans="1:50" ht="14.25" customHeight="1" x14ac:dyDescent="0.4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row>
    <row r="872" spans="1:50" ht="14.25" customHeight="1" x14ac:dyDescent="0.4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row>
    <row r="873" spans="1:50" ht="14.25" customHeight="1" x14ac:dyDescent="0.4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row>
    <row r="874" spans="1:50" ht="14.25" customHeight="1" x14ac:dyDescent="0.4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row>
    <row r="875" spans="1:50" ht="14.25" customHeight="1" x14ac:dyDescent="0.4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row>
    <row r="876" spans="1:50" ht="14.25" customHeight="1" x14ac:dyDescent="0.4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row>
    <row r="877" spans="1:50" ht="14.25" customHeight="1" x14ac:dyDescent="0.4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row>
    <row r="878" spans="1:50" ht="14.25" customHeight="1" x14ac:dyDescent="0.4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row>
    <row r="879" spans="1:50" ht="14.25" customHeight="1" x14ac:dyDescent="0.4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row>
    <row r="880" spans="1:50" ht="14.25" customHeight="1" x14ac:dyDescent="0.4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row>
    <row r="881" spans="1:50" ht="14.25" customHeight="1" x14ac:dyDescent="0.4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row>
    <row r="882" spans="1:50" ht="14.25" customHeight="1" x14ac:dyDescent="0.4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row>
    <row r="883" spans="1:50" ht="14.25" customHeight="1" x14ac:dyDescent="0.4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row>
    <row r="884" spans="1:50" ht="14.25" customHeight="1" x14ac:dyDescent="0.4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row>
    <row r="885" spans="1:50" ht="14.25" customHeight="1" x14ac:dyDescent="0.4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row>
    <row r="886" spans="1:50" ht="14.25" customHeight="1" x14ac:dyDescent="0.4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row>
    <row r="887" spans="1:50" ht="14.25" customHeight="1" x14ac:dyDescent="0.4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row>
    <row r="888" spans="1:50" ht="14.25" customHeight="1" x14ac:dyDescent="0.4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row>
    <row r="889" spans="1:50" ht="14.25" customHeight="1" x14ac:dyDescent="0.4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row>
    <row r="890" spans="1:50" ht="14.25" customHeight="1" x14ac:dyDescent="0.4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row>
    <row r="891" spans="1:50" ht="14.25" customHeight="1" x14ac:dyDescent="0.4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row>
    <row r="892" spans="1:50" ht="14.25" customHeight="1" x14ac:dyDescent="0.4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row>
    <row r="893" spans="1:50" ht="14.25" customHeight="1" x14ac:dyDescent="0.4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row>
    <row r="894" spans="1:50" ht="14.25" customHeight="1" x14ac:dyDescent="0.4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row>
    <row r="895" spans="1:50" ht="14.25" customHeight="1" x14ac:dyDescent="0.4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row>
    <row r="896" spans="1:50" ht="14.25" customHeight="1" x14ac:dyDescent="0.4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row>
    <row r="897" spans="1:50" ht="14.25" customHeight="1" x14ac:dyDescent="0.4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row>
    <row r="898" spans="1:50" ht="14.25" customHeight="1" x14ac:dyDescent="0.4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row>
    <row r="899" spans="1:50" ht="14.25" customHeight="1" x14ac:dyDescent="0.4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row>
    <row r="900" spans="1:50" ht="14.25" customHeight="1" x14ac:dyDescent="0.4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row>
    <row r="901" spans="1:50" ht="14.25" customHeight="1" x14ac:dyDescent="0.4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row>
    <row r="902" spans="1:50" ht="14.25" customHeight="1" x14ac:dyDescent="0.4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row>
    <row r="903" spans="1:50" ht="14.25" customHeight="1" x14ac:dyDescent="0.4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row>
    <row r="904" spans="1:50" ht="14.25" customHeight="1" x14ac:dyDescent="0.4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row>
    <row r="905" spans="1:50" ht="14.25" customHeight="1" x14ac:dyDescent="0.4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row>
    <row r="906" spans="1:50" ht="14.25" customHeight="1" x14ac:dyDescent="0.4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row>
    <row r="907" spans="1:50" ht="14.25" customHeight="1" x14ac:dyDescent="0.4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row>
    <row r="908" spans="1:50" ht="14.25" customHeight="1" x14ac:dyDescent="0.4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row>
    <row r="909" spans="1:50" ht="14.25" customHeight="1" x14ac:dyDescent="0.4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row>
    <row r="910" spans="1:50" ht="14.25" customHeight="1" x14ac:dyDescent="0.4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row>
    <row r="911" spans="1:50" ht="14.25" customHeight="1" x14ac:dyDescent="0.4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row>
    <row r="912" spans="1:50" ht="14.25" customHeight="1" x14ac:dyDescent="0.4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row>
    <row r="913" spans="1:50" ht="14.25" customHeight="1" x14ac:dyDescent="0.4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row>
    <row r="914" spans="1:50" ht="14.25" customHeight="1" x14ac:dyDescent="0.4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row>
    <row r="915" spans="1:50" ht="14.25" customHeight="1" x14ac:dyDescent="0.4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row>
    <row r="916" spans="1:50" ht="14.25" customHeight="1" x14ac:dyDescent="0.4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row>
    <row r="917" spans="1:50" ht="14.25" customHeight="1" x14ac:dyDescent="0.4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row>
    <row r="918" spans="1:50" ht="14.25" customHeight="1" x14ac:dyDescent="0.4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row>
    <row r="919" spans="1:50" ht="14.25" customHeight="1" x14ac:dyDescent="0.4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row>
    <row r="920" spans="1:50" ht="14.25" customHeight="1" x14ac:dyDescent="0.4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row>
    <row r="921" spans="1:50" ht="14.25" customHeight="1" x14ac:dyDescent="0.4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row>
    <row r="922" spans="1:50" ht="14.25" customHeight="1" x14ac:dyDescent="0.4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row>
    <row r="923" spans="1:50" ht="14.25" customHeight="1" x14ac:dyDescent="0.4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row>
    <row r="924" spans="1:50" ht="14.25" customHeight="1" x14ac:dyDescent="0.4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row>
    <row r="925" spans="1:50" ht="14.25" customHeight="1" x14ac:dyDescent="0.4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row>
    <row r="926" spans="1:50" ht="14.25" customHeight="1" x14ac:dyDescent="0.4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row>
    <row r="927" spans="1:50" ht="14.25" customHeight="1" x14ac:dyDescent="0.4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row>
    <row r="928" spans="1:50" ht="14.25" customHeight="1" x14ac:dyDescent="0.4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row>
    <row r="929" spans="1:50" ht="14.25" customHeight="1" x14ac:dyDescent="0.4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row>
    <row r="930" spans="1:50" ht="14.25" customHeight="1" x14ac:dyDescent="0.4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row>
    <row r="931" spans="1:50" ht="14.25" customHeight="1" x14ac:dyDescent="0.4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row>
    <row r="932" spans="1:50" ht="14.25" customHeight="1" x14ac:dyDescent="0.4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row>
    <row r="933" spans="1:50" ht="14.25" customHeight="1" x14ac:dyDescent="0.4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row>
    <row r="934" spans="1:50" ht="14.25" customHeight="1" x14ac:dyDescent="0.4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row>
    <row r="935" spans="1:50" ht="14.25" customHeight="1" x14ac:dyDescent="0.4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row>
    <row r="936" spans="1:50" ht="14.25" customHeight="1" x14ac:dyDescent="0.4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row>
    <row r="937" spans="1:50" ht="14.25" customHeight="1" x14ac:dyDescent="0.4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row>
    <row r="938" spans="1:50" ht="14.25" customHeight="1" x14ac:dyDescent="0.4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row>
    <row r="939" spans="1:50" ht="14.25" customHeight="1" x14ac:dyDescent="0.4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row>
    <row r="940" spans="1:50" ht="14.25" customHeight="1" x14ac:dyDescent="0.4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row>
    <row r="941" spans="1:50" ht="14.25" customHeight="1" x14ac:dyDescent="0.4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row>
    <row r="942" spans="1:50" ht="14.25" customHeight="1" x14ac:dyDescent="0.4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row>
    <row r="943" spans="1:50" ht="14.25" customHeight="1" x14ac:dyDescent="0.4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row>
    <row r="944" spans="1:50" ht="14.25" customHeight="1" x14ac:dyDescent="0.4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row>
    <row r="945" spans="1:50" ht="14.25" customHeight="1" x14ac:dyDescent="0.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row>
    <row r="946" spans="1:50" ht="14.25" customHeight="1" x14ac:dyDescent="0.4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row>
    <row r="947" spans="1:50" ht="14.25" customHeight="1" x14ac:dyDescent="0.4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row>
    <row r="948" spans="1:50" ht="14.25" customHeight="1" x14ac:dyDescent="0.4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row>
    <row r="949" spans="1:50" ht="14.25" customHeight="1" x14ac:dyDescent="0.4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row>
    <row r="950" spans="1:50" ht="14.25" customHeight="1" x14ac:dyDescent="0.4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row>
    <row r="951" spans="1:50" ht="14.25" customHeight="1" x14ac:dyDescent="0.4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row>
    <row r="952" spans="1:50" ht="14.25" customHeight="1" x14ac:dyDescent="0.4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row>
    <row r="953" spans="1:50" ht="14.25" customHeight="1" x14ac:dyDescent="0.4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row>
    <row r="954" spans="1:50" ht="14.25" customHeight="1" x14ac:dyDescent="0.4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row>
    <row r="955" spans="1:50" ht="14.25" customHeight="1" x14ac:dyDescent="0.4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row>
    <row r="956" spans="1:50" ht="14.25" customHeight="1" x14ac:dyDescent="0.4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row>
    <row r="957" spans="1:50" ht="14.25" customHeight="1" x14ac:dyDescent="0.4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row>
    <row r="958" spans="1:50" ht="14.25" customHeight="1" x14ac:dyDescent="0.4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row>
    <row r="959" spans="1:50" ht="14.25" customHeight="1" x14ac:dyDescent="0.4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row>
    <row r="960" spans="1:50" ht="14.25" customHeight="1" x14ac:dyDescent="0.4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row>
    <row r="961" spans="1:50" ht="14.25" customHeight="1" x14ac:dyDescent="0.4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row>
    <row r="962" spans="1:50" ht="14.25" customHeight="1" x14ac:dyDescent="0.4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row>
    <row r="963" spans="1:50" ht="14.25" customHeight="1" x14ac:dyDescent="0.4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row>
    <row r="964" spans="1:50" ht="14.25" customHeight="1" x14ac:dyDescent="0.4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row>
    <row r="965" spans="1:50" ht="14.25" customHeight="1" x14ac:dyDescent="0.4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row>
    <row r="966" spans="1:50" ht="14.25" customHeight="1" x14ac:dyDescent="0.4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row>
    <row r="967" spans="1:50" ht="14.25" customHeight="1" x14ac:dyDescent="0.4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row>
    <row r="968" spans="1:50" ht="14.25" customHeight="1" x14ac:dyDescent="0.4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row>
    <row r="969" spans="1:50" ht="14.25" customHeight="1" x14ac:dyDescent="0.4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row>
    <row r="970" spans="1:50" ht="14.25" customHeight="1" x14ac:dyDescent="0.4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row>
    <row r="971" spans="1:50" ht="14.25" customHeight="1" x14ac:dyDescent="0.4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row>
    <row r="972" spans="1:50" ht="14.25" customHeight="1" x14ac:dyDescent="0.4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row>
    <row r="973" spans="1:50" ht="14.25" customHeight="1" x14ac:dyDescent="0.4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row>
    <row r="974" spans="1:50" ht="14.25" customHeight="1" x14ac:dyDescent="0.4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row>
    <row r="975" spans="1:50" ht="14.25" customHeight="1" x14ac:dyDescent="0.4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row>
    <row r="976" spans="1:50" ht="14.25" customHeight="1" x14ac:dyDescent="0.4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row>
    <row r="977" spans="1:50" ht="14.25" customHeight="1" x14ac:dyDescent="0.4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row>
    <row r="978" spans="1:50" ht="14.25" customHeight="1" x14ac:dyDescent="0.4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row>
    <row r="979" spans="1:50" ht="14.25" customHeight="1" x14ac:dyDescent="0.4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row>
    <row r="980" spans="1:50" ht="14.25" customHeight="1" x14ac:dyDescent="0.4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row>
    <row r="981" spans="1:50" ht="14.25" customHeight="1" x14ac:dyDescent="0.4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row>
    <row r="982" spans="1:50" ht="14.25" customHeight="1" x14ac:dyDescent="0.4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row>
    <row r="983" spans="1:50" ht="14.25" customHeight="1" x14ac:dyDescent="0.4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row>
    <row r="984" spans="1:50" ht="14.25" customHeight="1" x14ac:dyDescent="0.4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row>
    <row r="985" spans="1:50" ht="14.25" customHeight="1" x14ac:dyDescent="0.4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row>
    <row r="986" spans="1:50" ht="14.25" customHeight="1" x14ac:dyDescent="0.4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row>
    <row r="987" spans="1:50" ht="14.25" customHeight="1" x14ac:dyDescent="0.4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row>
    <row r="988" spans="1:50" ht="14.25" customHeight="1" x14ac:dyDescent="0.4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row>
    <row r="989" spans="1:50" ht="14.25" customHeight="1" x14ac:dyDescent="0.4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row>
    <row r="990" spans="1:50" ht="14.25" customHeight="1" x14ac:dyDescent="0.4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row>
    <row r="991" spans="1:50" ht="14.25" customHeight="1" x14ac:dyDescent="0.4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row>
    <row r="992" spans="1:50" ht="14.25" customHeight="1" x14ac:dyDescent="0.4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row>
    <row r="993" spans="1:50" ht="14.25" customHeight="1" x14ac:dyDescent="0.4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row>
    <row r="994" spans="1:50" ht="14.25" customHeight="1" x14ac:dyDescent="0.4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row>
    <row r="995" spans="1:50" ht="14.25" customHeight="1" x14ac:dyDescent="0.4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row>
    <row r="996" spans="1:50" ht="14.25" customHeight="1" x14ac:dyDescent="0.4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row>
    <row r="997" spans="1:50" ht="14.25" customHeight="1" x14ac:dyDescent="0.4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row>
    <row r="998" spans="1:50" ht="14.25" customHeight="1" x14ac:dyDescent="0.4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row>
    <row r="999" spans="1:50" ht="14.25" customHeight="1" x14ac:dyDescent="0.4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row>
    <row r="1000" spans="1:50" ht="14.25" customHeight="1" x14ac:dyDescent="0.4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row>
  </sheetData>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Materials!$A$1:$J$1</xm:f>
          </x14:formula1>
          <xm:sqref>L2:L51 T2:T51 AB2:AB51 AJ2:AJ51 AR2:AR51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1000"/>
  <sheetViews>
    <sheetView workbookViewId="0"/>
  </sheetViews>
  <sheetFormatPr defaultColWidth="14.3984375" defaultRowHeight="15" customHeight="1" x14ac:dyDescent="0.45"/>
  <cols>
    <col min="1" max="1" width="8.86328125" customWidth="1"/>
    <col min="2" max="2" width="11.86328125" customWidth="1"/>
    <col min="3" max="42" width="8.86328125" customWidth="1"/>
    <col min="43" max="43" width="11.86328125" customWidth="1"/>
    <col min="44" max="44" width="8.86328125" customWidth="1"/>
    <col min="45" max="45" width="9.86328125" customWidth="1"/>
    <col min="46" max="46" width="10.1328125" customWidth="1"/>
    <col min="47" max="47" width="8.86328125" customWidth="1"/>
    <col min="48" max="48" width="10.1328125" customWidth="1"/>
    <col min="49" max="49" width="11.86328125" customWidth="1"/>
    <col min="50" max="51" width="8.86328125" customWidth="1"/>
  </cols>
  <sheetData>
    <row r="1" spans="1:51" ht="14.25" customHeight="1" x14ac:dyDescent="0.45">
      <c r="A1" s="17" t="s">
        <v>118</v>
      </c>
      <c r="B1" s="17" t="s">
        <v>63</v>
      </c>
      <c r="C1" s="17" t="s">
        <v>65</v>
      </c>
      <c r="D1" s="17" t="s">
        <v>67</v>
      </c>
      <c r="E1" s="17" t="s">
        <v>172</v>
      </c>
      <c r="F1" s="17" t="s">
        <v>173</v>
      </c>
      <c r="G1" s="17" t="s">
        <v>174</v>
      </c>
      <c r="H1" s="17" t="s">
        <v>175</v>
      </c>
      <c r="I1" s="17" t="s">
        <v>176</v>
      </c>
      <c r="J1" s="17" t="s">
        <v>177</v>
      </c>
      <c r="K1" s="17" t="s">
        <v>178</v>
      </c>
      <c r="L1" s="17" t="s">
        <v>179</v>
      </c>
      <c r="M1" s="17" t="s">
        <v>180</v>
      </c>
      <c r="N1" s="17" t="s">
        <v>181</v>
      </c>
      <c r="O1" s="17" t="s">
        <v>182</v>
      </c>
      <c r="P1" s="17" t="s">
        <v>183</v>
      </c>
      <c r="Q1" s="17" t="s">
        <v>184</v>
      </c>
      <c r="R1" s="17" t="s">
        <v>185</v>
      </c>
      <c r="S1" s="17" t="s">
        <v>186</v>
      </c>
      <c r="T1" s="17" t="s">
        <v>187</v>
      </c>
      <c r="U1" s="17" t="s">
        <v>188</v>
      </c>
      <c r="V1" s="17" t="s">
        <v>189</v>
      </c>
      <c r="W1" s="17" t="s">
        <v>190</v>
      </c>
      <c r="X1" s="17" t="s">
        <v>191</v>
      </c>
      <c r="Y1" s="17" t="s">
        <v>192</v>
      </c>
      <c r="Z1" s="17" t="s">
        <v>193</v>
      </c>
      <c r="AA1" s="17" t="s">
        <v>194</v>
      </c>
      <c r="AB1" s="17" t="s">
        <v>195</v>
      </c>
      <c r="AC1" s="17" t="s">
        <v>196</v>
      </c>
      <c r="AD1" s="17" t="s">
        <v>197</v>
      </c>
      <c r="AE1" s="17" t="s">
        <v>198</v>
      </c>
      <c r="AF1" s="17" t="s">
        <v>199</v>
      </c>
      <c r="AG1" s="17" t="s">
        <v>200</v>
      </c>
      <c r="AH1" s="17" t="s">
        <v>201</v>
      </c>
      <c r="AI1" s="17" t="s">
        <v>202</v>
      </c>
      <c r="AJ1" s="17" t="s">
        <v>203</v>
      </c>
      <c r="AK1" s="17" t="s">
        <v>204</v>
      </c>
      <c r="AL1" s="17" t="s">
        <v>205</v>
      </c>
      <c r="AM1" s="17" t="s">
        <v>206</v>
      </c>
      <c r="AN1" s="17" t="s">
        <v>207</v>
      </c>
      <c r="AO1" s="17" t="s">
        <v>208</v>
      </c>
      <c r="AP1" s="17" t="s">
        <v>73</v>
      </c>
      <c r="AQ1" s="17" t="s">
        <v>75</v>
      </c>
      <c r="AR1" s="17" t="s">
        <v>77</v>
      </c>
      <c r="AS1" s="17" t="s">
        <v>79</v>
      </c>
      <c r="AT1" s="17" t="s">
        <v>81</v>
      </c>
      <c r="AU1" s="17" t="s">
        <v>83</v>
      </c>
      <c r="AV1" s="17" t="s">
        <v>85</v>
      </c>
      <c r="AW1" s="17" t="s">
        <v>87</v>
      </c>
      <c r="AX1" s="17" t="s">
        <v>89</v>
      </c>
      <c r="AY1" s="17" t="s">
        <v>91</v>
      </c>
    </row>
    <row r="2" spans="1:51" ht="14.25" customHeight="1" x14ac:dyDescent="0.45">
      <c r="A2" s="5" t="s">
        <v>168</v>
      </c>
      <c r="B2" s="18" t="s">
        <v>209</v>
      </c>
      <c r="C2" s="19">
        <v>4.3700000000000003E-2</v>
      </c>
      <c r="D2" s="20">
        <v>0.5</v>
      </c>
      <c r="E2" s="21">
        <v>-0.36399999999999999</v>
      </c>
      <c r="F2" s="21">
        <v>-0.29199999999999998</v>
      </c>
      <c r="G2" s="21">
        <v>-0.20799999999999999</v>
      </c>
      <c r="H2" s="21">
        <v>-0.122</v>
      </c>
      <c r="I2" s="21">
        <v>-4.7E-2</v>
      </c>
      <c r="J2" s="21">
        <v>1.2999999999999999E-2</v>
      </c>
      <c r="K2" s="21">
        <v>8.5000000000000006E-2</v>
      </c>
      <c r="L2" s="21">
        <v>0.16800000000000001</v>
      </c>
      <c r="M2" s="21">
        <v>0.25600000000000001</v>
      </c>
      <c r="N2" s="21">
        <v>0.318</v>
      </c>
      <c r="O2" s="21">
        <v>0.38300000000000001</v>
      </c>
      <c r="P2" s="21">
        <v>0.442</v>
      </c>
      <c r="Q2" s="21">
        <v>0.51300000000000001</v>
      </c>
      <c r="R2" s="21">
        <v>0.58199999999999996</v>
      </c>
      <c r="S2" s="21">
        <v>0.64100000000000001</v>
      </c>
      <c r="T2" s="21">
        <v>0.66600000000000004</v>
      </c>
      <c r="U2" s="21">
        <v>0.66600000000000004</v>
      </c>
      <c r="V2" s="21">
        <v>0.67500000000000004</v>
      </c>
      <c r="W2" s="20">
        <v>0.67500000000000004</v>
      </c>
      <c r="X2" s="22">
        <v>2.9000000000000001E-2</v>
      </c>
      <c r="Y2" s="22">
        <v>2.4E-2</v>
      </c>
      <c r="Z2" s="22">
        <v>1.7999999999999999E-2</v>
      </c>
      <c r="AA2" s="22">
        <v>1.7000000000000001E-2</v>
      </c>
      <c r="AB2" s="22">
        <v>1.2999999999999999E-2</v>
      </c>
      <c r="AC2" s="22">
        <v>1.4999999999999999E-2</v>
      </c>
      <c r="AD2" s="22">
        <v>1.4999999999999999E-2</v>
      </c>
      <c r="AE2" s="22">
        <v>1.7000000000000001E-2</v>
      </c>
      <c r="AF2" s="22">
        <v>2.3E-2</v>
      </c>
      <c r="AG2" s="22">
        <v>2.7E-2</v>
      </c>
      <c r="AH2" s="22">
        <v>3.5000000000000003E-2</v>
      </c>
      <c r="AI2" s="22">
        <v>4.3999999999999997E-2</v>
      </c>
      <c r="AJ2" s="22">
        <v>6.2E-2</v>
      </c>
      <c r="AK2" s="22">
        <v>8.2000000000000003E-2</v>
      </c>
      <c r="AL2" s="22">
        <v>0.105</v>
      </c>
      <c r="AM2" s="22">
        <v>0.154</v>
      </c>
      <c r="AN2" s="22">
        <v>0.154</v>
      </c>
      <c r="AO2" s="22">
        <v>0.154</v>
      </c>
      <c r="AP2" s="20">
        <v>154</v>
      </c>
      <c r="AQ2" s="18" t="s">
        <v>209</v>
      </c>
      <c r="AR2" s="19">
        <v>0</v>
      </c>
      <c r="AS2" s="19">
        <v>0</v>
      </c>
      <c r="AT2" s="18" t="s">
        <v>209</v>
      </c>
      <c r="AU2" s="19">
        <v>4.3700000000000003E-2</v>
      </c>
      <c r="AV2" s="19">
        <v>0.5</v>
      </c>
      <c r="AW2" s="19" t="s">
        <v>209</v>
      </c>
      <c r="AX2" s="19">
        <v>4.3700000000000003E-2</v>
      </c>
      <c r="AY2" s="19">
        <v>0.5</v>
      </c>
    </row>
    <row r="3" spans="1:51" ht="14.25" customHeight="1" x14ac:dyDescent="0.45">
      <c r="A3" s="23"/>
      <c r="B3" s="23"/>
      <c r="C3" s="23"/>
      <c r="D3" s="23"/>
      <c r="E3" s="23"/>
      <c r="F3" s="23"/>
      <c r="G3" s="23"/>
      <c r="H3" s="23"/>
      <c r="I3" s="23"/>
      <c r="J3" s="23"/>
      <c r="K3" s="23"/>
      <c r="L3" s="23"/>
      <c r="M3" s="23"/>
      <c r="N3" s="23"/>
      <c r="O3" s="23"/>
      <c r="P3" s="23"/>
      <c r="Q3" s="23"/>
      <c r="R3" s="23"/>
      <c r="S3" s="23"/>
      <c r="T3" s="23"/>
      <c r="U3" s="23"/>
      <c r="V3" s="23"/>
      <c r="W3" s="23"/>
      <c r="X3" s="24"/>
      <c r="Y3" s="24"/>
      <c r="Z3" s="24"/>
      <c r="AA3" s="24"/>
      <c r="AB3" s="24"/>
      <c r="AC3" s="24"/>
      <c r="AD3" s="24"/>
      <c r="AE3" s="24"/>
      <c r="AF3" s="24"/>
      <c r="AG3" s="24"/>
      <c r="AH3" s="24"/>
      <c r="AI3" s="24"/>
      <c r="AJ3" s="24"/>
      <c r="AK3" s="24"/>
      <c r="AL3" s="24"/>
      <c r="AM3" s="24"/>
      <c r="AN3" s="24"/>
      <c r="AO3" s="24"/>
      <c r="AP3" s="23"/>
      <c r="AQ3" s="23"/>
      <c r="AR3" s="23"/>
      <c r="AS3" s="23"/>
      <c r="AT3" s="23"/>
      <c r="AU3" s="23"/>
      <c r="AV3" s="23"/>
      <c r="AW3" s="23"/>
      <c r="AX3" s="23"/>
      <c r="AY3" s="23"/>
    </row>
    <row r="4" spans="1:51" ht="14.25" customHeight="1" x14ac:dyDescent="0.45">
      <c r="A4" s="23"/>
      <c r="B4" s="23"/>
      <c r="C4" s="23"/>
      <c r="D4" s="23"/>
      <c r="E4" s="23"/>
      <c r="F4" s="23"/>
      <c r="G4" s="23"/>
      <c r="H4" s="23"/>
      <c r="I4" s="23"/>
      <c r="J4" s="23"/>
      <c r="K4" s="23"/>
      <c r="L4" s="23"/>
      <c r="M4" s="23"/>
      <c r="N4" s="23"/>
      <c r="O4" s="23"/>
      <c r="P4" s="23"/>
      <c r="Q4" s="23"/>
      <c r="R4" s="23"/>
      <c r="S4" s="23"/>
      <c r="T4" s="23"/>
      <c r="U4" s="23"/>
      <c r="V4" s="23"/>
      <c r="W4" s="23"/>
      <c r="X4" s="24"/>
      <c r="Y4" s="24"/>
      <c r="Z4" s="24"/>
      <c r="AA4" s="24"/>
      <c r="AB4" s="24"/>
      <c r="AC4" s="24"/>
      <c r="AD4" s="24"/>
      <c r="AE4" s="24"/>
      <c r="AF4" s="24"/>
      <c r="AG4" s="24"/>
      <c r="AH4" s="24"/>
      <c r="AI4" s="24"/>
      <c r="AJ4" s="24"/>
      <c r="AK4" s="24"/>
      <c r="AL4" s="24"/>
      <c r="AM4" s="24"/>
      <c r="AN4" s="24"/>
      <c r="AO4" s="24"/>
      <c r="AP4" s="23"/>
      <c r="AQ4" s="23"/>
      <c r="AR4" s="23"/>
      <c r="AS4" s="23"/>
      <c r="AT4" s="23"/>
      <c r="AU4" s="23"/>
      <c r="AV4" s="23"/>
      <c r="AW4" s="23"/>
      <c r="AX4" s="23"/>
      <c r="AY4" s="23"/>
    </row>
    <row r="5" spans="1:51" ht="14.25" customHeight="1" x14ac:dyDescent="0.4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row>
    <row r="6" spans="1:51" ht="14.25" customHeight="1" x14ac:dyDescent="0.45">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row>
    <row r="7" spans="1:51" ht="14.25" customHeight="1" x14ac:dyDescent="0.45">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row>
    <row r="8" spans="1:51" ht="14.25" customHeight="1" x14ac:dyDescent="0.45">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row>
    <row r="9" spans="1:51" ht="14.25" customHeight="1" x14ac:dyDescent="0.45">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row>
    <row r="10" spans="1:51" ht="14.25" customHeight="1" x14ac:dyDescent="0.4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row>
    <row r="11" spans="1:51" ht="14.25" customHeight="1" x14ac:dyDescent="0.4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row>
    <row r="12" spans="1:51" ht="14.25" customHeight="1" x14ac:dyDescent="0.45">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row>
    <row r="13" spans="1:51" ht="14.25" customHeight="1" x14ac:dyDescent="0.45">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row>
    <row r="14" spans="1:51" ht="14.25" customHeight="1" x14ac:dyDescent="0.45">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row>
    <row r="15" spans="1:51" ht="14.25" customHeight="1" x14ac:dyDescent="0.4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row>
    <row r="16" spans="1:51" ht="14.25" customHeight="1" x14ac:dyDescent="0.4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row>
    <row r="17" spans="1:51" ht="14.25" customHeight="1" x14ac:dyDescent="0.45">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row>
    <row r="18" spans="1:51" ht="14.25" customHeight="1" x14ac:dyDescent="0.45">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row>
    <row r="19" spans="1:51" ht="14.25" customHeight="1" x14ac:dyDescent="0.4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row>
    <row r="20" spans="1:51" ht="14.25" customHeight="1" x14ac:dyDescent="0.4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row>
    <row r="21" spans="1:51" ht="14.25" customHeight="1" x14ac:dyDescent="0.4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row>
    <row r="22" spans="1:51" ht="14.25" customHeight="1" x14ac:dyDescent="0.4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row>
    <row r="23" spans="1:51" ht="14.25" customHeight="1" x14ac:dyDescent="0.4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row>
    <row r="24" spans="1:51" ht="14.25" customHeight="1" x14ac:dyDescent="0.4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row>
    <row r="25" spans="1:51" ht="14.25" customHeight="1" x14ac:dyDescent="0.4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row>
    <row r="26" spans="1:51" ht="14.25" customHeight="1" x14ac:dyDescent="0.4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row>
    <row r="27" spans="1:51" ht="14.25" customHeight="1" x14ac:dyDescent="0.4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row>
    <row r="28" spans="1:51" ht="14.25" customHeight="1" x14ac:dyDescent="0.4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row>
    <row r="29" spans="1:51" ht="14.25" customHeight="1" x14ac:dyDescent="0.4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row>
    <row r="30" spans="1:51" ht="14.25" customHeight="1" x14ac:dyDescent="0.4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row>
    <row r="31" spans="1:51" ht="14.25" customHeight="1" x14ac:dyDescent="0.4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row>
    <row r="32" spans="1:51" ht="14.25" customHeight="1" x14ac:dyDescent="0.4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row>
    <row r="33" spans="1:51" ht="14.25" customHeight="1" x14ac:dyDescent="0.4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row>
    <row r="34" spans="1:51" ht="14.25" customHeight="1" x14ac:dyDescent="0.4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row>
    <row r="35" spans="1:51" ht="14.25" customHeight="1" x14ac:dyDescent="0.4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row>
    <row r="36" spans="1:51" ht="14.25" customHeight="1" x14ac:dyDescent="0.4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row>
    <row r="37" spans="1:51" ht="14.25" customHeight="1" x14ac:dyDescent="0.4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row>
    <row r="38" spans="1:51" ht="14.25" customHeight="1" x14ac:dyDescent="0.4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row>
    <row r="39" spans="1:51" ht="14.25" customHeight="1" x14ac:dyDescent="0.4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row>
    <row r="40" spans="1:51" ht="14.25" customHeight="1" x14ac:dyDescent="0.4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row>
    <row r="41" spans="1:51" ht="14.25" customHeight="1" x14ac:dyDescent="0.4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row>
    <row r="42" spans="1:51" ht="14.25" customHeight="1" x14ac:dyDescent="0.4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row>
    <row r="43" spans="1:51" ht="14.25" customHeight="1" x14ac:dyDescent="0.4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row>
    <row r="44" spans="1:51" ht="14.25" customHeight="1" x14ac:dyDescent="0.4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row>
    <row r="45" spans="1:51" ht="14.25" customHeight="1" x14ac:dyDescent="0.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row>
    <row r="46" spans="1:51" ht="14.25" customHeight="1" x14ac:dyDescent="0.4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row>
    <row r="47" spans="1:51" ht="14.25" customHeight="1" x14ac:dyDescent="0.4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row>
    <row r="48" spans="1:51" ht="14.25" customHeight="1" x14ac:dyDescent="0.4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row>
    <row r="49" spans="1:51" ht="14.25" customHeight="1" x14ac:dyDescent="0.4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row>
    <row r="50" spans="1:51" ht="14.25" customHeight="1" x14ac:dyDescent="0.4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row>
    <row r="51" spans="1:51" ht="14.25" customHeight="1" x14ac:dyDescent="0.4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row>
    <row r="52" spans="1:51" ht="14.25" customHeight="1" x14ac:dyDescent="0.4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row>
    <row r="53" spans="1:51" ht="14.25" customHeight="1" x14ac:dyDescent="0.4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row>
    <row r="54" spans="1:51" ht="14.25" customHeight="1" x14ac:dyDescent="0.4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row>
    <row r="55" spans="1:51" ht="14.25" customHeight="1" x14ac:dyDescent="0.4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row>
    <row r="56" spans="1:51" ht="14.25" customHeight="1" x14ac:dyDescent="0.4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row>
    <row r="57" spans="1:51" ht="14.25" customHeight="1" x14ac:dyDescent="0.4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row>
    <row r="58" spans="1:51" ht="14.25" customHeight="1" x14ac:dyDescent="0.4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row>
    <row r="59" spans="1:51" ht="14.25" customHeight="1" x14ac:dyDescent="0.4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row>
    <row r="60" spans="1:51" ht="14.25" customHeight="1" x14ac:dyDescent="0.4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row>
    <row r="61" spans="1:51" ht="14.25" customHeight="1" x14ac:dyDescent="0.4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row>
    <row r="62" spans="1:51" ht="14.25" customHeight="1" x14ac:dyDescent="0.4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row>
    <row r="63" spans="1:51" ht="14.25" customHeight="1" x14ac:dyDescent="0.4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row>
    <row r="64" spans="1:51" ht="14.25" customHeight="1" x14ac:dyDescent="0.4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row>
    <row r="65" spans="1:51" ht="14.25" customHeight="1" x14ac:dyDescent="0.4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row>
    <row r="66" spans="1:51" ht="14.25" customHeight="1" x14ac:dyDescent="0.4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row>
    <row r="67" spans="1:51" ht="14.25" customHeight="1" x14ac:dyDescent="0.4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row>
    <row r="68" spans="1:51" ht="14.25" customHeight="1" x14ac:dyDescent="0.4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row>
    <row r="69" spans="1:51" ht="14.25" customHeight="1" x14ac:dyDescent="0.4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row>
    <row r="70" spans="1:51" ht="14.25" customHeight="1" x14ac:dyDescent="0.4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row>
    <row r="71" spans="1:51" ht="14.25" customHeight="1" x14ac:dyDescent="0.4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row>
    <row r="72" spans="1:51" ht="14.25" customHeight="1" x14ac:dyDescent="0.4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row>
    <row r="73" spans="1:51" ht="14.25" customHeight="1" x14ac:dyDescent="0.4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row>
    <row r="74" spans="1:51" ht="14.25" customHeight="1" x14ac:dyDescent="0.4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row>
    <row r="75" spans="1:51" ht="14.25" customHeight="1" x14ac:dyDescent="0.4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row>
    <row r="76" spans="1:51" ht="14.25" customHeight="1" x14ac:dyDescent="0.4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row>
    <row r="77" spans="1:51" ht="14.25" customHeight="1" x14ac:dyDescent="0.4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row>
    <row r="78" spans="1:51" ht="14.25" customHeight="1" x14ac:dyDescent="0.4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row>
    <row r="79" spans="1:51" ht="14.25" customHeight="1" x14ac:dyDescent="0.4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row>
    <row r="80" spans="1:51" ht="14.25" customHeight="1" x14ac:dyDescent="0.4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row>
    <row r="81" spans="1:51" ht="14.25" customHeight="1" x14ac:dyDescent="0.4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row>
    <row r="82" spans="1:51" ht="14.25" customHeight="1" x14ac:dyDescent="0.4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row>
    <row r="83" spans="1:51" ht="14.25" customHeight="1" x14ac:dyDescent="0.4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row>
    <row r="84" spans="1:51" ht="14.25" customHeight="1" x14ac:dyDescent="0.4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row>
    <row r="85" spans="1:51" ht="14.25" customHeight="1" x14ac:dyDescent="0.4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row>
    <row r="86" spans="1:51" ht="14.25" customHeight="1" x14ac:dyDescent="0.4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row>
    <row r="87" spans="1:51" ht="14.25" customHeight="1" x14ac:dyDescent="0.4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row>
    <row r="88" spans="1:51" ht="14.25" customHeight="1" x14ac:dyDescent="0.4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row>
    <row r="89" spans="1:51" ht="14.25" customHeight="1" x14ac:dyDescent="0.4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row>
    <row r="90" spans="1:51" ht="14.25" customHeight="1" x14ac:dyDescent="0.4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row>
    <row r="91" spans="1:51" ht="14.25" customHeight="1" x14ac:dyDescent="0.4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row>
    <row r="92" spans="1:51" ht="14.25" customHeight="1" x14ac:dyDescent="0.4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row>
    <row r="93" spans="1:51" ht="14.25" customHeight="1" x14ac:dyDescent="0.4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row>
    <row r="94" spans="1:51" ht="14.25" customHeight="1" x14ac:dyDescent="0.4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row>
    <row r="95" spans="1:51" ht="14.25" customHeight="1" x14ac:dyDescent="0.4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row>
    <row r="96" spans="1:51" ht="14.25" customHeight="1" x14ac:dyDescent="0.4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row>
    <row r="97" spans="1:51" ht="14.25" customHeight="1" x14ac:dyDescent="0.4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row>
    <row r="98" spans="1:51" ht="14.25" customHeight="1" x14ac:dyDescent="0.4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row>
    <row r="99" spans="1:51" ht="14.25" customHeight="1" x14ac:dyDescent="0.4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row>
    <row r="100" spans="1:51" ht="14.25" customHeight="1" x14ac:dyDescent="0.4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row>
    <row r="101" spans="1:51" ht="14.25" customHeight="1" x14ac:dyDescent="0.4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row>
    <row r="102" spans="1:51" ht="14.25" customHeight="1" x14ac:dyDescent="0.4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row>
    <row r="103" spans="1:51" ht="14.25" customHeight="1" x14ac:dyDescent="0.4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row>
    <row r="104" spans="1:51" ht="14.25" customHeight="1" x14ac:dyDescent="0.4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row>
    <row r="105" spans="1:51" ht="14.25" customHeight="1" x14ac:dyDescent="0.4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row>
    <row r="106" spans="1:51" ht="14.25" customHeight="1" x14ac:dyDescent="0.4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row>
    <row r="107" spans="1:51" ht="14.25" customHeight="1" x14ac:dyDescent="0.4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row>
    <row r="108" spans="1:51" ht="14.25" customHeight="1" x14ac:dyDescent="0.4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row>
    <row r="109" spans="1:51" ht="14.25" customHeight="1" x14ac:dyDescent="0.4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row>
    <row r="110" spans="1:51" ht="14.25" customHeight="1" x14ac:dyDescent="0.4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row>
    <row r="111" spans="1:51" ht="14.25" customHeight="1" x14ac:dyDescent="0.4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row>
    <row r="112" spans="1:51" ht="14.25" customHeight="1" x14ac:dyDescent="0.4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row>
    <row r="113" spans="1:51" ht="14.25" customHeight="1" x14ac:dyDescent="0.4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row>
    <row r="114" spans="1:51" ht="14.25" customHeight="1" x14ac:dyDescent="0.4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row>
    <row r="115" spans="1:51" ht="14.25" customHeight="1" x14ac:dyDescent="0.4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row>
    <row r="116" spans="1:51" ht="14.25" customHeight="1" x14ac:dyDescent="0.4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row>
    <row r="117" spans="1:51" ht="14.25" customHeight="1" x14ac:dyDescent="0.4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row>
    <row r="118" spans="1:51" ht="14.25" customHeight="1" x14ac:dyDescent="0.4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row>
    <row r="119" spans="1:51" ht="14.25" customHeight="1" x14ac:dyDescent="0.4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row>
    <row r="120" spans="1:51" ht="14.25" customHeight="1" x14ac:dyDescent="0.4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row>
    <row r="121" spans="1:51" ht="14.25" customHeight="1" x14ac:dyDescent="0.4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row>
    <row r="122" spans="1:51" ht="14.25" customHeight="1" x14ac:dyDescent="0.4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row>
    <row r="123" spans="1:51" ht="14.25" customHeight="1" x14ac:dyDescent="0.4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row>
    <row r="124" spans="1:51" ht="14.25" customHeight="1" x14ac:dyDescent="0.4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row>
    <row r="125" spans="1:51" ht="14.25" customHeight="1" x14ac:dyDescent="0.4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row>
    <row r="126" spans="1:51" ht="14.25" customHeight="1" x14ac:dyDescent="0.4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row>
    <row r="127" spans="1:51" ht="14.25" customHeight="1" x14ac:dyDescent="0.4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row>
    <row r="128" spans="1:51" ht="14.25" customHeight="1" x14ac:dyDescent="0.4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row>
    <row r="129" spans="1:51" ht="14.25" customHeight="1" x14ac:dyDescent="0.4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row>
    <row r="130" spans="1:51" ht="14.25" customHeight="1" x14ac:dyDescent="0.4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row>
    <row r="131" spans="1:51" ht="14.25" customHeight="1" x14ac:dyDescent="0.4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row>
    <row r="132" spans="1:51" ht="14.25" customHeight="1" x14ac:dyDescent="0.4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row>
    <row r="133" spans="1:51" ht="14.25" customHeight="1" x14ac:dyDescent="0.4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row>
    <row r="134" spans="1:51" ht="14.25" customHeight="1" x14ac:dyDescent="0.4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row>
    <row r="135" spans="1:51" ht="14.25" customHeight="1" x14ac:dyDescent="0.4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row>
    <row r="136" spans="1:51" ht="14.25" customHeight="1" x14ac:dyDescent="0.4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row>
    <row r="137" spans="1:51" ht="14.25" customHeight="1" x14ac:dyDescent="0.4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row>
    <row r="138" spans="1:51" ht="14.25" customHeight="1" x14ac:dyDescent="0.4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row>
    <row r="139" spans="1:51" ht="14.25" customHeight="1" x14ac:dyDescent="0.4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row>
    <row r="140" spans="1:51" ht="14.25" customHeight="1" x14ac:dyDescent="0.4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row>
    <row r="141" spans="1:51" ht="14.25" customHeight="1" x14ac:dyDescent="0.4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row>
    <row r="142" spans="1:51" ht="14.25" customHeight="1" x14ac:dyDescent="0.4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row>
    <row r="143" spans="1:51" ht="14.25" customHeight="1" x14ac:dyDescent="0.4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row>
    <row r="144" spans="1:51" ht="14.25" customHeight="1" x14ac:dyDescent="0.4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row>
    <row r="145" spans="1:51" ht="14.25" customHeight="1" x14ac:dyDescent="0.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row>
    <row r="146" spans="1:51" ht="14.25" customHeight="1" x14ac:dyDescent="0.4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row>
    <row r="147" spans="1:51" ht="14.25" customHeight="1" x14ac:dyDescent="0.4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row>
    <row r="148" spans="1:51" ht="14.25" customHeight="1" x14ac:dyDescent="0.4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row>
    <row r="149" spans="1:51" ht="14.25" customHeight="1" x14ac:dyDescent="0.4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row>
    <row r="150" spans="1:51" ht="14.25" customHeight="1" x14ac:dyDescent="0.4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row>
    <row r="151" spans="1:51" ht="14.25" customHeight="1" x14ac:dyDescent="0.4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row>
    <row r="152" spans="1:51" ht="14.25" customHeight="1" x14ac:dyDescent="0.4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row>
    <row r="153" spans="1:51" ht="14.25" customHeight="1" x14ac:dyDescent="0.4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row>
    <row r="154" spans="1:51" ht="14.25" customHeight="1" x14ac:dyDescent="0.4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row>
    <row r="155" spans="1:51" ht="14.25" customHeight="1" x14ac:dyDescent="0.4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row>
    <row r="156" spans="1:51" ht="14.25" customHeight="1" x14ac:dyDescent="0.4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row>
    <row r="157" spans="1:51" ht="14.25" customHeight="1" x14ac:dyDescent="0.4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row>
    <row r="158" spans="1:51" ht="14.25" customHeight="1" x14ac:dyDescent="0.4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row>
    <row r="159" spans="1:51" ht="14.25" customHeight="1" x14ac:dyDescent="0.4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row>
    <row r="160" spans="1:51" ht="14.25" customHeight="1" x14ac:dyDescent="0.4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row>
    <row r="161" spans="1:51" ht="14.25" customHeight="1" x14ac:dyDescent="0.4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row>
    <row r="162" spans="1:51" ht="14.25" customHeight="1" x14ac:dyDescent="0.4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row>
    <row r="163" spans="1:51" ht="14.25" customHeight="1" x14ac:dyDescent="0.4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row>
    <row r="164" spans="1:51" ht="14.25" customHeight="1" x14ac:dyDescent="0.4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row>
    <row r="165" spans="1:51" ht="14.25" customHeight="1" x14ac:dyDescent="0.4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row>
    <row r="166" spans="1:51" ht="14.25" customHeight="1" x14ac:dyDescent="0.4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row>
    <row r="167" spans="1:51" ht="14.25" customHeight="1" x14ac:dyDescent="0.4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row>
    <row r="168" spans="1:51" ht="14.25" customHeight="1" x14ac:dyDescent="0.4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row>
    <row r="169" spans="1:51" ht="14.25" customHeight="1" x14ac:dyDescent="0.4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row>
    <row r="170" spans="1:51" ht="14.25" customHeight="1" x14ac:dyDescent="0.4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row>
    <row r="171" spans="1:51" ht="14.25" customHeight="1" x14ac:dyDescent="0.4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row>
    <row r="172" spans="1:51" ht="14.25" customHeight="1" x14ac:dyDescent="0.4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row>
    <row r="173" spans="1:51" ht="14.25" customHeight="1" x14ac:dyDescent="0.4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row>
    <row r="174" spans="1:51" ht="14.25" customHeight="1" x14ac:dyDescent="0.4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row>
    <row r="175" spans="1:51" ht="14.25" customHeight="1" x14ac:dyDescent="0.4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row>
    <row r="176" spans="1:51" ht="14.25" customHeight="1" x14ac:dyDescent="0.4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row>
    <row r="177" spans="1:51" ht="14.25" customHeight="1" x14ac:dyDescent="0.4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row>
    <row r="178" spans="1:51" ht="14.25" customHeight="1" x14ac:dyDescent="0.4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row>
    <row r="179" spans="1:51" ht="14.25" customHeight="1" x14ac:dyDescent="0.4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row>
    <row r="180" spans="1:51" ht="14.25" customHeight="1" x14ac:dyDescent="0.4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row>
    <row r="181" spans="1:51" ht="14.25" customHeight="1" x14ac:dyDescent="0.4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row>
    <row r="182" spans="1:51" ht="14.25" customHeight="1" x14ac:dyDescent="0.4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row>
    <row r="183" spans="1:51" ht="14.25" customHeight="1" x14ac:dyDescent="0.4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row>
    <row r="184" spans="1:51" ht="14.25" customHeight="1" x14ac:dyDescent="0.4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row>
    <row r="185" spans="1:51" ht="14.25" customHeight="1" x14ac:dyDescent="0.4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row>
    <row r="186" spans="1:51" ht="14.25" customHeight="1" x14ac:dyDescent="0.4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row>
    <row r="187" spans="1:51" ht="14.25" customHeight="1" x14ac:dyDescent="0.4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row>
    <row r="188" spans="1:51" ht="14.25" customHeight="1" x14ac:dyDescent="0.4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row>
    <row r="189" spans="1:51" ht="14.25" customHeight="1" x14ac:dyDescent="0.4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row>
    <row r="190" spans="1:51" ht="14.25" customHeight="1" x14ac:dyDescent="0.4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row>
    <row r="191" spans="1:51" ht="14.25" customHeight="1" x14ac:dyDescent="0.4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row>
    <row r="192" spans="1:51" ht="14.25" customHeight="1" x14ac:dyDescent="0.4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row>
    <row r="193" spans="1:51" ht="14.25" customHeight="1" x14ac:dyDescent="0.4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row>
    <row r="194" spans="1:51" ht="14.25" customHeight="1" x14ac:dyDescent="0.4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row>
    <row r="195" spans="1:51" ht="14.25" customHeight="1" x14ac:dyDescent="0.4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row>
    <row r="196" spans="1:51" ht="14.25" customHeight="1" x14ac:dyDescent="0.4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row>
    <row r="197" spans="1:51" ht="14.25" customHeight="1" x14ac:dyDescent="0.4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row>
    <row r="198" spans="1:51" ht="14.25" customHeight="1" x14ac:dyDescent="0.4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row>
    <row r="199" spans="1:51" ht="14.25" customHeight="1" x14ac:dyDescent="0.4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row>
    <row r="200" spans="1:51" ht="14.25" customHeight="1" x14ac:dyDescent="0.4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row>
    <row r="201" spans="1:51" ht="14.25" customHeight="1" x14ac:dyDescent="0.4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row>
    <row r="202" spans="1:51" ht="14.25" customHeight="1" x14ac:dyDescent="0.4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row>
    <row r="203" spans="1:51" ht="14.25" customHeight="1" x14ac:dyDescent="0.4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row>
    <row r="204" spans="1:51" ht="14.25" customHeight="1" x14ac:dyDescent="0.4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row>
    <row r="205" spans="1:51" ht="14.25" customHeight="1" x14ac:dyDescent="0.4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row>
    <row r="206" spans="1:51" ht="14.25" customHeight="1" x14ac:dyDescent="0.4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row>
    <row r="207" spans="1:51" ht="14.25" customHeight="1" x14ac:dyDescent="0.4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row>
    <row r="208" spans="1:51" ht="14.25" customHeight="1" x14ac:dyDescent="0.4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row>
    <row r="209" spans="1:51" ht="14.25" customHeight="1" x14ac:dyDescent="0.4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row>
    <row r="210" spans="1:51" ht="14.25" customHeight="1" x14ac:dyDescent="0.4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row>
    <row r="211" spans="1:51" ht="14.25" customHeight="1" x14ac:dyDescent="0.4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row>
    <row r="212" spans="1:51" ht="14.25" customHeight="1" x14ac:dyDescent="0.4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row>
    <row r="213" spans="1:51" ht="14.25" customHeight="1" x14ac:dyDescent="0.4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row>
    <row r="214" spans="1:51" ht="14.25" customHeight="1" x14ac:dyDescent="0.4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row>
    <row r="215" spans="1:51" ht="14.25" customHeight="1" x14ac:dyDescent="0.4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row>
    <row r="216" spans="1:51" ht="14.25" customHeight="1" x14ac:dyDescent="0.4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row>
    <row r="217" spans="1:51" ht="14.25" customHeight="1" x14ac:dyDescent="0.4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row>
    <row r="218" spans="1:51" ht="14.25" customHeight="1" x14ac:dyDescent="0.4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row>
    <row r="219" spans="1:51" ht="14.25" customHeight="1" x14ac:dyDescent="0.4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row>
    <row r="220" spans="1:51" ht="14.25" customHeight="1" x14ac:dyDescent="0.4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row>
    <row r="221" spans="1:51" ht="14.25" customHeight="1" x14ac:dyDescent="0.4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row>
    <row r="222" spans="1:51" ht="14.25" customHeight="1" x14ac:dyDescent="0.4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row>
    <row r="223" spans="1:51" ht="14.25" customHeight="1" x14ac:dyDescent="0.4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row>
    <row r="224" spans="1:51" ht="14.25" customHeight="1" x14ac:dyDescent="0.4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row>
    <row r="225" spans="1:51" ht="14.25" customHeight="1" x14ac:dyDescent="0.4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row>
    <row r="226" spans="1:51" ht="14.25" customHeight="1" x14ac:dyDescent="0.4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row>
    <row r="227" spans="1:51" ht="14.25" customHeight="1" x14ac:dyDescent="0.4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row>
    <row r="228" spans="1:51" ht="14.25" customHeight="1" x14ac:dyDescent="0.4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row>
    <row r="229" spans="1:51" ht="14.25" customHeight="1" x14ac:dyDescent="0.4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row>
    <row r="230" spans="1:51" ht="14.25" customHeight="1" x14ac:dyDescent="0.4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row>
    <row r="231" spans="1:51" ht="14.25" customHeight="1" x14ac:dyDescent="0.4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row>
    <row r="232" spans="1:51" ht="14.25" customHeight="1" x14ac:dyDescent="0.4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row>
    <row r="233" spans="1:51" ht="14.25" customHeight="1" x14ac:dyDescent="0.4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row>
    <row r="234" spans="1:51" ht="14.25" customHeight="1" x14ac:dyDescent="0.4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row>
    <row r="235" spans="1:51" ht="14.25" customHeight="1" x14ac:dyDescent="0.4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row>
    <row r="236" spans="1:51" ht="14.25" customHeight="1" x14ac:dyDescent="0.4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row>
    <row r="237" spans="1:51" ht="14.25" customHeight="1" x14ac:dyDescent="0.4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row>
    <row r="238" spans="1:51" ht="14.25" customHeight="1" x14ac:dyDescent="0.4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row>
    <row r="239" spans="1:51" ht="14.25" customHeight="1" x14ac:dyDescent="0.4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row>
    <row r="240" spans="1:51" ht="14.25" customHeight="1" x14ac:dyDescent="0.4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row>
    <row r="241" spans="1:51" ht="14.25" customHeight="1" x14ac:dyDescent="0.4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row>
    <row r="242" spans="1:51" ht="14.25" customHeight="1" x14ac:dyDescent="0.4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row>
    <row r="243" spans="1:51" ht="14.25" customHeight="1" x14ac:dyDescent="0.4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row>
    <row r="244" spans="1:51" ht="14.25" customHeight="1" x14ac:dyDescent="0.4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row>
    <row r="245" spans="1:51" ht="14.25" customHeight="1" x14ac:dyDescent="0.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row>
    <row r="246" spans="1:51" ht="14.25" customHeight="1" x14ac:dyDescent="0.4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row>
    <row r="247" spans="1:51" ht="14.25" customHeight="1" x14ac:dyDescent="0.4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row>
    <row r="248" spans="1:51" ht="14.25" customHeight="1" x14ac:dyDescent="0.4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row>
    <row r="249" spans="1:51" ht="14.25" customHeight="1" x14ac:dyDescent="0.4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row>
    <row r="250" spans="1:51" ht="14.25" customHeight="1" x14ac:dyDescent="0.4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row>
    <row r="251" spans="1:51" ht="14.25" customHeight="1" x14ac:dyDescent="0.4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row>
    <row r="252" spans="1:51" ht="14.25" customHeight="1" x14ac:dyDescent="0.4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row>
    <row r="253" spans="1:51" ht="14.25" customHeight="1" x14ac:dyDescent="0.4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row>
    <row r="254" spans="1:51" ht="14.25" customHeight="1" x14ac:dyDescent="0.4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row>
    <row r="255" spans="1:51" ht="14.25" customHeight="1" x14ac:dyDescent="0.4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row>
    <row r="256" spans="1:51" ht="14.25" customHeight="1" x14ac:dyDescent="0.4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row>
    <row r="257" spans="1:51" ht="14.25" customHeight="1" x14ac:dyDescent="0.4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row>
    <row r="258" spans="1:51" ht="14.25" customHeight="1" x14ac:dyDescent="0.4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row>
    <row r="259" spans="1:51" ht="14.25" customHeight="1" x14ac:dyDescent="0.4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row>
    <row r="260" spans="1:51" ht="14.25" customHeight="1" x14ac:dyDescent="0.4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row>
    <row r="261" spans="1:51" ht="14.25" customHeight="1" x14ac:dyDescent="0.4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row>
    <row r="262" spans="1:51" ht="14.25" customHeight="1" x14ac:dyDescent="0.4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row>
    <row r="263" spans="1:51" ht="14.25" customHeight="1" x14ac:dyDescent="0.4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row>
    <row r="264" spans="1:51" ht="14.25" customHeight="1" x14ac:dyDescent="0.4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row>
    <row r="265" spans="1:51" ht="14.25" customHeight="1" x14ac:dyDescent="0.4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row>
    <row r="266" spans="1:51" ht="14.25" customHeight="1" x14ac:dyDescent="0.4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row>
    <row r="267" spans="1:51" ht="14.25" customHeight="1" x14ac:dyDescent="0.4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row>
    <row r="268" spans="1:51" ht="14.25" customHeight="1" x14ac:dyDescent="0.4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row>
    <row r="269" spans="1:51" ht="14.25" customHeight="1" x14ac:dyDescent="0.4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row>
    <row r="270" spans="1:51" ht="14.25" customHeight="1" x14ac:dyDescent="0.4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row>
    <row r="271" spans="1:51" ht="14.25" customHeight="1" x14ac:dyDescent="0.4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row>
    <row r="272" spans="1:51" ht="14.25" customHeight="1" x14ac:dyDescent="0.4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row>
    <row r="273" spans="1:51" ht="14.25" customHeight="1" x14ac:dyDescent="0.4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row>
    <row r="274" spans="1:51" ht="14.25" customHeight="1" x14ac:dyDescent="0.4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row>
    <row r="275" spans="1:51" ht="14.25" customHeight="1" x14ac:dyDescent="0.4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row>
    <row r="276" spans="1:51" ht="14.25" customHeight="1" x14ac:dyDescent="0.4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row>
    <row r="277" spans="1:51" ht="14.25" customHeight="1" x14ac:dyDescent="0.4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row>
    <row r="278" spans="1:51" ht="14.25" customHeight="1" x14ac:dyDescent="0.4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row>
    <row r="279" spans="1:51" ht="14.25" customHeight="1" x14ac:dyDescent="0.4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row>
    <row r="280" spans="1:51" ht="14.25" customHeight="1" x14ac:dyDescent="0.4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row>
    <row r="281" spans="1:51" ht="14.25" customHeight="1" x14ac:dyDescent="0.4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row>
    <row r="282" spans="1:51" ht="14.25" customHeight="1" x14ac:dyDescent="0.4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row>
    <row r="283" spans="1:51" ht="14.25" customHeight="1" x14ac:dyDescent="0.4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row>
    <row r="284" spans="1:51" ht="14.25" customHeight="1" x14ac:dyDescent="0.4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row>
    <row r="285" spans="1:51" ht="14.25" customHeight="1" x14ac:dyDescent="0.4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row>
    <row r="286" spans="1:51" ht="14.25" customHeight="1" x14ac:dyDescent="0.4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row>
    <row r="287" spans="1:51" ht="14.25" customHeight="1" x14ac:dyDescent="0.4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row>
    <row r="288" spans="1:51" ht="14.25" customHeight="1" x14ac:dyDescent="0.4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row>
    <row r="289" spans="1:51" ht="14.25" customHeight="1" x14ac:dyDescent="0.4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row>
    <row r="290" spans="1:51" ht="14.25" customHeight="1" x14ac:dyDescent="0.4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row>
    <row r="291" spans="1:51" ht="14.25" customHeight="1" x14ac:dyDescent="0.4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row>
    <row r="292" spans="1:51" ht="14.25" customHeight="1" x14ac:dyDescent="0.4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row>
    <row r="293" spans="1:51" ht="14.25" customHeight="1" x14ac:dyDescent="0.4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row>
    <row r="294" spans="1:51" ht="14.25" customHeight="1" x14ac:dyDescent="0.4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row>
    <row r="295" spans="1:51" ht="14.25" customHeight="1" x14ac:dyDescent="0.4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row>
    <row r="296" spans="1:51" ht="14.25" customHeight="1" x14ac:dyDescent="0.4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row>
    <row r="297" spans="1:51" ht="14.25" customHeight="1" x14ac:dyDescent="0.4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row>
    <row r="298" spans="1:51" ht="14.25" customHeight="1" x14ac:dyDescent="0.4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row>
    <row r="299" spans="1:51" ht="14.25" customHeight="1" x14ac:dyDescent="0.4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row>
    <row r="300" spans="1:51" ht="14.25" customHeight="1" x14ac:dyDescent="0.4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row>
    <row r="301" spans="1:51" ht="14.25" customHeight="1" x14ac:dyDescent="0.4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row>
    <row r="302" spans="1:51" ht="14.25" customHeight="1" x14ac:dyDescent="0.4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row>
    <row r="303" spans="1:51" ht="14.25" customHeight="1" x14ac:dyDescent="0.4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row>
    <row r="304" spans="1:51" ht="14.25" customHeight="1" x14ac:dyDescent="0.4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row>
    <row r="305" spans="1:51" ht="14.25" customHeight="1" x14ac:dyDescent="0.4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row>
    <row r="306" spans="1:51" ht="14.25" customHeight="1" x14ac:dyDescent="0.4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row>
    <row r="307" spans="1:51" ht="14.25" customHeight="1" x14ac:dyDescent="0.4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row>
    <row r="308" spans="1:51" ht="14.25" customHeight="1" x14ac:dyDescent="0.4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row>
    <row r="309" spans="1:51" ht="14.25" customHeight="1" x14ac:dyDescent="0.4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row>
    <row r="310" spans="1:51" ht="14.25" customHeight="1" x14ac:dyDescent="0.4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row>
    <row r="311" spans="1:51" ht="14.25" customHeight="1" x14ac:dyDescent="0.4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row>
    <row r="312" spans="1:51" ht="14.25" customHeight="1" x14ac:dyDescent="0.4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row>
    <row r="313" spans="1:51" ht="14.25" customHeight="1" x14ac:dyDescent="0.4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row>
    <row r="314" spans="1:51" ht="14.25" customHeight="1" x14ac:dyDescent="0.4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row>
    <row r="315" spans="1:51" ht="14.25" customHeight="1" x14ac:dyDescent="0.4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row>
    <row r="316" spans="1:51" ht="14.25" customHeight="1" x14ac:dyDescent="0.4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row>
    <row r="317" spans="1:51" ht="14.25" customHeight="1" x14ac:dyDescent="0.4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row>
    <row r="318" spans="1:51" ht="14.25" customHeight="1" x14ac:dyDescent="0.4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row>
    <row r="319" spans="1:51" ht="14.25" customHeight="1" x14ac:dyDescent="0.4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row>
    <row r="320" spans="1:51" ht="14.25" customHeight="1" x14ac:dyDescent="0.4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row>
    <row r="321" spans="1:51" ht="14.25" customHeight="1" x14ac:dyDescent="0.4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row>
    <row r="322" spans="1:51" ht="14.25" customHeight="1" x14ac:dyDescent="0.4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row>
    <row r="323" spans="1:51" ht="14.25" customHeight="1" x14ac:dyDescent="0.4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row>
    <row r="324" spans="1:51" ht="14.25" customHeight="1" x14ac:dyDescent="0.4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row>
    <row r="325" spans="1:51" ht="14.25" customHeight="1" x14ac:dyDescent="0.4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row>
    <row r="326" spans="1:51" ht="14.25" customHeight="1" x14ac:dyDescent="0.4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row>
    <row r="327" spans="1:51" ht="14.25" customHeight="1" x14ac:dyDescent="0.4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row>
    <row r="328" spans="1:51" ht="14.25" customHeight="1" x14ac:dyDescent="0.4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row>
    <row r="329" spans="1:51" ht="14.25" customHeight="1" x14ac:dyDescent="0.4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row>
    <row r="330" spans="1:51" ht="14.25" customHeight="1" x14ac:dyDescent="0.4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row>
    <row r="331" spans="1:51" ht="14.25" customHeight="1" x14ac:dyDescent="0.4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row>
    <row r="332" spans="1:51" ht="14.25" customHeight="1" x14ac:dyDescent="0.4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row>
    <row r="333" spans="1:51" ht="14.25" customHeight="1" x14ac:dyDescent="0.4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row>
    <row r="334" spans="1:51" ht="14.25" customHeight="1" x14ac:dyDescent="0.4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row>
    <row r="335" spans="1:51" ht="14.25" customHeight="1" x14ac:dyDescent="0.4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row>
    <row r="336" spans="1:51" ht="14.25" customHeight="1" x14ac:dyDescent="0.4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row>
    <row r="337" spans="1:51" ht="14.25" customHeight="1" x14ac:dyDescent="0.4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row>
    <row r="338" spans="1:51" ht="14.25" customHeight="1" x14ac:dyDescent="0.4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row>
    <row r="339" spans="1:51" ht="14.25" customHeight="1" x14ac:dyDescent="0.4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row>
    <row r="340" spans="1:51" ht="14.25" customHeight="1" x14ac:dyDescent="0.4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row>
    <row r="341" spans="1:51" ht="14.25" customHeight="1" x14ac:dyDescent="0.4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row>
    <row r="342" spans="1:51" ht="14.25" customHeight="1" x14ac:dyDescent="0.4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row>
    <row r="343" spans="1:51" ht="14.25" customHeight="1" x14ac:dyDescent="0.4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row>
    <row r="344" spans="1:51" ht="14.25" customHeight="1" x14ac:dyDescent="0.4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row>
    <row r="345" spans="1:51" ht="14.25" customHeight="1" x14ac:dyDescent="0.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row>
    <row r="346" spans="1:51" ht="14.25" customHeight="1" x14ac:dyDescent="0.4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row>
    <row r="347" spans="1:51" ht="14.25" customHeight="1" x14ac:dyDescent="0.4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row>
    <row r="348" spans="1:51" ht="14.25" customHeight="1" x14ac:dyDescent="0.4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row>
    <row r="349" spans="1:51" ht="14.25" customHeight="1" x14ac:dyDescent="0.4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row>
    <row r="350" spans="1:51" ht="14.25" customHeight="1" x14ac:dyDescent="0.4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row>
    <row r="351" spans="1:51" ht="14.25" customHeight="1" x14ac:dyDescent="0.4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row>
    <row r="352" spans="1:51" ht="14.25" customHeight="1" x14ac:dyDescent="0.4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row>
    <row r="353" spans="1:51" ht="14.25" customHeight="1" x14ac:dyDescent="0.4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row>
    <row r="354" spans="1:51" ht="14.25" customHeight="1" x14ac:dyDescent="0.4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row>
    <row r="355" spans="1:51" ht="14.25" customHeight="1" x14ac:dyDescent="0.4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row>
    <row r="356" spans="1:51" ht="14.25" customHeight="1" x14ac:dyDescent="0.4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row>
    <row r="357" spans="1:51" ht="14.25" customHeight="1" x14ac:dyDescent="0.4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row>
    <row r="358" spans="1:51" ht="14.25" customHeight="1" x14ac:dyDescent="0.4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row>
    <row r="359" spans="1:51" ht="14.25" customHeight="1" x14ac:dyDescent="0.4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row>
    <row r="360" spans="1:51" ht="14.25" customHeight="1" x14ac:dyDescent="0.4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row>
    <row r="361" spans="1:51" ht="14.25" customHeight="1" x14ac:dyDescent="0.4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row>
    <row r="362" spans="1:51" ht="14.25" customHeight="1" x14ac:dyDescent="0.4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row>
    <row r="363" spans="1:51" ht="14.25" customHeight="1" x14ac:dyDescent="0.4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row>
    <row r="364" spans="1:51" ht="14.25" customHeight="1" x14ac:dyDescent="0.4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row>
    <row r="365" spans="1:51" ht="14.25" customHeight="1" x14ac:dyDescent="0.4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row>
    <row r="366" spans="1:51" ht="14.25" customHeight="1" x14ac:dyDescent="0.4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row>
    <row r="367" spans="1:51" ht="14.25" customHeight="1" x14ac:dyDescent="0.4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row>
    <row r="368" spans="1:51" ht="14.25" customHeight="1" x14ac:dyDescent="0.4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row>
    <row r="369" spans="1:51" ht="14.25" customHeight="1" x14ac:dyDescent="0.4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row>
    <row r="370" spans="1:51" ht="14.25" customHeight="1" x14ac:dyDescent="0.4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row>
    <row r="371" spans="1:51" ht="14.25" customHeight="1" x14ac:dyDescent="0.4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row>
    <row r="372" spans="1:51" ht="14.25" customHeight="1" x14ac:dyDescent="0.4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row>
    <row r="373" spans="1:51" ht="14.25" customHeight="1" x14ac:dyDescent="0.4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row>
    <row r="374" spans="1:51" ht="14.25" customHeight="1" x14ac:dyDescent="0.4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row>
    <row r="375" spans="1:51" ht="14.25" customHeight="1" x14ac:dyDescent="0.4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row>
    <row r="376" spans="1:51" ht="14.25" customHeight="1" x14ac:dyDescent="0.4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row>
    <row r="377" spans="1:51" ht="14.25" customHeight="1" x14ac:dyDescent="0.4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row>
    <row r="378" spans="1:51" ht="14.25" customHeight="1" x14ac:dyDescent="0.4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row>
    <row r="379" spans="1:51" ht="14.25" customHeight="1" x14ac:dyDescent="0.4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row>
    <row r="380" spans="1:51" ht="14.25" customHeight="1" x14ac:dyDescent="0.4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row>
    <row r="381" spans="1:51" ht="14.25" customHeight="1" x14ac:dyDescent="0.4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row>
    <row r="382" spans="1:51" ht="14.25" customHeight="1" x14ac:dyDescent="0.4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row>
    <row r="383" spans="1:51" ht="14.25" customHeight="1" x14ac:dyDescent="0.4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row>
    <row r="384" spans="1:51" ht="14.25" customHeight="1" x14ac:dyDescent="0.4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row>
    <row r="385" spans="1:51" ht="14.25" customHeight="1" x14ac:dyDescent="0.4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row>
    <row r="386" spans="1:51" ht="14.25" customHeight="1" x14ac:dyDescent="0.4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row>
    <row r="387" spans="1:51" ht="14.25" customHeight="1" x14ac:dyDescent="0.4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row>
    <row r="388" spans="1:51" ht="14.25" customHeight="1" x14ac:dyDescent="0.4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row>
    <row r="389" spans="1:51" ht="14.25" customHeight="1" x14ac:dyDescent="0.4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row>
    <row r="390" spans="1:51" ht="14.25" customHeight="1" x14ac:dyDescent="0.4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row>
    <row r="391" spans="1:51" ht="14.25" customHeight="1" x14ac:dyDescent="0.4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row>
    <row r="392" spans="1:51" ht="14.25" customHeight="1" x14ac:dyDescent="0.4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row>
    <row r="393" spans="1:51" ht="14.25" customHeight="1" x14ac:dyDescent="0.4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row>
    <row r="394" spans="1:51" ht="14.25" customHeight="1" x14ac:dyDescent="0.4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row>
    <row r="395" spans="1:51" ht="14.25" customHeight="1" x14ac:dyDescent="0.4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row>
    <row r="396" spans="1:51" ht="14.25" customHeight="1" x14ac:dyDescent="0.4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row>
    <row r="397" spans="1:51" ht="14.25" customHeight="1" x14ac:dyDescent="0.4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row>
    <row r="398" spans="1:51" ht="14.25" customHeight="1" x14ac:dyDescent="0.4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row>
    <row r="399" spans="1:51" ht="14.25" customHeight="1" x14ac:dyDescent="0.4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row>
    <row r="400" spans="1:51" ht="14.25" customHeight="1" x14ac:dyDescent="0.4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row>
    <row r="401" spans="1:51" ht="14.25" customHeight="1" x14ac:dyDescent="0.4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row>
    <row r="402" spans="1:51" ht="14.25" customHeight="1" x14ac:dyDescent="0.4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row>
    <row r="403" spans="1:51" ht="14.25" customHeight="1" x14ac:dyDescent="0.4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row>
    <row r="404" spans="1:51" ht="14.25" customHeight="1" x14ac:dyDescent="0.4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row>
    <row r="405" spans="1:51" ht="14.25" customHeight="1" x14ac:dyDescent="0.4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row>
    <row r="406" spans="1:51" ht="14.25" customHeight="1" x14ac:dyDescent="0.4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row>
    <row r="407" spans="1:51" ht="14.25" customHeight="1" x14ac:dyDescent="0.4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row>
    <row r="408" spans="1:51" ht="14.25" customHeight="1" x14ac:dyDescent="0.4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row>
    <row r="409" spans="1:51" ht="14.25" customHeight="1" x14ac:dyDescent="0.4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row>
    <row r="410" spans="1:51" ht="14.25" customHeight="1" x14ac:dyDescent="0.4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row>
    <row r="411" spans="1:51" ht="14.25" customHeight="1" x14ac:dyDescent="0.4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row>
    <row r="412" spans="1:51" ht="14.25" customHeight="1" x14ac:dyDescent="0.4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row>
    <row r="413" spans="1:51" ht="14.25" customHeight="1" x14ac:dyDescent="0.4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row>
    <row r="414" spans="1:51" ht="14.25" customHeight="1" x14ac:dyDescent="0.4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row>
    <row r="415" spans="1:51" ht="14.25" customHeight="1" x14ac:dyDescent="0.4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row>
    <row r="416" spans="1:51" ht="14.25" customHeight="1" x14ac:dyDescent="0.4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row>
    <row r="417" spans="1:51" ht="14.25" customHeight="1" x14ac:dyDescent="0.4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row>
    <row r="418" spans="1:51" ht="14.25" customHeight="1" x14ac:dyDescent="0.4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row>
    <row r="419" spans="1:51" ht="14.25" customHeight="1" x14ac:dyDescent="0.4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row>
    <row r="420" spans="1:51" ht="14.25" customHeight="1" x14ac:dyDescent="0.4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row>
    <row r="421" spans="1:51" ht="14.25" customHeight="1" x14ac:dyDescent="0.4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row>
    <row r="422" spans="1:51" ht="14.25" customHeight="1" x14ac:dyDescent="0.4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row>
    <row r="423" spans="1:51" ht="14.25" customHeight="1" x14ac:dyDescent="0.4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row>
    <row r="424" spans="1:51" ht="14.25" customHeight="1" x14ac:dyDescent="0.4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row>
    <row r="425" spans="1:51" ht="14.25" customHeight="1" x14ac:dyDescent="0.4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row>
    <row r="426" spans="1:51" ht="14.25" customHeight="1" x14ac:dyDescent="0.4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row>
    <row r="427" spans="1:51" ht="14.25" customHeight="1" x14ac:dyDescent="0.4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row>
    <row r="428" spans="1:51" ht="14.25" customHeight="1" x14ac:dyDescent="0.4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row>
    <row r="429" spans="1:51" ht="14.25" customHeight="1" x14ac:dyDescent="0.4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row>
    <row r="430" spans="1:51" ht="14.25" customHeight="1" x14ac:dyDescent="0.4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row>
    <row r="431" spans="1:51" ht="14.25" customHeight="1" x14ac:dyDescent="0.4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row>
    <row r="432" spans="1:51" ht="14.25" customHeight="1" x14ac:dyDescent="0.4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row>
    <row r="433" spans="1:51" ht="14.25" customHeight="1" x14ac:dyDescent="0.4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row>
    <row r="434" spans="1:51" ht="14.25" customHeight="1" x14ac:dyDescent="0.4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row>
    <row r="435" spans="1:51" ht="14.25" customHeight="1" x14ac:dyDescent="0.4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row>
    <row r="436" spans="1:51" ht="14.25" customHeight="1" x14ac:dyDescent="0.4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row>
    <row r="437" spans="1:51" ht="14.25" customHeight="1" x14ac:dyDescent="0.4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row>
    <row r="438" spans="1:51" ht="14.25" customHeight="1" x14ac:dyDescent="0.4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row>
    <row r="439" spans="1:51" ht="14.25" customHeight="1" x14ac:dyDescent="0.4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row>
    <row r="440" spans="1:51" ht="14.25" customHeight="1" x14ac:dyDescent="0.4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row>
    <row r="441" spans="1:51" ht="14.25" customHeight="1" x14ac:dyDescent="0.4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row>
    <row r="442" spans="1:51" ht="14.25" customHeight="1" x14ac:dyDescent="0.4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row>
    <row r="443" spans="1:51" ht="14.25" customHeight="1" x14ac:dyDescent="0.4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row>
    <row r="444" spans="1:51" ht="14.25" customHeight="1" x14ac:dyDescent="0.4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row>
    <row r="445" spans="1:51" ht="14.25" customHeight="1" x14ac:dyDescent="0.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row>
    <row r="446" spans="1:51" ht="14.25" customHeight="1" x14ac:dyDescent="0.4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row>
    <row r="447" spans="1:51" ht="14.25" customHeight="1" x14ac:dyDescent="0.4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row>
    <row r="448" spans="1:51" ht="14.25" customHeight="1" x14ac:dyDescent="0.4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row>
    <row r="449" spans="1:51" ht="14.25" customHeight="1" x14ac:dyDescent="0.4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row>
    <row r="450" spans="1:51" ht="14.25" customHeight="1" x14ac:dyDescent="0.4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row>
    <row r="451" spans="1:51" ht="14.25" customHeight="1" x14ac:dyDescent="0.4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row>
    <row r="452" spans="1:51" ht="14.25" customHeight="1" x14ac:dyDescent="0.4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row>
    <row r="453" spans="1:51" ht="14.25" customHeight="1" x14ac:dyDescent="0.4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row>
    <row r="454" spans="1:51" ht="14.25" customHeight="1" x14ac:dyDescent="0.4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row>
    <row r="455" spans="1:51" ht="14.25" customHeight="1" x14ac:dyDescent="0.4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row>
    <row r="456" spans="1:51" ht="14.25" customHeight="1" x14ac:dyDescent="0.4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row>
    <row r="457" spans="1:51" ht="14.25" customHeight="1" x14ac:dyDescent="0.4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row>
    <row r="458" spans="1:51" ht="14.25" customHeight="1" x14ac:dyDescent="0.4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row>
    <row r="459" spans="1:51" ht="14.25" customHeight="1" x14ac:dyDescent="0.4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row>
    <row r="460" spans="1:51" ht="14.25" customHeight="1" x14ac:dyDescent="0.4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row>
    <row r="461" spans="1:51" ht="14.25" customHeight="1" x14ac:dyDescent="0.4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row>
    <row r="462" spans="1:51" ht="14.25" customHeight="1" x14ac:dyDescent="0.4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row>
    <row r="463" spans="1:51" ht="14.25" customHeight="1" x14ac:dyDescent="0.4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row>
    <row r="464" spans="1:51" ht="14.25" customHeight="1" x14ac:dyDescent="0.4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row>
    <row r="465" spans="1:51" ht="14.25" customHeight="1" x14ac:dyDescent="0.4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row>
    <row r="466" spans="1:51" ht="14.25" customHeight="1" x14ac:dyDescent="0.4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row>
    <row r="467" spans="1:51" ht="14.25" customHeight="1" x14ac:dyDescent="0.4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row>
    <row r="468" spans="1:51" ht="14.25" customHeight="1" x14ac:dyDescent="0.4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row>
    <row r="469" spans="1:51" ht="14.25" customHeight="1" x14ac:dyDescent="0.4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row>
    <row r="470" spans="1:51" ht="14.25" customHeight="1" x14ac:dyDescent="0.4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row>
    <row r="471" spans="1:51" ht="14.25" customHeight="1" x14ac:dyDescent="0.4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row>
    <row r="472" spans="1:51" ht="14.25" customHeight="1" x14ac:dyDescent="0.4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row>
    <row r="473" spans="1:51" ht="14.25" customHeight="1" x14ac:dyDescent="0.4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row>
    <row r="474" spans="1:51" ht="14.25" customHeight="1" x14ac:dyDescent="0.4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row>
    <row r="475" spans="1:51" ht="14.25" customHeight="1" x14ac:dyDescent="0.4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row>
    <row r="476" spans="1:51" ht="14.25" customHeight="1" x14ac:dyDescent="0.4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row>
    <row r="477" spans="1:51" ht="14.25" customHeight="1" x14ac:dyDescent="0.4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row>
    <row r="478" spans="1:51" ht="14.25" customHeight="1" x14ac:dyDescent="0.4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row>
    <row r="479" spans="1:51" ht="14.25" customHeight="1" x14ac:dyDescent="0.4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row>
    <row r="480" spans="1:51" ht="14.25" customHeight="1" x14ac:dyDescent="0.4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row>
    <row r="481" spans="1:51" ht="14.25" customHeight="1" x14ac:dyDescent="0.4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row>
    <row r="482" spans="1:51" ht="14.25" customHeight="1" x14ac:dyDescent="0.4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row>
    <row r="483" spans="1:51" ht="14.25" customHeight="1" x14ac:dyDescent="0.4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row>
    <row r="484" spans="1:51" ht="14.25" customHeight="1" x14ac:dyDescent="0.4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row>
    <row r="485" spans="1:51" ht="14.25" customHeight="1" x14ac:dyDescent="0.4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row>
    <row r="486" spans="1:51" ht="14.25" customHeight="1" x14ac:dyDescent="0.4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row>
    <row r="487" spans="1:51" ht="14.25" customHeight="1" x14ac:dyDescent="0.4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row>
    <row r="488" spans="1:51" ht="14.25" customHeight="1" x14ac:dyDescent="0.4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row>
    <row r="489" spans="1:51" ht="14.25" customHeight="1" x14ac:dyDescent="0.4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row>
    <row r="490" spans="1:51" ht="14.25" customHeight="1" x14ac:dyDescent="0.4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row>
    <row r="491" spans="1:51" ht="14.25" customHeight="1" x14ac:dyDescent="0.4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row>
    <row r="492" spans="1:51" ht="14.25" customHeight="1" x14ac:dyDescent="0.4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row>
    <row r="493" spans="1:51" ht="14.25" customHeight="1" x14ac:dyDescent="0.4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row>
    <row r="494" spans="1:51" ht="14.25" customHeight="1" x14ac:dyDescent="0.4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row>
    <row r="495" spans="1:51" ht="14.25" customHeight="1" x14ac:dyDescent="0.4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row>
    <row r="496" spans="1:51" ht="14.25" customHeight="1" x14ac:dyDescent="0.4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row>
    <row r="497" spans="1:51" ht="14.25" customHeight="1" x14ac:dyDescent="0.4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row>
    <row r="498" spans="1:51" ht="14.25" customHeight="1" x14ac:dyDescent="0.4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row>
    <row r="499" spans="1:51" ht="14.25" customHeight="1" x14ac:dyDescent="0.4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row>
    <row r="500" spans="1:51" ht="14.25" customHeight="1" x14ac:dyDescent="0.4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row>
    <row r="501" spans="1:51" ht="14.25" customHeight="1" x14ac:dyDescent="0.4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row>
    <row r="502" spans="1:51" ht="14.25" customHeight="1" x14ac:dyDescent="0.4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row>
    <row r="503" spans="1:51" ht="14.25" customHeight="1" x14ac:dyDescent="0.4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row>
    <row r="504" spans="1:51" ht="14.25" customHeight="1" x14ac:dyDescent="0.4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row>
    <row r="505" spans="1:51" ht="14.25" customHeight="1" x14ac:dyDescent="0.4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row>
    <row r="506" spans="1:51" ht="14.25" customHeight="1" x14ac:dyDescent="0.4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row>
    <row r="507" spans="1:51" ht="14.25" customHeight="1" x14ac:dyDescent="0.4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row>
    <row r="508" spans="1:51" ht="14.25" customHeight="1" x14ac:dyDescent="0.4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row>
    <row r="509" spans="1:51" ht="14.25" customHeight="1" x14ac:dyDescent="0.4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row>
    <row r="510" spans="1:51" ht="14.25" customHeight="1" x14ac:dyDescent="0.4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row>
    <row r="511" spans="1:51" ht="14.25" customHeight="1" x14ac:dyDescent="0.4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row>
    <row r="512" spans="1:51" ht="14.25" customHeight="1" x14ac:dyDescent="0.4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row>
    <row r="513" spans="1:51" ht="14.25" customHeight="1" x14ac:dyDescent="0.4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row>
    <row r="514" spans="1:51" ht="14.25" customHeight="1" x14ac:dyDescent="0.4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row>
    <row r="515" spans="1:51" ht="14.25" customHeight="1" x14ac:dyDescent="0.4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row>
    <row r="516" spans="1:51" ht="14.25" customHeight="1" x14ac:dyDescent="0.4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row>
    <row r="517" spans="1:51" ht="14.25" customHeight="1" x14ac:dyDescent="0.4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row>
    <row r="518" spans="1:51" ht="14.25" customHeight="1" x14ac:dyDescent="0.4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row>
    <row r="519" spans="1:51" ht="14.25" customHeight="1" x14ac:dyDescent="0.4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row>
    <row r="520" spans="1:51" ht="14.25" customHeight="1" x14ac:dyDescent="0.4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row>
    <row r="521" spans="1:51" ht="14.25" customHeight="1" x14ac:dyDescent="0.4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row>
    <row r="522" spans="1:51" ht="14.25" customHeight="1" x14ac:dyDescent="0.4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row>
    <row r="523" spans="1:51" ht="14.25" customHeight="1" x14ac:dyDescent="0.4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row>
    <row r="524" spans="1:51" ht="14.25" customHeight="1" x14ac:dyDescent="0.4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row>
    <row r="525" spans="1:51" ht="14.25" customHeight="1" x14ac:dyDescent="0.4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row>
    <row r="526" spans="1:51" ht="14.25" customHeight="1" x14ac:dyDescent="0.4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row>
    <row r="527" spans="1:51" ht="14.25" customHeight="1" x14ac:dyDescent="0.4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row>
    <row r="528" spans="1:51" ht="14.25" customHeight="1" x14ac:dyDescent="0.4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row>
    <row r="529" spans="1:51" ht="14.25" customHeight="1" x14ac:dyDescent="0.4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row>
    <row r="530" spans="1:51" ht="14.25" customHeight="1" x14ac:dyDescent="0.4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row>
    <row r="531" spans="1:51" ht="14.25" customHeight="1" x14ac:dyDescent="0.4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row>
    <row r="532" spans="1:51" ht="14.25" customHeight="1" x14ac:dyDescent="0.4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row>
    <row r="533" spans="1:51" ht="14.25" customHeight="1" x14ac:dyDescent="0.4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row>
    <row r="534" spans="1:51" ht="14.25" customHeight="1" x14ac:dyDescent="0.4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row>
    <row r="535" spans="1:51" ht="14.25" customHeight="1" x14ac:dyDescent="0.4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row>
    <row r="536" spans="1:51" ht="14.25" customHeight="1" x14ac:dyDescent="0.4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row>
    <row r="537" spans="1:51" ht="14.25" customHeight="1" x14ac:dyDescent="0.4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row>
    <row r="538" spans="1:51" ht="14.25" customHeight="1" x14ac:dyDescent="0.4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row>
    <row r="539" spans="1:51" ht="14.25" customHeight="1" x14ac:dyDescent="0.4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row>
    <row r="540" spans="1:51" ht="14.25" customHeight="1" x14ac:dyDescent="0.4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row>
    <row r="541" spans="1:51" ht="14.25" customHeight="1" x14ac:dyDescent="0.4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row>
    <row r="542" spans="1:51" ht="14.25" customHeight="1" x14ac:dyDescent="0.4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row>
    <row r="543" spans="1:51" ht="14.25" customHeight="1" x14ac:dyDescent="0.4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row>
    <row r="544" spans="1:51" ht="14.25" customHeight="1" x14ac:dyDescent="0.4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row>
    <row r="545" spans="1:51" ht="14.25" customHeight="1" x14ac:dyDescent="0.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row>
    <row r="546" spans="1:51" ht="14.25" customHeight="1" x14ac:dyDescent="0.4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row>
    <row r="547" spans="1:51" ht="14.25" customHeight="1" x14ac:dyDescent="0.4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row>
    <row r="548" spans="1:51" ht="14.25" customHeight="1" x14ac:dyDescent="0.4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row>
    <row r="549" spans="1:51" ht="14.25" customHeight="1" x14ac:dyDescent="0.4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row>
    <row r="550" spans="1:51" ht="14.25" customHeight="1" x14ac:dyDescent="0.4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row>
    <row r="551" spans="1:51" ht="14.25" customHeight="1" x14ac:dyDescent="0.4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row>
    <row r="552" spans="1:51" ht="14.25" customHeight="1" x14ac:dyDescent="0.4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row>
    <row r="553" spans="1:51" ht="14.25" customHeight="1" x14ac:dyDescent="0.4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row>
    <row r="554" spans="1:51" ht="14.25" customHeight="1" x14ac:dyDescent="0.4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row>
    <row r="555" spans="1:51" ht="14.25" customHeight="1" x14ac:dyDescent="0.4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row>
    <row r="556" spans="1:51" ht="14.25" customHeight="1" x14ac:dyDescent="0.4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row>
    <row r="557" spans="1:51" ht="14.25" customHeight="1" x14ac:dyDescent="0.4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row>
    <row r="558" spans="1:51" ht="14.25" customHeight="1" x14ac:dyDescent="0.4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row>
    <row r="559" spans="1:51" ht="14.25" customHeight="1" x14ac:dyDescent="0.4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row>
    <row r="560" spans="1:51" ht="14.25" customHeight="1" x14ac:dyDescent="0.4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row>
    <row r="561" spans="1:51" ht="14.25" customHeight="1" x14ac:dyDescent="0.4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row>
    <row r="562" spans="1:51" ht="14.25" customHeight="1" x14ac:dyDescent="0.4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row>
    <row r="563" spans="1:51" ht="14.25" customHeight="1" x14ac:dyDescent="0.4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row>
    <row r="564" spans="1:51" ht="14.25" customHeight="1" x14ac:dyDescent="0.4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row>
    <row r="565" spans="1:51" ht="14.25" customHeight="1" x14ac:dyDescent="0.4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row>
    <row r="566" spans="1:51" ht="14.25" customHeight="1" x14ac:dyDescent="0.4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row>
    <row r="567" spans="1:51" ht="14.25" customHeight="1" x14ac:dyDescent="0.4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row>
    <row r="568" spans="1:51" ht="14.25" customHeight="1" x14ac:dyDescent="0.4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row>
    <row r="569" spans="1:51" ht="14.25" customHeight="1" x14ac:dyDescent="0.4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row>
    <row r="570" spans="1:51" ht="14.25" customHeight="1" x14ac:dyDescent="0.4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row>
    <row r="571" spans="1:51" ht="14.25" customHeight="1" x14ac:dyDescent="0.4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row>
    <row r="572" spans="1:51" ht="14.25" customHeight="1" x14ac:dyDescent="0.4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row>
    <row r="573" spans="1:51" ht="14.25" customHeight="1" x14ac:dyDescent="0.4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row>
    <row r="574" spans="1:51" ht="14.25" customHeight="1" x14ac:dyDescent="0.4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row>
    <row r="575" spans="1:51" ht="14.25" customHeight="1" x14ac:dyDescent="0.4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row>
    <row r="576" spans="1:51" ht="14.25" customHeight="1" x14ac:dyDescent="0.4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row>
    <row r="577" spans="1:51" ht="14.25" customHeight="1" x14ac:dyDescent="0.4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row>
    <row r="578" spans="1:51" ht="14.25" customHeight="1" x14ac:dyDescent="0.4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row>
    <row r="579" spans="1:51" ht="14.25" customHeight="1" x14ac:dyDescent="0.4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row>
    <row r="580" spans="1:51" ht="14.25" customHeight="1" x14ac:dyDescent="0.4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row>
    <row r="581" spans="1:51" ht="14.25" customHeight="1" x14ac:dyDescent="0.4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row>
    <row r="582" spans="1:51" ht="14.25" customHeight="1" x14ac:dyDescent="0.4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row>
    <row r="583" spans="1:51" ht="14.25" customHeight="1" x14ac:dyDescent="0.4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row>
    <row r="584" spans="1:51" ht="14.25" customHeight="1" x14ac:dyDescent="0.4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row>
    <row r="585" spans="1:51" ht="14.25" customHeight="1" x14ac:dyDescent="0.4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row>
    <row r="586" spans="1:51" ht="14.25" customHeight="1" x14ac:dyDescent="0.4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row>
    <row r="587" spans="1:51" ht="14.25" customHeight="1" x14ac:dyDescent="0.4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row>
    <row r="588" spans="1:51" ht="14.25" customHeight="1" x14ac:dyDescent="0.4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row>
    <row r="589" spans="1:51" ht="14.25" customHeight="1" x14ac:dyDescent="0.4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row>
    <row r="590" spans="1:51" ht="14.25" customHeight="1" x14ac:dyDescent="0.4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row>
    <row r="591" spans="1:51" ht="14.25" customHeight="1" x14ac:dyDescent="0.4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row>
    <row r="592" spans="1:51" ht="14.25" customHeight="1" x14ac:dyDescent="0.4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row>
    <row r="593" spans="1:51" ht="14.25" customHeight="1" x14ac:dyDescent="0.4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row>
    <row r="594" spans="1:51" ht="14.25" customHeight="1" x14ac:dyDescent="0.4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row>
    <row r="595" spans="1:51" ht="14.25" customHeight="1" x14ac:dyDescent="0.4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row>
    <row r="596" spans="1:51" ht="14.25" customHeight="1" x14ac:dyDescent="0.4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row>
    <row r="597" spans="1:51" ht="14.25" customHeight="1" x14ac:dyDescent="0.4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row>
    <row r="598" spans="1:51" ht="14.25" customHeight="1" x14ac:dyDescent="0.4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row>
    <row r="599" spans="1:51" ht="14.25" customHeight="1" x14ac:dyDescent="0.4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row>
    <row r="600" spans="1:51" ht="14.25" customHeight="1" x14ac:dyDescent="0.4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row>
    <row r="601" spans="1:51" ht="14.25" customHeight="1" x14ac:dyDescent="0.4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row>
    <row r="602" spans="1:51" ht="14.25" customHeight="1" x14ac:dyDescent="0.4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row>
    <row r="603" spans="1:51" ht="14.25" customHeight="1" x14ac:dyDescent="0.4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row>
    <row r="604" spans="1:51" ht="14.25" customHeight="1" x14ac:dyDescent="0.4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row>
    <row r="605" spans="1:51" ht="14.25" customHeight="1" x14ac:dyDescent="0.4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row>
    <row r="606" spans="1:51" ht="14.25" customHeight="1" x14ac:dyDescent="0.4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row>
    <row r="607" spans="1:51" ht="14.25" customHeight="1" x14ac:dyDescent="0.4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row>
    <row r="608" spans="1:51" ht="14.25" customHeight="1" x14ac:dyDescent="0.4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row>
    <row r="609" spans="1:51" ht="14.25" customHeight="1" x14ac:dyDescent="0.4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row>
    <row r="610" spans="1:51" ht="14.25" customHeight="1" x14ac:dyDescent="0.4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row>
    <row r="611" spans="1:51" ht="14.25" customHeight="1" x14ac:dyDescent="0.4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row>
    <row r="612" spans="1:51" ht="14.25" customHeight="1" x14ac:dyDescent="0.4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row>
    <row r="613" spans="1:51" ht="14.25" customHeight="1" x14ac:dyDescent="0.4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row>
    <row r="614" spans="1:51" ht="14.25" customHeight="1" x14ac:dyDescent="0.4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row>
    <row r="615" spans="1:51" ht="14.25" customHeight="1" x14ac:dyDescent="0.4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row>
    <row r="616" spans="1:51" ht="14.25" customHeight="1" x14ac:dyDescent="0.4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row>
    <row r="617" spans="1:51" ht="14.25" customHeight="1" x14ac:dyDescent="0.4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row>
    <row r="618" spans="1:51" ht="14.25" customHeight="1" x14ac:dyDescent="0.4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row>
    <row r="619" spans="1:51" ht="14.25" customHeight="1" x14ac:dyDescent="0.4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row>
    <row r="620" spans="1:51" ht="14.25" customHeight="1" x14ac:dyDescent="0.4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row>
    <row r="621" spans="1:51" ht="14.25" customHeight="1" x14ac:dyDescent="0.4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row>
    <row r="622" spans="1:51" ht="14.25" customHeight="1" x14ac:dyDescent="0.4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row>
    <row r="623" spans="1:51" ht="14.25" customHeight="1" x14ac:dyDescent="0.4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row>
    <row r="624" spans="1:51" ht="14.25" customHeight="1" x14ac:dyDescent="0.4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row>
    <row r="625" spans="1:51" ht="14.25" customHeight="1" x14ac:dyDescent="0.4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row>
    <row r="626" spans="1:51" ht="14.25" customHeight="1" x14ac:dyDescent="0.4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row>
    <row r="627" spans="1:51" ht="14.25" customHeight="1" x14ac:dyDescent="0.4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row>
    <row r="628" spans="1:51" ht="14.25" customHeight="1" x14ac:dyDescent="0.4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row>
    <row r="629" spans="1:51" ht="14.25" customHeight="1" x14ac:dyDescent="0.4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row>
    <row r="630" spans="1:51" ht="14.25" customHeight="1" x14ac:dyDescent="0.4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row>
    <row r="631" spans="1:51" ht="14.25" customHeight="1" x14ac:dyDescent="0.4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row>
    <row r="632" spans="1:51" ht="14.25" customHeight="1" x14ac:dyDescent="0.4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row>
    <row r="633" spans="1:51" ht="14.25" customHeight="1" x14ac:dyDescent="0.4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row>
    <row r="634" spans="1:51" ht="14.25" customHeight="1" x14ac:dyDescent="0.4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row>
    <row r="635" spans="1:51" ht="14.25" customHeight="1" x14ac:dyDescent="0.4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row>
    <row r="636" spans="1:51" ht="14.25" customHeight="1" x14ac:dyDescent="0.4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row>
    <row r="637" spans="1:51" ht="14.25" customHeight="1" x14ac:dyDescent="0.4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row>
    <row r="638" spans="1:51" ht="14.25" customHeight="1" x14ac:dyDescent="0.4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row>
    <row r="639" spans="1:51" ht="14.25" customHeight="1" x14ac:dyDescent="0.4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row>
    <row r="640" spans="1:51" ht="14.25" customHeight="1" x14ac:dyDescent="0.4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row>
    <row r="641" spans="1:51" ht="14.25" customHeight="1" x14ac:dyDescent="0.4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row>
    <row r="642" spans="1:51" ht="14.25" customHeight="1" x14ac:dyDescent="0.4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row>
    <row r="643" spans="1:51" ht="14.25" customHeight="1" x14ac:dyDescent="0.4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row>
    <row r="644" spans="1:51" ht="14.25" customHeight="1" x14ac:dyDescent="0.4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row>
    <row r="645" spans="1:51" ht="14.25" customHeight="1" x14ac:dyDescent="0.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row>
    <row r="646" spans="1:51" ht="14.25" customHeight="1" x14ac:dyDescent="0.4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row>
    <row r="647" spans="1:51" ht="14.25" customHeight="1" x14ac:dyDescent="0.4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row>
    <row r="648" spans="1:51" ht="14.25" customHeight="1" x14ac:dyDescent="0.4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row>
    <row r="649" spans="1:51" ht="14.25" customHeight="1" x14ac:dyDescent="0.4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row>
    <row r="650" spans="1:51" ht="14.25" customHeight="1" x14ac:dyDescent="0.4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row>
    <row r="651" spans="1:51" ht="14.25" customHeight="1" x14ac:dyDescent="0.4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row>
    <row r="652" spans="1:51" ht="14.25" customHeight="1" x14ac:dyDescent="0.4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row>
    <row r="653" spans="1:51" ht="14.25" customHeight="1" x14ac:dyDescent="0.4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row>
    <row r="654" spans="1:51" ht="14.25" customHeight="1" x14ac:dyDescent="0.4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row>
    <row r="655" spans="1:51" ht="14.25" customHeight="1" x14ac:dyDescent="0.4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row>
    <row r="656" spans="1:51" ht="14.25" customHeight="1" x14ac:dyDescent="0.4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row>
    <row r="657" spans="1:51" ht="14.25" customHeight="1" x14ac:dyDescent="0.4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row>
    <row r="658" spans="1:51" ht="14.25" customHeight="1" x14ac:dyDescent="0.4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row>
    <row r="659" spans="1:51" ht="14.25" customHeight="1" x14ac:dyDescent="0.4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row>
    <row r="660" spans="1:51" ht="14.25" customHeight="1" x14ac:dyDescent="0.4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row>
    <row r="661" spans="1:51" ht="14.25" customHeight="1" x14ac:dyDescent="0.4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row>
    <row r="662" spans="1:51" ht="14.25" customHeight="1" x14ac:dyDescent="0.4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row>
    <row r="663" spans="1:51" ht="14.25" customHeight="1" x14ac:dyDescent="0.4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row>
    <row r="664" spans="1:51" ht="14.25" customHeight="1" x14ac:dyDescent="0.4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row>
    <row r="665" spans="1:51" ht="14.25" customHeight="1" x14ac:dyDescent="0.4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row>
    <row r="666" spans="1:51" ht="14.25" customHeight="1" x14ac:dyDescent="0.4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row>
    <row r="667" spans="1:51" ht="14.25" customHeight="1" x14ac:dyDescent="0.4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row>
    <row r="668" spans="1:51" ht="14.25" customHeight="1" x14ac:dyDescent="0.4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row>
    <row r="669" spans="1:51" ht="14.25" customHeight="1" x14ac:dyDescent="0.4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row>
    <row r="670" spans="1:51" ht="14.25" customHeight="1" x14ac:dyDescent="0.4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row>
    <row r="671" spans="1:51" ht="14.25" customHeight="1" x14ac:dyDescent="0.4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row>
    <row r="672" spans="1:51" ht="14.25" customHeight="1" x14ac:dyDescent="0.4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row>
    <row r="673" spans="1:51" ht="14.25" customHeight="1" x14ac:dyDescent="0.4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row>
    <row r="674" spans="1:51" ht="14.25" customHeight="1" x14ac:dyDescent="0.4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row>
    <row r="675" spans="1:51" ht="14.25" customHeight="1" x14ac:dyDescent="0.4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row>
    <row r="676" spans="1:51" ht="14.25" customHeight="1" x14ac:dyDescent="0.4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row>
    <row r="677" spans="1:51" ht="14.25" customHeight="1" x14ac:dyDescent="0.4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row>
    <row r="678" spans="1:51" ht="14.25" customHeight="1" x14ac:dyDescent="0.4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row>
    <row r="679" spans="1:51" ht="14.25" customHeight="1" x14ac:dyDescent="0.4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row>
    <row r="680" spans="1:51" ht="14.25" customHeight="1" x14ac:dyDescent="0.4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row>
    <row r="681" spans="1:51" ht="14.25" customHeight="1" x14ac:dyDescent="0.4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row>
    <row r="682" spans="1:51" ht="14.25" customHeight="1" x14ac:dyDescent="0.4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row>
    <row r="683" spans="1:51" ht="14.25" customHeight="1" x14ac:dyDescent="0.4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row>
    <row r="684" spans="1:51" ht="14.25" customHeight="1" x14ac:dyDescent="0.4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row>
    <row r="685" spans="1:51" ht="14.25" customHeight="1" x14ac:dyDescent="0.4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row>
    <row r="686" spans="1:51" ht="14.25" customHeight="1" x14ac:dyDescent="0.4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row>
    <row r="687" spans="1:51" ht="14.25" customHeight="1" x14ac:dyDescent="0.4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row>
    <row r="688" spans="1:51" ht="14.25" customHeight="1" x14ac:dyDescent="0.4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row>
    <row r="689" spans="1:51" ht="14.25" customHeight="1" x14ac:dyDescent="0.4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row>
    <row r="690" spans="1:51" ht="14.25" customHeight="1" x14ac:dyDescent="0.4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row>
    <row r="691" spans="1:51" ht="14.25" customHeight="1" x14ac:dyDescent="0.4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row>
    <row r="692" spans="1:51" ht="14.25" customHeight="1" x14ac:dyDescent="0.4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row>
    <row r="693" spans="1:51" ht="14.25" customHeight="1" x14ac:dyDescent="0.4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row>
    <row r="694" spans="1:51" ht="14.25" customHeight="1" x14ac:dyDescent="0.4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row>
    <row r="695" spans="1:51" ht="14.25" customHeight="1" x14ac:dyDescent="0.4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row>
    <row r="696" spans="1:51" ht="14.25" customHeight="1" x14ac:dyDescent="0.4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row>
    <row r="697" spans="1:51" ht="14.25" customHeight="1" x14ac:dyDescent="0.4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row>
    <row r="698" spans="1:51" ht="14.25" customHeight="1" x14ac:dyDescent="0.4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row>
    <row r="699" spans="1:51" ht="14.25" customHeight="1" x14ac:dyDescent="0.4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row>
    <row r="700" spans="1:51" ht="14.25" customHeight="1" x14ac:dyDescent="0.4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row>
    <row r="701" spans="1:51" ht="14.25" customHeight="1" x14ac:dyDescent="0.4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row>
    <row r="702" spans="1:51" ht="14.25" customHeight="1" x14ac:dyDescent="0.4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row>
    <row r="703" spans="1:51" ht="14.25" customHeight="1" x14ac:dyDescent="0.4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row>
    <row r="704" spans="1:51" ht="14.25" customHeight="1" x14ac:dyDescent="0.4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row>
    <row r="705" spans="1:51" ht="14.25" customHeight="1" x14ac:dyDescent="0.4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row>
    <row r="706" spans="1:51" ht="14.25" customHeight="1" x14ac:dyDescent="0.4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row>
    <row r="707" spans="1:51" ht="14.25" customHeight="1" x14ac:dyDescent="0.4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row>
    <row r="708" spans="1:51" ht="14.25" customHeight="1" x14ac:dyDescent="0.4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row>
    <row r="709" spans="1:51" ht="14.25" customHeight="1" x14ac:dyDescent="0.4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row>
    <row r="710" spans="1:51" ht="14.25" customHeight="1" x14ac:dyDescent="0.4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row>
    <row r="711" spans="1:51" ht="14.25" customHeight="1" x14ac:dyDescent="0.4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row>
    <row r="712" spans="1:51" ht="14.25" customHeight="1" x14ac:dyDescent="0.4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row>
    <row r="713" spans="1:51" ht="14.25" customHeight="1" x14ac:dyDescent="0.4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row>
    <row r="714" spans="1:51" ht="14.25" customHeight="1" x14ac:dyDescent="0.4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row>
    <row r="715" spans="1:51" ht="14.25" customHeight="1" x14ac:dyDescent="0.4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row>
    <row r="716" spans="1:51" ht="14.25" customHeight="1" x14ac:dyDescent="0.4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row>
    <row r="717" spans="1:51" ht="14.25" customHeight="1" x14ac:dyDescent="0.4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row>
    <row r="718" spans="1:51" ht="14.25" customHeight="1" x14ac:dyDescent="0.4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row>
    <row r="719" spans="1:51" ht="14.25" customHeight="1" x14ac:dyDescent="0.4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row>
    <row r="720" spans="1:51" ht="14.25" customHeight="1" x14ac:dyDescent="0.4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row>
    <row r="721" spans="1:51" ht="14.25" customHeight="1" x14ac:dyDescent="0.4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row>
    <row r="722" spans="1:51" ht="14.25" customHeight="1" x14ac:dyDescent="0.4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row>
    <row r="723" spans="1:51" ht="14.25" customHeight="1" x14ac:dyDescent="0.4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row>
    <row r="724" spans="1:51" ht="14.25" customHeight="1" x14ac:dyDescent="0.4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row>
    <row r="725" spans="1:51" ht="14.25" customHeight="1" x14ac:dyDescent="0.4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row>
    <row r="726" spans="1:51" ht="14.25" customHeight="1" x14ac:dyDescent="0.4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row>
    <row r="727" spans="1:51" ht="14.25" customHeight="1" x14ac:dyDescent="0.4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row>
    <row r="728" spans="1:51" ht="14.25" customHeight="1" x14ac:dyDescent="0.4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row>
    <row r="729" spans="1:51" ht="14.25" customHeight="1" x14ac:dyDescent="0.4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row>
    <row r="730" spans="1:51" ht="14.25" customHeight="1" x14ac:dyDescent="0.4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row>
    <row r="731" spans="1:51" ht="14.25" customHeight="1" x14ac:dyDescent="0.4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row>
    <row r="732" spans="1:51" ht="14.25" customHeight="1" x14ac:dyDescent="0.4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row>
    <row r="733" spans="1:51" ht="14.25" customHeight="1" x14ac:dyDescent="0.4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row>
    <row r="734" spans="1:51" ht="14.25" customHeight="1" x14ac:dyDescent="0.4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row>
    <row r="735" spans="1:51" ht="14.25" customHeight="1" x14ac:dyDescent="0.4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row>
    <row r="736" spans="1:51" ht="14.25" customHeight="1" x14ac:dyDescent="0.4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row>
    <row r="737" spans="1:51" ht="14.25" customHeight="1" x14ac:dyDescent="0.4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row>
    <row r="738" spans="1:51" ht="14.25" customHeight="1" x14ac:dyDescent="0.4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row>
    <row r="739" spans="1:51" ht="14.25" customHeight="1" x14ac:dyDescent="0.4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row>
    <row r="740" spans="1:51" ht="14.25" customHeight="1" x14ac:dyDescent="0.4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row>
    <row r="741" spans="1:51" ht="14.25" customHeight="1" x14ac:dyDescent="0.4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row>
    <row r="742" spans="1:51" ht="14.25" customHeight="1" x14ac:dyDescent="0.4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row>
    <row r="743" spans="1:51" ht="14.25" customHeight="1" x14ac:dyDescent="0.4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row>
    <row r="744" spans="1:51" ht="14.25" customHeight="1" x14ac:dyDescent="0.4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row>
    <row r="745" spans="1:51" ht="14.25" customHeight="1" x14ac:dyDescent="0.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row>
    <row r="746" spans="1:51" ht="14.25" customHeight="1" x14ac:dyDescent="0.4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row>
    <row r="747" spans="1:51" ht="14.25" customHeight="1" x14ac:dyDescent="0.4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row>
    <row r="748" spans="1:51" ht="14.25" customHeight="1" x14ac:dyDescent="0.4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row>
    <row r="749" spans="1:51" ht="14.25" customHeight="1" x14ac:dyDescent="0.4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row>
    <row r="750" spans="1:51" ht="14.25" customHeight="1" x14ac:dyDescent="0.4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row>
    <row r="751" spans="1:51" ht="14.25" customHeight="1" x14ac:dyDescent="0.4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row>
    <row r="752" spans="1:51" ht="14.25" customHeight="1" x14ac:dyDescent="0.4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row>
    <row r="753" spans="1:51" ht="14.25" customHeight="1" x14ac:dyDescent="0.4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row>
    <row r="754" spans="1:51" ht="14.25" customHeight="1" x14ac:dyDescent="0.4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row>
    <row r="755" spans="1:51" ht="14.25" customHeight="1" x14ac:dyDescent="0.4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row>
    <row r="756" spans="1:51" ht="14.25" customHeight="1" x14ac:dyDescent="0.4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row>
    <row r="757" spans="1:51" ht="14.25" customHeight="1" x14ac:dyDescent="0.4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row>
    <row r="758" spans="1:51" ht="14.25" customHeight="1" x14ac:dyDescent="0.4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row>
    <row r="759" spans="1:51" ht="14.25" customHeight="1" x14ac:dyDescent="0.4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row>
    <row r="760" spans="1:51" ht="14.25" customHeight="1" x14ac:dyDescent="0.4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row>
    <row r="761" spans="1:51" ht="14.25" customHeight="1" x14ac:dyDescent="0.4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row>
    <row r="762" spans="1:51" ht="14.25" customHeight="1" x14ac:dyDescent="0.4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row>
    <row r="763" spans="1:51" ht="14.25" customHeight="1" x14ac:dyDescent="0.4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row>
    <row r="764" spans="1:51" ht="14.25" customHeight="1" x14ac:dyDescent="0.4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row>
    <row r="765" spans="1:51" ht="14.25" customHeight="1" x14ac:dyDescent="0.4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row>
    <row r="766" spans="1:51" ht="14.25" customHeight="1" x14ac:dyDescent="0.4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row>
    <row r="767" spans="1:51" ht="14.25" customHeight="1" x14ac:dyDescent="0.4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row>
    <row r="768" spans="1:51" ht="14.25" customHeight="1" x14ac:dyDescent="0.4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row>
    <row r="769" spans="1:51" ht="14.25" customHeight="1" x14ac:dyDescent="0.4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row>
    <row r="770" spans="1:51" ht="14.25" customHeight="1" x14ac:dyDescent="0.4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row>
    <row r="771" spans="1:51" ht="14.25" customHeight="1" x14ac:dyDescent="0.4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row>
    <row r="772" spans="1:51" ht="14.25" customHeight="1" x14ac:dyDescent="0.4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row>
    <row r="773" spans="1:51" ht="14.25" customHeight="1" x14ac:dyDescent="0.4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row>
    <row r="774" spans="1:51" ht="14.25" customHeight="1" x14ac:dyDescent="0.4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row>
    <row r="775" spans="1:51" ht="14.25" customHeight="1" x14ac:dyDescent="0.4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row>
    <row r="776" spans="1:51" ht="14.25" customHeight="1" x14ac:dyDescent="0.4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row>
    <row r="777" spans="1:51" ht="14.25" customHeight="1" x14ac:dyDescent="0.4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row>
    <row r="778" spans="1:51" ht="14.25" customHeight="1" x14ac:dyDescent="0.4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row>
    <row r="779" spans="1:51" ht="14.25" customHeight="1" x14ac:dyDescent="0.4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row>
    <row r="780" spans="1:51" ht="14.25" customHeight="1" x14ac:dyDescent="0.4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row>
    <row r="781" spans="1:51" ht="14.25" customHeight="1" x14ac:dyDescent="0.4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row>
    <row r="782" spans="1:51" ht="14.25" customHeight="1" x14ac:dyDescent="0.4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row>
    <row r="783" spans="1:51" ht="14.25" customHeight="1" x14ac:dyDescent="0.4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row>
    <row r="784" spans="1:51" ht="14.25" customHeight="1" x14ac:dyDescent="0.4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row>
    <row r="785" spans="1:51" ht="14.25" customHeight="1" x14ac:dyDescent="0.4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row>
    <row r="786" spans="1:51" ht="14.25" customHeight="1" x14ac:dyDescent="0.4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row>
    <row r="787" spans="1:51" ht="14.25" customHeight="1" x14ac:dyDescent="0.4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row>
    <row r="788" spans="1:51" ht="14.25" customHeight="1" x14ac:dyDescent="0.4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row>
    <row r="789" spans="1:51" ht="14.25" customHeight="1" x14ac:dyDescent="0.4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row>
    <row r="790" spans="1:51" ht="14.25" customHeight="1" x14ac:dyDescent="0.4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row>
    <row r="791" spans="1:51" ht="14.25" customHeight="1" x14ac:dyDescent="0.4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row>
    <row r="792" spans="1:51" ht="14.25" customHeight="1" x14ac:dyDescent="0.4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row>
    <row r="793" spans="1:51" ht="14.25" customHeight="1" x14ac:dyDescent="0.4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row>
    <row r="794" spans="1:51" ht="14.25" customHeight="1" x14ac:dyDescent="0.4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row>
    <row r="795" spans="1:51" ht="14.25" customHeight="1" x14ac:dyDescent="0.4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row>
    <row r="796" spans="1:51" ht="14.25" customHeight="1" x14ac:dyDescent="0.4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row>
    <row r="797" spans="1:51" ht="14.25" customHeight="1" x14ac:dyDescent="0.4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row>
    <row r="798" spans="1:51" ht="14.25" customHeight="1" x14ac:dyDescent="0.4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row>
    <row r="799" spans="1:51" ht="14.25" customHeight="1" x14ac:dyDescent="0.4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row>
    <row r="800" spans="1:51" ht="14.25" customHeight="1" x14ac:dyDescent="0.4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row>
    <row r="801" spans="1:51" ht="14.25" customHeight="1" x14ac:dyDescent="0.4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row>
    <row r="802" spans="1:51" ht="14.25" customHeight="1" x14ac:dyDescent="0.4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row>
    <row r="803" spans="1:51" ht="14.25" customHeight="1" x14ac:dyDescent="0.4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row>
    <row r="804" spans="1:51" ht="14.25" customHeight="1" x14ac:dyDescent="0.4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row>
    <row r="805" spans="1:51" ht="14.25" customHeight="1" x14ac:dyDescent="0.4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row>
    <row r="806" spans="1:51" ht="14.25" customHeight="1" x14ac:dyDescent="0.4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row>
    <row r="807" spans="1:51" ht="14.25" customHeight="1" x14ac:dyDescent="0.4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row>
    <row r="808" spans="1:51" ht="14.25" customHeight="1" x14ac:dyDescent="0.4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row>
    <row r="809" spans="1:51" ht="14.25" customHeight="1" x14ac:dyDescent="0.4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row>
    <row r="810" spans="1:51" ht="14.25" customHeight="1" x14ac:dyDescent="0.4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row>
    <row r="811" spans="1:51" ht="14.25" customHeight="1" x14ac:dyDescent="0.4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row>
    <row r="812" spans="1:51" ht="14.25" customHeight="1" x14ac:dyDescent="0.4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row>
    <row r="813" spans="1:51" ht="14.25" customHeight="1" x14ac:dyDescent="0.4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row>
    <row r="814" spans="1:51" ht="14.25" customHeight="1" x14ac:dyDescent="0.4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row>
    <row r="815" spans="1:51" ht="14.25" customHeight="1" x14ac:dyDescent="0.4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row>
    <row r="816" spans="1:51" ht="14.25" customHeight="1" x14ac:dyDescent="0.4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row>
    <row r="817" spans="1:51" ht="14.25" customHeight="1" x14ac:dyDescent="0.4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row>
    <row r="818" spans="1:51" ht="14.25" customHeight="1" x14ac:dyDescent="0.4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row>
    <row r="819" spans="1:51" ht="14.25" customHeight="1" x14ac:dyDescent="0.4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row>
    <row r="820" spans="1:51" ht="14.25" customHeight="1" x14ac:dyDescent="0.4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row>
    <row r="821" spans="1:51" ht="14.25" customHeight="1" x14ac:dyDescent="0.4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row>
    <row r="822" spans="1:51" ht="14.25" customHeight="1" x14ac:dyDescent="0.4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row>
    <row r="823" spans="1:51" ht="14.25" customHeight="1" x14ac:dyDescent="0.4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row>
    <row r="824" spans="1:51" ht="14.25" customHeight="1" x14ac:dyDescent="0.4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row>
    <row r="825" spans="1:51" ht="14.25" customHeight="1" x14ac:dyDescent="0.4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row>
    <row r="826" spans="1:51" ht="14.25" customHeight="1" x14ac:dyDescent="0.4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row>
    <row r="827" spans="1:51" ht="14.25" customHeight="1" x14ac:dyDescent="0.4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row>
    <row r="828" spans="1:51" ht="14.25" customHeight="1" x14ac:dyDescent="0.4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row>
    <row r="829" spans="1:51" ht="14.25" customHeight="1" x14ac:dyDescent="0.4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row>
    <row r="830" spans="1:51" ht="14.25" customHeight="1" x14ac:dyDescent="0.4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row>
    <row r="831" spans="1:51" ht="14.25" customHeight="1" x14ac:dyDescent="0.4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row>
    <row r="832" spans="1:51" ht="14.25" customHeight="1" x14ac:dyDescent="0.4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row>
    <row r="833" spans="1:51" ht="14.25" customHeight="1" x14ac:dyDescent="0.4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row>
    <row r="834" spans="1:51" ht="14.25" customHeight="1" x14ac:dyDescent="0.4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row>
    <row r="835" spans="1:51" ht="14.25" customHeight="1" x14ac:dyDescent="0.4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row>
    <row r="836" spans="1:51" ht="14.25" customHeight="1" x14ac:dyDescent="0.4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row>
    <row r="837" spans="1:51" ht="14.25" customHeight="1" x14ac:dyDescent="0.4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row>
    <row r="838" spans="1:51" ht="14.25" customHeight="1" x14ac:dyDescent="0.4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row>
    <row r="839" spans="1:51" ht="14.25" customHeight="1" x14ac:dyDescent="0.4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row>
    <row r="840" spans="1:51" ht="14.25" customHeight="1" x14ac:dyDescent="0.4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row>
    <row r="841" spans="1:51" ht="14.25" customHeight="1" x14ac:dyDescent="0.4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row>
    <row r="842" spans="1:51" ht="14.25" customHeight="1" x14ac:dyDescent="0.4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row>
    <row r="843" spans="1:51" ht="14.25" customHeight="1" x14ac:dyDescent="0.4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row>
    <row r="844" spans="1:51" ht="14.25" customHeight="1" x14ac:dyDescent="0.4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row>
    <row r="845" spans="1:51" ht="14.25" customHeight="1" x14ac:dyDescent="0.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row>
    <row r="846" spans="1:51" ht="14.25" customHeight="1" x14ac:dyDescent="0.4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row>
    <row r="847" spans="1:51" ht="14.25" customHeight="1" x14ac:dyDescent="0.4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row>
    <row r="848" spans="1:51" ht="14.25" customHeight="1" x14ac:dyDescent="0.4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row>
    <row r="849" spans="1:51" ht="14.25" customHeight="1" x14ac:dyDescent="0.4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row>
    <row r="850" spans="1:51" ht="14.25" customHeight="1" x14ac:dyDescent="0.4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row>
    <row r="851" spans="1:51" ht="14.25" customHeight="1" x14ac:dyDescent="0.4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row>
    <row r="852" spans="1:51" ht="14.25" customHeight="1" x14ac:dyDescent="0.4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row>
    <row r="853" spans="1:51" ht="14.25" customHeight="1" x14ac:dyDescent="0.4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row>
    <row r="854" spans="1:51" ht="14.25" customHeight="1" x14ac:dyDescent="0.4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row>
    <row r="855" spans="1:51" ht="14.25" customHeight="1" x14ac:dyDescent="0.4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row>
    <row r="856" spans="1:51" ht="14.25" customHeight="1" x14ac:dyDescent="0.4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row>
    <row r="857" spans="1:51" ht="14.25" customHeight="1" x14ac:dyDescent="0.4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row>
    <row r="858" spans="1:51" ht="14.25" customHeight="1" x14ac:dyDescent="0.4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row>
    <row r="859" spans="1:51" ht="14.25" customHeight="1" x14ac:dyDescent="0.4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row>
    <row r="860" spans="1:51" ht="14.25" customHeight="1" x14ac:dyDescent="0.4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row>
    <row r="861" spans="1:51" ht="14.25" customHeight="1" x14ac:dyDescent="0.4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row>
    <row r="862" spans="1:51" ht="14.25" customHeight="1" x14ac:dyDescent="0.4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row>
    <row r="863" spans="1:51" ht="14.25" customHeight="1" x14ac:dyDescent="0.4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row>
    <row r="864" spans="1:51" ht="14.25" customHeight="1" x14ac:dyDescent="0.4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row>
    <row r="865" spans="1:51" ht="14.25" customHeight="1" x14ac:dyDescent="0.4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row>
    <row r="866" spans="1:51" ht="14.25" customHeight="1" x14ac:dyDescent="0.4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row>
    <row r="867" spans="1:51" ht="14.25" customHeight="1" x14ac:dyDescent="0.4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row>
    <row r="868" spans="1:51" ht="14.25" customHeight="1" x14ac:dyDescent="0.4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row>
    <row r="869" spans="1:51" ht="14.25" customHeight="1" x14ac:dyDescent="0.4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row>
    <row r="870" spans="1:51" ht="14.25" customHeight="1" x14ac:dyDescent="0.4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row>
    <row r="871" spans="1:51" ht="14.25" customHeight="1" x14ac:dyDescent="0.4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row>
    <row r="872" spans="1:51" ht="14.25" customHeight="1" x14ac:dyDescent="0.4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row>
    <row r="873" spans="1:51" ht="14.25" customHeight="1" x14ac:dyDescent="0.4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row>
    <row r="874" spans="1:51" ht="14.25" customHeight="1" x14ac:dyDescent="0.4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row>
    <row r="875" spans="1:51" ht="14.25" customHeight="1" x14ac:dyDescent="0.4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row>
    <row r="876" spans="1:51" ht="14.25" customHeight="1" x14ac:dyDescent="0.4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row>
    <row r="877" spans="1:51" ht="14.25" customHeight="1" x14ac:dyDescent="0.4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row>
    <row r="878" spans="1:51" ht="14.25" customHeight="1" x14ac:dyDescent="0.4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row>
    <row r="879" spans="1:51" ht="14.25" customHeight="1" x14ac:dyDescent="0.4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row>
    <row r="880" spans="1:51" ht="14.25" customHeight="1" x14ac:dyDescent="0.4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row>
    <row r="881" spans="1:51" ht="14.25" customHeight="1" x14ac:dyDescent="0.4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row>
    <row r="882" spans="1:51" ht="14.25" customHeight="1" x14ac:dyDescent="0.4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row>
    <row r="883" spans="1:51" ht="14.25" customHeight="1" x14ac:dyDescent="0.4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row>
    <row r="884" spans="1:51" ht="14.25" customHeight="1" x14ac:dyDescent="0.4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row>
    <row r="885" spans="1:51" ht="14.25" customHeight="1" x14ac:dyDescent="0.4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row>
    <row r="886" spans="1:51" ht="14.25" customHeight="1" x14ac:dyDescent="0.4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row>
    <row r="887" spans="1:51" ht="14.25" customHeight="1" x14ac:dyDescent="0.4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row>
    <row r="888" spans="1:51" ht="14.25" customHeight="1" x14ac:dyDescent="0.4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row>
    <row r="889" spans="1:51" ht="14.25" customHeight="1" x14ac:dyDescent="0.4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row>
    <row r="890" spans="1:51" ht="14.25" customHeight="1" x14ac:dyDescent="0.4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row>
    <row r="891" spans="1:51" ht="14.25" customHeight="1" x14ac:dyDescent="0.4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row>
    <row r="892" spans="1:51" ht="14.25" customHeight="1" x14ac:dyDescent="0.4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row>
    <row r="893" spans="1:51" ht="14.25" customHeight="1" x14ac:dyDescent="0.4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row>
    <row r="894" spans="1:51" ht="14.25" customHeight="1" x14ac:dyDescent="0.4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row>
    <row r="895" spans="1:51" ht="14.25" customHeight="1" x14ac:dyDescent="0.4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row>
    <row r="896" spans="1:51" ht="14.25" customHeight="1" x14ac:dyDescent="0.4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row>
    <row r="897" spans="1:51" ht="14.25" customHeight="1" x14ac:dyDescent="0.4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row>
    <row r="898" spans="1:51" ht="14.25" customHeight="1" x14ac:dyDescent="0.4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row>
    <row r="899" spans="1:51" ht="14.25" customHeight="1" x14ac:dyDescent="0.4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row>
    <row r="900" spans="1:51" ht="14.25" customHeight="1" x14ac:dyDescent="0.4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row>
    <row r="901" spans="1:51" ht="14.25" customHeight="1" x14ac:dyDescent="0.4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row>
    <row r="902" spans="1:51" ht="14.25" customHeight="1" x14ac:dyDescent="0.4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row>
    <row r="903" spans="1:51" ht="14.25" customHeight="1" x14ac:dyDescent="0.4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row>
    <row r="904" spans="1:51" ht="14.25" customHeight="1" x14ac:dyDescent="0.4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row>
    <row r="905" spans="1:51" ht="14.25" customHeight="1" x14ac:dyDescent="0.4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row>
    <row r="906" spans="1:51" ht="14.25" customHeight="1" x14ac:dyDescent="0.4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row>
    <row r="907" spans="1:51" ht="14.25" customHeight="1" x14ac:dyDescent="0.4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row>
    <row r="908" spans="1:51" ht="14.25" customHeight="1" x14ac:dyDescent="0.4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row>
    <row r="909" spans="1:51" ht="14.25" customHeight="1" x14ac:dyDescent="0.4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row>
    <row r="910" spans="1:51" ht="14.25" customHeight="1" x14ac:dyDescent="0.4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row>
    <row r="911" spans="1:51" ht="14.25" customHeight="1" x14ac:dyDescent="0.4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row>
    <row r="912" spans="1:51" ht="14.25" customHeight="1" x14ac:dyDescent="0.4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row>
    <row r="913" spans="1:51" ht="14.25" customHeight="1" x14ac:dyDescent="0.4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row>
    <row r="914" spans="1:51" ht="14.25" customHeight="1" x14ac:dyDescent="0.4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row>
    <row r="915" spans="1:51" ht="14.25" customHeight="1" x14ac:dyDescent="0.4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row>
    <row r="916" spans="1:51" ht="14.25" customHeight="1" x14ac:dyDescent="0.4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row>
    <row r="917" spans="1:51" ht="14.25" customHeight="1" x14ac:dyDescent="0.4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row>
    <row r="918" spans="1:51" ht="14.25" customHeight="1" x14ac:dyDescent="0.4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row>
    <row r="919" spans="1:51" ht="14.25" customHeight="1" x14ac:dyDescent="0.4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row>
    <row r="920" spans="1:51" ht="14.25" customHeight="1" x14ac:dyDescent="0.4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row>
    <row r="921" spans="1:51" ht="14.25" customHeight="1" x14ac:dyDescent="0.4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row>
    <row r="922" spans="1:51" ht="14.25" customHeight="1" x14ac:dyDescent="0.4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row>
    <row r="923" spans="1:51" ht="14.25" customHeight="1" x14ac:dyDescent="0.4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row>
    <row r="924" spans="1:51" ht="14.25" customHeight="1" x14ac:dyDescent="0.4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row>
    <row r="925" spans="1:51" ht="14.25" customHeight="1" x14ac:dyDescent="0.4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row>
    <row r="926" spans="1:51" ht="14.25" customHeight="1" x14ac:dyDescent="0.4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row>
    <row r="927" spans="1:51" ht="14.25" customHeight="1" x14ac:dyDescent="0.4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row>
    <row r="928" spans="1:51" ht="14.25" customHeight="1" x14ac:dyDescent="0.4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row>
    <row r="929" spans="1:51" ht="14.25" customHeight="1" x14ac:dyDescent="0.4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row>
    <row r="930" spans="1:51" ht="14.25" customHeight="1" x14ac:dyDescent="0.4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row>
    <row r="931" spans="1:51" ht="14.25" customHeight="1" x14ac:dyDescent="0.4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row>
    <row r="932" spans="1:51" ht="14.25" customHeight="1" x14ac:dyDescent="0.4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row>
    <row r="933" spans="1:51" ht="14.25" customHeight="1" x14ac:dyDescent="0.4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row>
    <row r="934" spans="1:51" ht="14.25" customHeight="1" x14ac:dyDescent="0.4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row>
    <row r="935" spans="1:51" ht="14.25" customHeight="1" x14ac:dyDescent="0.4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row>
    <row r="936" spans="1:51" ht="14.25" customHeight="1" x14ac:dyDescent="0.4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row>
    <row r="937" spans="1:51" ht="14.25" customHeight="1" x14ac:dyDescent="0.4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row>
    <row r="938" spans="1:51" ht="14.25" customHeight="1" x14ac:dyDescent="0.4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row>
    <row r="939" spans="1:51" ht="14.25" customHeight="1" x14ac:dyDescent="0.4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row>
    <row r="940" spans="1:51" ht="14.25" customHeight="1" x14ac:dyDescent="0.4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row>
    <row r="941" spans="1:51" ht="14.25" customHeight="1" x14ac:dyDescent="0.4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row>
    <row r="942" spans="1:51" ht="14.25" customHeight="1" x14ac:dyDescent="0.4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row>
    <row r="943" spans="1:51" ht="14.25" customHeight="1" x14ac:dyDescent="0.4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row>
    <row r="944" spans="1:51" ht="14.25" customHeight="1" x14ac:dyDescent="0.4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row>
    <row r="945" spans="1:51" ht="14.25" customHeight="1" x14ac:dyDescent="0.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row>
    <row r="946" spans="1:51" ht="14.25" customHeight="1" x14ac:dyDescent="0.4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row>
    <row r="947" spans="1:51" ht="14.25" customHeight="1" x14ac:dyDescent="0.4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row>
    <row r="948" spans="1:51" ht="14.25" customHeight="1" x14ac:dyDescent="0.4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row>
    <row r="949" spans="1:51" ht="14.25" customHeight="1" x14ac:dyDescent="0.4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row>
    <row r="950" spans="1:51" ht="14.25" customHeight="1" x14ac:dyDescent="0.4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row>
    <row r="951" spans="1:51" ht="14.25" customHeight="1" x14ac:dyDescent="0.4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row>
    <row r="952" spans="1:51" ht="14.25" customHeight="1" x14ac:dyDescent="0.4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row>
    <row r="953" spans="1:51" ht="14.25" customHeight="1" x14ac:dyDescent="0.4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row>
    <row r="954" spans="1:51" ht="14.25" customHeight="1" x14ac:dyDescent="0.4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row>
    <row r="955" spans="1:51" ht="14.25" customHeight="1" x14ac:dyDescent="0.4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row>
    <row r="956" spans="1:51" ht="14.25" customHeight="1" x14ac:dyDescent="0.4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row>
    <row r="957" spans="1:51" ht="14.25" customHeight="1" x14ac:dyDescent="0.4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row>
    <row r="958" spans="1:51" ht="14.25" customHeight="1" x14ac:dyDescent="0.4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row>
    <row r="959" spans="1:51" ht="14.25" customHeight="1" x14ac:dyDescent="0.4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row>
    <row r="960" spans="1:51" ht="14.25" customHeight="1" x14ac:dyDescent="0.4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row>
    <row r="961" spans="1:51" ht="14.25" customHeight="1" x14ac:dyDescent="0.4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row>
    <row r="962" spans="1:51" ht="14.25" customHeight="1" x14ac:dyDescent="0.4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row>
    <row r="963" spans="1:51" ht="14.25" customHeight="1" x14ac:dyDescent="0.4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row>
    <row r="964" spans="1:51" ht="14.25" customHeight="1" x14ac:dyDescent="0.4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row>
    <row r="965" spans="1:51" ht="14.25" customHeight="1" x14ac:dyDescent="0.4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row>
    <row r="966" spans="1:51" ht="14.25" customHeight="1" x14ac:dyDescent="0.4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row>
    <row r="967" spans="1:51" ht="14.25" customHeight="1" x14ac:dyDescent="0.4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row>
    <row r="968" spans="1:51" ht="14.25" customHeight="1" x14ac:dyDescent="0.4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row>
    <row r="969" spans="1:51" ht="14.25" customHeight="1" x14ac:dyDescent="0.4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row>
    <row r="970" spans="1:51" ht="14.25" customHeight="1" x14ac:dyDescent="0.4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row>
    <row r="971" spans="1:51" ht="14.25" customHeight="1" x14ac:dyDescent="0.4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row>
    <row r="972" spans="1:51" ht="14.25" customHeight="1" x14ac:dyDescent="0.4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row>
    <row r="973" spans="1:51" ht="14.25" customHeight="1" x14ac:dyDescent="0.4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row>
    <row r="974" spans="1:51" ht="14.25" customHeight="1" x14ac:dyDescent="0.4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row>
    <row r="975" spans="1:51" ht="14.25" customHeight="1" x14ac:dyDescent="0.4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row>
    <row r="976" spans="1:51" ht="14.25" customHeight="1" x14ac:dyDescent="0.4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row>
    <row r="977" spans="1:51" ht="14.25" customHeight="1" x14ac:dyDescent="0.4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row>
    <row r="978" spans="1:51" ht="14.25" customHeight="1" x14ac:dyDescent="0.4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row>
    <row r="979" spans="1:51" ht="14.25" customHeight="1" x14ac:dyDescent="0.4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row>
    <row r="980" spans="1:51" ht="14.25" customHeight="1" x14ac:dyDescent="0.4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row>
    <row r="981" spans="1:51" ht="14.25" customHeight="1" x14ac:dyDescent="0.4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row>
    <row r="982" spans="1:51" ht="14.25" customHeight="1" x14ac:dyDescent="0.4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row>
    <row r="983" spans="1:51" ht="14.25" customHeight="1" x14ac:dyDescent="0.4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row>
    <row r="984" spans="1:51" ht="14.25" customHeight="1" x14ac:dyDescent="0.4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row>
    <row r="985" spans="1:51" ht="14.25" customHeight="1" x14ac:dyDescent="0.4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row>
    <row r="986" spans="1:51" ht="14.25" customHeight="1" x14ac:dyDescent="0.4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row>
    <row r="987" spans="1:51" ht="14.25" customHeight="1" x14ac:dyDescent="0.4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row>
    <row r="988" spans="1:51" ht="14.25" customHeight="1" x14ac:dyDescent="0.4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row>
    <row r="989" spans="1:51" ht="14.25" customHeight="1" x14ac:dyDescent="0.4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row>
    <row r="990" spans="1:51" ht="14.25" customHeight="1" x14ac:dyDescent="0.4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row>
    <row r="991" spans="1:51" ht="14.25" customHeight="1" x14ac:dyDescent="0.4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row>
    <row r="992" spans="1:51" ht="14.25" customHeight="1" x14ac:dyDescent="0.4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row>
    <row r="993" spans="1:51" ht="14.25" customHeight="1" x14ac:dyDescent="0.4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row>
    <row r="994" spans="1:51" ht="14.25" customHeight="1" x14ac:dyDescent="0.4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row>
    <row r="995" spans="1:51" ht="14.25" customHeight="1" x14ac:dyDescent="0.4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row>
    <row r="996" spans="1:51" ht="14.25" customHeight="1" x14ac:dyDescent="0.4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row>
    <row r="997" spans="1:51" ht="14.25" customHeight="1" x14ac:dyDescent="0.4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row>
    <row r="998" spans="1:51" ht="14.25" customHeight="1" x14ac:dyDescent="0.4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row>
    <row r="999" spans="1:51" ht="14.25" customHeight="1" x14ac:dyDescent="0.4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row>
    <row r="1000" spans="1:51" ht="14.25" customHeight="1" x14ac:dyDescent="0.4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2" sqref="A2"/>
    </sheetView>
  </sheetViews>
  <sheetFormatPr defaultColWidth="14.3984375" defaultRowHeight="15" customHeight="1" x14ac:dyDescent="0.45"/>
  <cols>
    <col min="1" max="6" width="8.86328125" customWidth="1"/>
    <col min="7" max="7" width="10" customWidth="1"/>
    <col min="8" max="18" width="8.86328125" customWidth="1"/>
    <col min="19" max="20" width="10.1328125" customWidth="1"/>
    <col min="21" max="22" width="8.86328125" customWidth="1"/>
    <col min="23" max="23" width="10.53125" customWidth="1"/>
    <col min="24" max="24" width="9.86328125" customWidth="1"/>
    <col min="25" max="26" width="8.86328125" customWidth="1"/>
  </cols>
  <sheetData>
    <row r="1" spans="1:26" ht="14.25" customHeight="1" x14ac:dyDescent="0.45">
      <c r="A1" s="26" t="s">
        <v>118</v>
      </c>
      <c r="B1" s="26" t="s">
        <v>210</v>
      </c>
      <c r="C1" s="26" t="s">
        <v>211</v>
      </c>
      <c r="D1" s="26" t="s">
        <v>212</v>
      </c>
      <c r="E1" s="26" t="s">
        <v>213</v>
      </c>
      <c r="F1" s="26" t="s">
        <v>214</v>
      </c>
      <c r="G1" s="27" t="s">
        <v>215</v>
      </c>
      <c r="H1" s="26" t="s">
        <v>216</v>
      </c>
      <c r="I1" s="26" t="s">
        <v>217</v>
      </c>
      <c r="J1" s="27" t="s">
        <v>218</v>
      </c>
      <c r="K1" s="26" t="s">
        <v>219</v>
      </c>
      <c r="L1" s="26" t="s">
        <v>220</v>
      </c>
      <c r="M1" s="27" t="s">
        <v>221</v>
      </c>
      <c r="N1" s="26" t="s">
        <v>222</v>
      </c>
      <c r="O1" s="26" t="s">
        <v>223</v>
      </c>
      <c r="P1" s="27" t="s">
        <v>224</v>
      </c>
      <c r="Q1" s="26" t="s">
        <v>225</v>
      </c>
      <c r="R1" s="26" t="s">
        <v>226</v>
      </c>
      <c r="S1" s="26" t="s">
        <v>227</v>
      </c>
      <c r="T1" s="26" t="s">
        <v>228</v>
      </c>
      <c r="U1" s="26" t="s">
        <v>229</v>
      </c>
      <c r="V1" s="26" t="s">
        <v>230</v>
      </c>
      <c r="W1" s="26" t="s">
        <v>231</v>
      </c>
      <c r="X1" s="26" t="s">
        <v>232</v>
      </c>
      <c r="Y1" s="7"/>
      <c r="Z1" s="7"/>
    </row>
    <row r="2" spans="1:26" ht="14.25" customHeight="1" x14ac:dyDescent="0.45">
      <c r="A2" s="5" t="s">
        <v>233</v>
      </c>
      <c r="B2" s="5">
        <v>10</v>
      </c>
      <c r="C2" s="5">
        <v>7.5999999999999998E-2</v>
      </c>
      <c r="D2" s="5">
        <v>0</v>
      </c>
      <c r="E2" s="5">
        <v>0</v>
      </c>
      <c r="F2" s="5">
        <v>0</v>
      </c>
      <c r="G2" s="5">
        <v>0.2</v>
      </c>
      <c r="H2" s="5">
        <v>0</v>
      </c>
      <c r="I2" s="5">
        <v>0</v>
      </c>
      <c r="J2" s="5">
        <v>0</v>
      </c>
      <c r="K2" s="5">
        <v>0</v>
      </c>
      <c r="L2" s="5">
        <v>0</v>
      </c>
      <c r="M2" s="5">
        <v>0.2</v>
      </c>
      <c r="N2" s="5">
        <v>0</v>
      </c>
      <c r="O2" s="5">
        <v>0</v>
      </c>
      <c r="P2" s="5">
        <v>0.2</v>
      </c>
      <c r="Q2" s="5">
        <v>0</v>
      </c>
      <c r="R2" s="5">
        <v>50</v>
      </c>
      <c r="S2" s="5">
        <v>0</v>
      </c>
      <c r="T2" s="5">
        <v>24</v>
      </c>
      <c r="U2" s="5">
        <v>0.12</v>
      </c>
      <c r="V2" s="5">
        <v>0</v>
      </c>
      <c r="W2" s="5">
        <v>0</v>
      </c>
      <c r="X2" s="5">
        <v>0</v>
      </c>
      <c r="Y2" s="7"/>
      <c r="Z2" s="7"/>
    </row>
    <row r="3" spans="1:26" ht="14.25" customHeight="1" x14ac:dyDescent="0.45">
      <c r="A3" s="5"/>
      <c r="B3" s="5"/>
      <c r="C3" s="5"/>
      <c r="D3" s="5"/>
      <c r="E3" s="5"/>
      <c r="F3" s="5"/>
      <c r="G3" s="5"/>
      <c r="H3" s="5"/>
      <c r="I3" s="5"/>
      <c r="J3" s="5"/>
      <c r="K3" s="5"/>
      <c r="L3" s="5"/>
      <c r="M3" s="5"/>
      <c r="N3" s="5"/>
      <c r="O3" s="5"/>
      <c r="P3" s="5"/>
      <c r="Q3" s="5"/>
      <c r="R3" s="5"/>
      <c r="S3" s="5"/>
      <c r="T3" s="5"/>
      <c r="U3" s="5"/>
      <c r="V3" s="5"/>
      <c r="W3" s="5"/>
      <c r="X3" s="5"/>
      <c r="Y3" s="7"/>
      <c r="Z3" s="7"/>
    </row>
    <row r="4" spans="1:26" ht="14.25" customHeight="1" x14ac:dyDescent="0.45">
      <c r="A4" s="5"/>
      <c r="B4" s="5"/>
      <c r="C4" s="5"/>
      <c r="D4" s="5"/>
      <c r="E4" s="5"/>
      <c r="F4" s="5"/>
      <c r="G4" s="5"/>
      <c r="H4" s="5"/>
      <c r="I4" s="5"/>
      <c r="J4" s="5"/>
      <c r="K4" s="5"/>
      <c r="L4" s="5"/>
      <c r="M4" s="5"/>
      <c r="N4" s="5"/>
      <c r="O4" s="5"/>
      <c r="P4" s="5"/>
      <c r="Q4" s="5"/>
      <c r="R4" s="5"/>
      <c r="S4" s="5"/>
      <c r="T4" s="5"/>
      <c r="U4" s="5"/>
      <c r="V4" s="5"/>
      <c r="W4" s="5"/>
      <c r="X4" s="5"/>
      <c r="Y4" s="7"/>
      <c r="Z4" s="7"/>
    </row>
    <row r="5" spans="1:26" ht="14.25" customHeight="1" x14ac:dyDescent="0.45">
      <c r="A5" s="5"/>
      <c r="B5" s="5"/>
      <c r="C5" s="5"/>
      <c r="D5" s="5"/>
      <c r="E5" s="5"/>
      <c r="F5" s="5"/>
      <c r="G5" s="5"/>
      <c r="H5" s="5"/>
      <c r="I5" s="5"/>
      <c r="J5" s="5"/>
      <c r="K5" s="5"/>
      <c r="L5" s="5"/>
      <c r="M5" s="5"/>
      <c r="N5" s="5"/>
      <c r="O5" s="5"/>
      <c r="P5" s="5"/>
      <c r="Q5" s="5"/>
      <c r="R5" s="5"/>
      <c r="S5" s="5"/>
      <c r="T5" s="5"/>
      <c r="U5" s="5"/>
      <c r="V5" s="5"/>
      <c r="W5" s="5"/>
      <c r="X5" s="5"/>
      <c r="Y5" s="7"/>
      <c r="Z5" s="7"/>
    </row>
    <row r="6" spans="1:26" ht="14.25" customHeight="1" x14ac:dyDescent="0.45">
      <c r="A6" s="5"/>
      <c r="B6" s="5"/>
      <c r="C6" s="5"/>
      <c r="D6" s="5"/>
      <c r="E6" s="5"/>
      <c r="F6" s="5"/>
      <c r="G6" s="5"/>
      <c r="H6" s="5"/>
      <c r="I6" s="5"/>
      <c r="J6" s="5"/>
      <c r="K6" s="5"/>
      <c r="L6" s="5"/>
      <c r="M6" s="5"/>
      <c r="N6" s="5"/>
      <c r="O6" s="5"/>
      <c r="P6" s="5"/>
      <c r="Q6" s="5"/>
      <c r="R6" s="5"/>
      <c r="S6" s="5"/>
      <c r="T6" s="5"/>
      <c r="U6" s="5"/>
      <c r="V6" s="5"/>
      <c r="W6" s="5"/>
      <c r="X6" s="5"/>
      <c r="Y6" s="7"/>
      <c r="Z6" s="7"/>
    </row>
    <row r="7" spans="1:26" ht="14.25" customHeight="1" x14ac:dyDescent="0.45">
      <c r="A7" s="5"/>
      <c r="B7" s="5"/>
      <c r="C7" s="5"/>
      <c r="D7" s="5"/>
      <c r="E7" s="5"/>
      <c r="F7" s="5"/>
      <c r="G7" s="5"/>
      <c r="H7" s="5"/>
      <c r="I7" s="5"/>
      <c r="J7" s="5"/>
      <c r="K7" s="5"/>
      <c r="L7" s="5"/>
      <c r="M7" s="5"/>
      <c r="N7" s="5"/>
      <c r="O7" s="5"/>
      <c r="P7" s="5"/>
      <c r="Q7" s="5"/>
      <c r="R7" s="5"/>
      <c r="S7" s="5"/>
      <c r="T7" s="5"/>
      <c r="U7" s="5"/>
      <c r="V7" s="5"/>
      <c r="W7" s="5"/>
      <c r="X7" s="5"/>
      <c r="Y7" s="7"/>
      <c r="Z7" s="7"/>
    </row>
    <row r="8" spans="1:26" ht="14.25" customHeight="1" x14ac:dyDescent="0.45">
      <c r="A8" s="5"/>
      <c r="B8" s="5"/>
      <c r="C8" s="5"/>
      <c r="D8" s="5"/>
      <c r="E8" s="5"/>
      <c r="F8" s="5"/>
      <c r="G8" s="5"/>
      <c r="H8" s="5"/>
      <c r="I8" s="5"/>
      <c r="J8" s="5"/>
      <c r="K8" s="5"/>
      <c r="L8" s="5"/>
      <c r="M8" s="5"/>
      <c r="N8" s="5"/>
      <c r="O8" s="5"/>
      <c r="P8" s="5"/>
      <c r="Q8" s="5"/>
      <c r="R8" s="5"/>
      <c r="S8" s="5"/>
      <c r="T8" s="5"/>
      <c r="U8" s="5"/>
      <c r="V8" s="5"/>
      <c r="W8" s="5"/>
      <c r="X8" s="5"/>
      <c r="Y8" s="7"/>
      <c r="Z8" s="7"/>
    </row>
    <row r="9" spans="1:26" ht="14.25" customHeight="1" x14ac:dyDescent="0.45">
      <c r="A9" s="5"/>
      <c r="B9" s="5"/>
      <c r="C9" s="5"/>
      <c r="D9" s="5"/>
      <c r="E9" s="5"/>
      <c r="F9" s="5"/>
      <c r="G9" s="5"/>
      <c r="H9" s="5"/>
      <c r="I9" s="5"/>
      <c r="J9" s="5"/>
      <c r="K9" s="5"/>
      <c r="L9" s="5"/>
      <c r="M9" s="5"/>
      <c r="N9" s="5"/>
      <c r="O9" s="5"/>
      <c r="P9" s="5"/>
      <c r="Q9" s="5"/>
      <c r="R9" s="5"/>
      <c r="S9" s="5"/>
      <c r="T9" s="5"/>
      <c r="U9" s="5"/>
      <c r="V9" s="5"/>
      <c r="W9" s="5"/>
      <c r="X9" s="5"/>
      <c r="Y9" s="7"/>
      <c r="Z9" s="7"/>
    </row>
    <row r="10" spans="1:26" ht="14.25" customHeight="1" x14ac:dyDescent="0.45">
      <c r="A10" s="5"/>
      <c r="B10" s="5"/>
      <c r="C10" s="5"/>
      <c r="D10" s="5"/>
      <c r="E10" s="5"/>
      <c r="F10" s="5"/>
      <c r="G10" s="5"/>
      <c r="H10" s="5"/>
      <c r="I10" s="5"/>
      <c r="J10" s="5"/>
      <c r="K10" s="5"/>
      <c r="L10" s="5"/>
      <c r="M10" s="5"/>
      <c r="N10" s="5"/>
      <c r="O10" s="5"/>
      <c r="P10" s="5"/>
      <c r="Q10" s="5"/>
      <c r="R10" s="5"/>
      <c r="S10" s="5"/>
      <c r="T10" s="5"/>
      <c r="U10" s="5"/>
      <c r="V10" s="5"/>
      <c r="W10" s="5"/>
      <c r="X10" s="5"/>
      <c r="Y10" s="7"/>
      <c r="Z10" s="7"/>
    </row>
    <row r="11" spans="1:26" ht="14.25" customHeight="1" x14ac:dyDescent="0.45">
      <c r="A11" s="5"/>
      <c r="B11" s="5"/>
      <c r="C11" s="5"/>
      <c r="D11" s="5"/>
      <c r="E11" s="5"/>
      <c r="F11" s="5"/>
      <c r="G11" s="5"/>
      <c r="H11" s="5"/>
      <c r="I11" s="5"/>
      <c r="J11" s="5"/>
      <c r="K11" s="5"/>
      <c r="L11" s="5"/>
      <c r="M11" s="5"/>
      <c r="N11" s="5"/>
      <c r="O11" s="5"/>
      <c r="P11" s="5"/>
      <c r="Q11" s="5"/>
      <c r="R11" s="5"/>
      <c r="S11" s="5"/>
      <c r="T11" s="5"/>
      <c r="U11" s="5"/>
      <c r="V11" s="5"/>
      <c r="W11" s="5"/>
      <c r="X11" s="5"/>
      <c r="Y11" s="7"/>
      <c r="Z11" s="7"/>
    </row>
    <row r="12" spans="1:26" ht="14.25" customHeight="1" x14ac:dyDescent="0.45">
      <c r="A12" s="5"/>
      <c r="B12" s="5"/>
      <c r="C12" s="5"/>
      <c r="D12" s="5"/>
      <c r="E12" s="5"/>
      <c r="F12" s="5"/>
      <c r="G12" s="5"/>
      <c r="H12" s="5"/>
      <c r="I12" s="5"/>
      <c r="J12" s="5"/>
      <c r="K12" s="5"/>
      <c r="L12" s="5"/>
      <c r="M12" s="5"/>
      <c r="N12" s="5"/>
      <c r="O12" s="5"/>
      <c r="P12" s="5"/>
      <c r="Q12" s="5"/>
      <c r="R12" s="5"/>
      <c r="S12" s="5"/>
      <c r="T12" s="5"/>
      <c r="U12" s="5"/>
      <c r="V12" s="5"/>
      <c r="W12" s="5"/>
      <c r="X12" s="5"/>
      <c r="Y12" s="7"/>
      <c r="Z12" s="7"/>
    </row>
    <row r="13" spans="1:26" ht="14.25" customHeight="1" x14ac:dyDescent="0.45">
      <c r="A13" s="5"/>
      <c r="B13" s="5"/>
      <c r="C13" s="5"/>
      <c r="D13" s="5"/>
      <c r="E13" s="5"/>
      <c r="F13" s="5"/>
      <c r="G13" s="5"/>
      <c r="H13" s="5"/>
      <c r="I13" s="5"/>
      <c r="J13" s="5"/>
      <c r="K13" s="5"/>
      <c r="L13" s="5"/>
      <c r="M13" s="5"/>
      <c r="N13" s="5"/>
      <c r="O13" s="5"/>
      <c r="P13" s="5"/>
      <c r="Q13" s="5"/>
      <c r="R13" s="5"/>
      <c r="S13" s="5"/>
      <c r="T13" s="5"/>
      <c r="U13" s="5"/>
      <c r="V13" s="5"/>
      <c r="W13" s="5"/>
      <c r="X13" s="5"/>
      <c r="Y13" s="7"/>
      <c r="Z13" s="7"/>
    </row>
    <row r="14" spans="1:26" ht="14.25" customHeight="1" x14ac:dyDescent="0.45">
      <c r="A14" s="5"/>
      <c r="B14" s="5"/>
      <c r="C14" s="5"/>
      <c r="D14" s="5"/>
      <c r="E14" s="5"/>
      <c r="F14" s="5"/>
      <c r="G14" s="5"/>
      <c r="H14" s="5"/>
      <c r="I14" s="5"/>
      <c r="J14" s="5"/>
      <c r="K14" s="5"/>
      <c r="L14" s="5"/>
      <c r="M14" s="5"/>
      <c r="N14" s="5"/>
      <c r="O14" s="5"/>
      <c r="P14" s="5"/>
      <c r="Q14" s="5"/>
      <c r="R14" s="5"/>
      <c r="S14" s="5"/>
      <c r="T14" s="5"/>
      <c r="U14" s="5"/>
      <c r="V14" s="5"/>
      <c r="W14" s="5"/>
      <c r="X14" s="5"/>
      <c r="Y14" s="7"/>
      <c r="Z14" s="7"/>
    </row>
    <row r="15" spans="1:26" ht="14.25" customHeight="1" x14ac:dyDescent="0.45">
      <c r="A15" s="5"/>
      <c r="B15" s="5"/>
      <c r="C15" s="5"/>
      <c r="D15" s="5"/>
      <c r="E15" s="5"/>
      <c r="F15" s="5"/>
      <c r="G15" s="5"/>
      <c r="H15" s="5"/>
      <c r="I15" s="5"/>
      <c r="J15" s="5"/>
      <c r="K15" s="5"/>
      <c r="L15" s="5"/>
      <c r="M15" s="5"/>
      <c r="N15" s="5"/>
      <c r="O15" s="5"/>
      <c r="P15" s="5"/>
      <c r="Q15" s="5"/>
      <c r="R15" s="5"/>
      <c r="S15" s="5"/>
      <c r="T15" s="5"/>
      <c r="U15" s="5"/>
      <c r="V15" s="5"/>
      <c r="W15" s="5"/>
      <c r="X15" s="5"/>
      <c r="Y15" s="7"/>
      <c r="Z15" s="7"/>
    </row>
    <row r="16" spans="1:26" ht="14.25" customHeight="1" x14ac:dyDescent="0.45">
      <c r="A16" s="5"/>
      <c r="B16" s="5"/>
      <c r="C16" s="5"/>
      <c r="D16" s="5"/>
      <c r="E16" s="5"/>
      <c r="F16" s="5"/>
      <c r="G16" s="5"/>
      <c r="H16" s="5"/>
      <c r="I16" s="5"/>
      <c r="J16" s="5"/>
      <c r="K16" s="5"/>
      <c r="L16" s="5"/>
      <c r="M16" s="5"/>
      <c r="N16" s="5"/>
      <c r="O16" s="5"/>
      <c r="P16" s="5"/>
      <c r="Q16" s="5"/>
      <c r="R16" s="5"/>
      <c r="S16" s="5"/>
      <c r="T16" s="5"/>
      <c r="U16" s="5"/>
      <c r="V16" s="5"/>
      <c r="W16" s="5"/>
      <c r="X16" s="5"/>
      <c r="Y16" s="7"/>
      <c r="Z16" s="7"/>
    </row>
    <row r="17" spans="1:26" ht="14.25" customHeight="1" x14ac:dyDescent="0.45">
      <c r="A17" s="5"/>
      <c r="B17" s="5"/>
      <c r="C17" s="5"/>
      <c r="D17" s="5"/>
      <c r="E17" s="5"/>
      <c r="F17" s="5"/>
      <c r="G17" s="5"/>
      <c r="H17" s="5"/>
      <c r="I17" s="5"/>
      <c r="J17" s="5"/>
      <c r="K17" s="5"/>
      <c r="L17" s="5"/>
      <c r="M17" s="5"/>
      <c r="N17" s="5"/>
      <c r="O17" s="5"/>
      <c r="P17" s="5"/>
      <c r="Q17" s="5"/>
      <c r="R17" s="5"/>
      <c r="S17" s="5"/>
      <c r="T17" s="5"/>
      <c r="U17" s="5"/>
      <c r="V17" s="5"/>
      <c r="W17" s="5"/>
      <c r="X17" s="5"/>
      <c r="Y17" s="7"/>
      <c r="Z17" s="7"/>
    </row>
    <row r="18" spans="1:26" ht="14.25" customHeight="1" x14ac:dyDescent="0.45">
      <c r="A18" s="5"/>
      <c r="B18" s="5"/>
      <c r="C18" s="5"/>
      <c r="D18" s="5"/>
      <c r="E18" s="5"/>
      <c r="F18" s="5"/>
      <c r="G18" s="5"/>
      <c r="H18" s="5"/>
      <c r="I18" s="5"/>
      <c r="J18" s="5"/>
      <c r="K18" s="5"/>
      <c r="L18" s="5"/>
      <c r="M18" s="5"/>
      <c r="N18" s="5"/>
      <c r="O18" s="5"/>
      <c r="P18" s="5"/>
      <c r="Q18" s="5"/>
      <c r="R18" s="5"/>
      <c r="S18" s="5"/>
      <c r="T18" s="5"/>
      <c r="U18" s="5"/>
      <c r="V18" s="5"/>
      <c r="W18" s="5"/>
      <c r="X18" s="5"/>
      <c r="Y18" s="7"/>
      <c r="Z18" s="7"/>
    </row>
    <row r="19" spans="1:26" ht="14.25" customHeight="1" x14ac:dyDescent="0.45">
      <c r="A19" s="5"/>
      <c r="B19" s="5"/>
      <c r="C19" s="5"/>
      <c r="D19" s="5"/>
      <c r="E19" s="5"/>
      <c r="F19" s="5"/>
      <c r="G19" s="5"/>
      <c r="H19" s="5"/>
      <c r="I19" s="5"/>
      <c r="J19" s="5"/>
      <c r="K19" s="5"/>
      <c r="L19" s="5"/>
      <c r="M19" s="5"/>
      <c r="N19" s="5"/>
      <c r="O19" s="5"/>
      <c r="P19" s="5"/>
      <c r="Q19" s="5"/>
      <c r="R19" s="5"/>
      <c r="S19" s="5"/>
      <c r="T19" s="5"/>
      <c r="U19" s="5"/>
      <c r="V19" s="5"/>
      <c r="W19" s="5"/>
      <c r="X19" s="5"/>
      <c r="Y19" s="7"/>
      <c r="Z19" s="7"/>
    </row>
    <row r="20" spans="1:26" ht="14.25" customHeight="1" x14ac:dyDescent="0.45">
      <c r="A20" s="5"/>
      <c r="B20" s="5"/>
      <c r="C20" s="5"/>
      <c r="D20" s="5"/>
      <c r="E20" s="5"/>
      <c r="F20" s="5"/>
      <c r="G20" s="5"/>
      <c r="H20" s="5"/>
      <c r="I20" s="5"/>
      <c r="J20" s="5"/>
      <c r="K20" s="5"/>
      <c r="L20" s="5"/>
      <c r="M20" s="5"/>
      <c r="N20" s="5"/>
      <c r="O20" s="5"/>
      <c r="P20" s="5"/>
      <c r="Q20" s="5"/>
      <c r="R20" s="5"/>
      <c r="S20" s="5"/>
      <c r="T20" s="5"/>
      <c r="U20" s="5"/>
      <c r="V20" s="5"/>
      <c r="W20" s="5"/>
      <c r="X20" s="5"/>
      <c r="Y20" s="7"/>
      <c r="Z20" s="7"/>
    </row>
    <row r="21" spans="1:26" ht="14.25" customHeight="1" x14ac:dyDescent="0.4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4.25" customHeight="1" x14ac:dyDescent="0.4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4.25" customHeight="1" x14ac:dyDescent="0.4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4.25" customHeight="1" x14ac:dyDescent="0.4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4.25" customHeight="1" x14ac:dyDescent="0.4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4.25" customHeight="1" x14ac:dyDescent="0.4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4.25" customHeight="1" x14ac:dyDescent="0.4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4.25" customHeight="1" x14ac:dyDescent="0.4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4.25" customHeight="1" x14ac:dyDescent="0.4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4.25" customHeight="1" x14ac:dyDescent="0.4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4.25" customHeight="1" x14ac:dyDescent="0.4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4.25" customHeight="1" x14ac:dyDescent="0.4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4.25" customHeight="1" x14ac:dyDescent="0.4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4.25" customHeight="1" x14ac:dyDescent="0.4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4.25" customHeight="1" x14ac:dyDescent="0.4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25" customHeight="1" x14ac:dyDescent="0.4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25" customHeight="1" x14ac:dyDescent="0.4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25" customHeight="1" x14ac:dyDescent="0.4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25" customHeight="1" x14ac:dyDescent="0.4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25" customHeight="1" x14ac:dyDescent="0.4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25" customHeight="1" x14ac:dyDescent="0.4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25" customHeight="1" x14ac:dyDescent="0.4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25" customHeight="1" x14ac:dyDescent="0.4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25" customHeight="1" x14ac:dyDescent="0.4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25" customHeight="1" x14ac:dyDescent="0.4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25" customHeight="1" x14ac:dyDescent="0.4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25" customHeight="1" x14ac:dyDescent="0.4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25" customHeight="1" x14ac:dyDescent="0.4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25" customHeight="1" x14ac:dyDescent="0.4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25" customHeight="1" x14ac:dyDescent="0.4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25" customHeight="1" x14ac:dyDescent="0.4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25" customHeight="1" x14ac:dyDescent="0.4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25" customHeight="1" x14ac:dyDescent="0.4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25" customHeight="1" x14ac:dyDescent="0.4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25" customHeight="1" x14ac:dyDescent="0.4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25" customHeight="1" x14ac:dyDescent="0.4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25" customHeight="1" x14ac:dyDescent="0.4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25" customHeight="1" x14ac:dyDescent="0.4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25" customHeight="1" x14ac:dyDescent="0.4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25" customHeight="1" x14ac:dyDescent="0.4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25" customHeight="1" x14ac:dyDescent="0.4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25" customHeight="1" x14ac:dyDescent="0.4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25" customHeight="1" x14ac:dyDescent="0.4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25" customHeight="1" x14ac:dyDescent="0.4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25" customHeight="1" x14ac:dyDescent="0.4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25" customHeight="1" x14ac:dyDescent="0.4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25" customHeight="1" x14ac:dyDescent="0.4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25" customHeight="1" x14ac:dyDescent="0.4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25" customHeight="1" x14ac:dyDescent="0.4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25" customHeight="1" x14ac:dyDescent="0.4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25" customHeight="1" x14ac:dyDescent="0.4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25" customHeight="1" x14ac:dyDescent="0.4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25" customHeight="1" x14ac:dyDescent="0.4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25" customHeight="1" x14ac:dyDescent="0.4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25" customHeight="1" x14ac:dyDescent="0.4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25" customHeight="1" x14ac:dyDescent="0.4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25" customHeight="1" x14ac:dyDescent="0.4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25" customHeight="1" x14ac:dyDescent="0.4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25" customHeight="1" x14ac:dyDescent="0.4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25" customHeight="1" x14ac:dyDescent="0.4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25" customHeight="1" x14ac:dyDescent="0.4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25" customHeight="1" x14ac:dyDescent="0.4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x14ac:dyDescent="0.4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25" customHeight="1" x14ac:dyDescent="0.4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25" customHeight="1" x14ac:dyDescent="0.4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25" customHeight="1" x14ac:dyDescent="0.4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25" customHeight="1" x14ac:dyDescent="0.4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25" customHeight="1" x14ac:dyDescent="0.4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25" customHeight="1" x14ac:dyDescent="0.4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25" customHeight="1" x14ac:dyDescent="0.4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25" customHeight="1" x14ac:dyDescent="0.4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25" customHeight="1" x14ac:dyDescent="0.4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25" customHeight="1" x14ac:dyDescent="0.4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25" customHeight="1" x14ac:dyDescent="0.4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x14ac:dyDescent="0.4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25" customHeight="1" x14ac:dyDescent="0.4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25" customHeight="1" x14ac:dyDescent="0.4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25" customHeight="1" x14ac:dyDescent="0.4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25" customHeight="1" x14ac:dyDescent="0.4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25" customHeight="1" x14ac:dyDescent="0.4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x14ac:dyDescent="0.4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x14ac:dyDescent="0.4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x14ac:dyDescent="0.4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x14ac:dyDescent="0.4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x14ac:dyDescent="0.4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x14ac:dyDescent="0.4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x14ac:dyDescent="0.4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x14ac:dyDescent="0.4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x14ac:dyDescent="0.4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x14ac:dyDescent="0.4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x14ac:dyDescent="0.4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x14ac:dyDescent="0.4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x14ac:dyDescent="0.4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x14ac:dyDescent="0.4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x14ac:dyDescent="0.4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x14ac:dyDescent="0.4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x14ac:dyDescent="0.4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x14ac:dyDescent="0.4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x14ac:dyDescent="0.4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x14ac:dyDescent="0.4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x14ac:dyDescent="0.4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x14ac:dyDescent="0.4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x14ac:dyDescent="0.4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x14ac:dyDescent="0.4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x14ac:dyDescent="0.4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x14ac:dyDescent="0.4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x14ac:dyDescent="0.4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x14ac:dyDescent="0.4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x14ac:dyDescent="0.4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x14ac:dyDescent="0.4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x14ac:dyDescent="0.4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x14ac:dyDescent="0.4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x14ac:dyDescent="0.4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x14ac:dyDescent="0.4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x14ac:dyDescent="0.4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x14ac:dyDescent="0.4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x14ac:dyDescent="0.4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x14ac:dyDescent="0.4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x14ac:dyDescent="0.4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x14ac:dyDescent="0.4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x14ac:dyDescent="0.4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x14ac:dyDescent="0.4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x14ac:dyDescent="0.4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x14ac:dyDescent="0.4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x14ac:dyDescent="0.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x14ac:dyDescent="0.4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x14ac:dyDescent="0.4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x14ac:dyDescent="0.4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x14ac:dyDescent="0.4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x14ac:dyDescent="0.4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x14ac:dyDescent="0.4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x14ac:dyDescent="0.4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x14ac:dyDescent="0.4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x14ac:dyDescent="0.4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x14ac:dyDescent="0.4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x14ac:dyDescent="0.4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x14ac:dyDescent="0.4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x14ac:dyDescent="0.4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x14ac:dyDescent="0.4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x14ac:dyDescent="0.4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x14ac:dyDescent="0.4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x14ac:dyDescent="0.4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x14ac:dyDescent="0.4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x14ac:dyDescent="0.4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x14ac:dyDescent="0.4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x14ac:dyDescent="0.4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x14ac:dyDescent="0.4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x14ac:dyDescent="0.4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x14ac:dyDescent="0.4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x14ac:dyDescent="0.4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x14ac:dyDescent="0.4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x14ac:dyDescent="0.4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x14ac:dyDescent="0.4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x14ac:dyDescent="0.4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x14ac:dyDescent="0.4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x14ac:dyDescent="0.4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x14ac:dyDescent="0.4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x14ac:dyDescent="0.4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x14ac:dyDescent="0.4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x14ac:dyDescent="0.4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x14ac:dyDescent="0.4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x14ac:dyDescent="0.4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x14ac:dyDescent="0.4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x14ac:dyDescent="0.4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x14ac:dyDescent="0.4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x14ac:dyDescent="0.4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x14ac:dyDescent="0.4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x14ac:dyDescent="0.4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x14ac:dyDescent="0.4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x14ac:dyDescent="0.4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x14ac:dyDescent="0.4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x14ac:dyDescent="0.4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x14ac:dyDescent="0.4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x14ac:dyDescent="0.4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x14ac:dyDescent="0.4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x14ac:dyDescent="0.4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x14ac:dyDescent="0.4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x14ac:dyDescent="0.4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x14ac:dyDescent="0.4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x14ac:dyDescent="0.4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x14ac:dyDescent="0.4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x14ac:dyDescent="0.4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x14ac:dyDescent="0.4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x14ac:dyDescent="0.4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x14ac:dyDescent="0.4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x14ac:dyDescent="0.4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x14ac:dyDescent="0.4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x14ac:dyDescent="0.4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x14ac:dyDescent="0.4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x14ac:dyDescent="0.4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x14ac:dyDescent="0.4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x14ac:dyDescent="0.4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x14ac:dyDescent="0.4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x14ac:dyDescent="0.4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x14ac:dyDescent="0.4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x14ac:dyDescent="0.4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x14ac:dyDescent="0.4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x14ac:dyDescent="0.4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x14ac:dyDescent="0.4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x14ac:dyDescent="0.4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x14ac:dyDescent="0.4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x14ac:dyDescent="0.4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x14ac:dyDescent="0.4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x14ac:dyDescent="0.4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x14ac:dyDescent="0.4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x14ac:dyDescent="0.4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x14ac:dyDescent="0.4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x14ac:dyDescent="0.4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x14ac:dyDescent="0.4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x14ac:dyDescent="0.4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x14ac:dyDescent="0.4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x14ac:dyDescent="0.4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x14ac:dyDescent="0.4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x14ac:dyDescent="0.4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x14ac:dyDescent="0.4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x14ac:dyDescent="0.4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x14ac:dyDescent="0.4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x14ac:dyDescent="0.4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x14ac:dyDescent="0.4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x14ac:dyDescent="0.4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x14ac:dyDescent="0.4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x14ac:dyDescent="0.4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x14ac:dyDescent="0.4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x14ac:dyDescent="0.4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x14ac:dyDescent="0.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x14ac:dyDescent="0.4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x14ac:dyDescent="0.4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x14ac:dyDescent="0.4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x14ac:dyDescent="0.4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x14ac:dyDescent="0.4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x14ac:dyDescent="0.4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x14ac:dyDescent="0.4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x14ac:dyDescent="0.4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x14ac:dyDescent="0.4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x14ac:dyDescent="0.4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x14ac:dyDescent="0.4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x14ac:dyDescent="0.4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x14ac:dyDescent="0.4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x14ac:dyDescent="0.4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x14ac:dyDescent="0.4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x14ac:dyDescent="0.4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x14ac:dyDescent="0.4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x14ac:dyDescent="0.4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x14ac:dyDescent="0.4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x14ac:dyDescent="0.4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x14ac:dyDescent="0.4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x14ac:dyDescent="0.4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x14ac:dyDescent="0.4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x14ac:dyDescent="0.4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x14ac:dyDescent="0.4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x14ac:dyDescent="0.4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x14ac:dyDescent="0.4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x14ac:dyDescent="0.4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x14ac:dyDescent="0.4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x14ac:dyDescent="0.4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x14ac:dyDescent="0.4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x14ac:dyDescent="0.4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x14ac:dyDescent="0.4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x14ac:dyDescent="0.4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x14ac:dyDescent="0.4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x14ac:dyDescent="0.4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x14ac:dyDescent="0.4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x14ac:dyDescent="0.4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x14ac:dyDescent="0.4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x14ac:dyDescent="0.4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x14ac:dyDescent="0.4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x14ac:dyDescent="0.4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x14ac:dyDescent="0.4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x14ac:dyDescent="0.4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x14ac:dyDescent="0.4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x14ac:dyDescent="0.4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x14ac:dyDescent="0.4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x14ac:dyDescent="0.4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x14ac:dyDescent="0.4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x14ac:dyDescent="0.4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x14ac:dyDescent="0.4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x14ac:dyDescent="0.4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x14ac:dyDescent="0.4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x14ac:dyDescent="0.4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x14ac:dyDescent="0.4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x14ac:dyDescent="0.4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x14ac:dyDescent="0.4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x14ac:dyDescent="0.4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x14ac:dyDescent="0.4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x14ac:dyDescent="0.4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x14ac:dyDescent="0.4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x14ac:dyDescent="0.4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x14ac:dyDescent="0.4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x14ac:dyDescent="0.4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x14ac:dyDescent="0.4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x14ac:dyDescent="0.4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x14ac:dyDescent="0.4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x14ac:dyDescent="0.4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x14ac:dyDescent="0.4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x14ac:dyDescent="0.4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x14ac:dyDescent="0.4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x14ac:dyDescent="0.4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x14ac:dyDescent="0.4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x14ac:dyDescent="0.4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x14ac:dyDescent="0.4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x14ac:dyDescent="0.4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x14ac:dyDescent="0.4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x14ac:dyDescent="0.4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x14ac:dyDescent="0.4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x14ac:dyDescent="0.4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x14ac:dyDescent="0.4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x14ac:dyDescent="0.4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x14ac:dyDescent="0.4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x14ac:dyDescent="0.4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x14ac:dyDescent="0.4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x14ac:dyDescent="0.4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x14ac:dyDescent="0.4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x14ac:dyDescent="0.4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x14ac:dyDescent="0.4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x14ac:dyDescent="0.4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x14ac:dyDescent="0.4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x14ac:dyDescent="0.4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x14ac:dyDescent="0.4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x14ac:dyDescent="0.4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x14ac:dyDescent="0.4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x14ac:dyDescent="0.4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x14ac:dyDescent="0.4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x14ac:dyDescent="0.4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x14ac:dyDescent="0.4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x14ac:dyDescent="0.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x14ac:dyDescent="0.4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x14ac:dyDescent="0.4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x14ac:dyDescent="0.4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x14ac:dyDescent="0.4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x14ac:dyDescent="0.4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x14ac:dyDescent="0.4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x14ac:dyDescent="0.4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x14ac:dyDescent="0.4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x14ac:dyDescent="0.4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x14ac:dyDescent="0.4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x14ac:dyDescent="0.4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x14ac:dyDescent="0.4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x14ac:dyDescent="0.4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x14ac:dyDescent="0.4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x14ac:dyDescent="0.4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x14ac:dyDescent="0.4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x14ac:dyDescent="0.4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x14ac:dyDescent="0.4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x14ac:dyDescent="0.4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x14ac:dyDescent="0.4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x14ac:dyDescent="0.4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x14ac:dyDescent="0.4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x14ac:dyDescent="0.4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x14ac:dyDescent="0.4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x14ac:dyDescent="0.4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x14ac:dyDescent="0.4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x14ac:dyDescent="0.4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x14ac:dyDescent="0.4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x14ac:dyDescent="0.4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x14ac:dyDescent="0.4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x14ac:dyDescent="0.4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x14ac:dyDescent="0.4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x14ac:dyDescent="0.4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x14ac:dyDescent="0.4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x14ac:dyDescent="0.4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x14ac:dyDescent="0.4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x14ac:dyDescent="0.4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x14ac:dyDescent="0.4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x14ac:dyDescent="0.4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x14ac:dyDescent="0.4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x14ac:dyDescent="0.4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x14ac:dyDescent="0.4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x14ac:dyDescent="0.4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x14ac:dyDescent="0.4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x14ac:dyDescent="0.4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x14ac:dyDescent="0.4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x14ac:dyDescent="0.4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x14ac:dyDescent="0.4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x14ac:dyDescent="0.4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x14ac:dyDescent="0.4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x14ac:dyDescent="0.4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x14ac:dyDescent="0.4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x14ac:dyDescent="0.4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x14ac:dyDescent="0.4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x14ac:dyDescent="0.4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x14ac:dyDescent="0.4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x14ac:dyDescent="0.4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x14ac:dyDescent="0.4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x14ac:dyDescent="0.4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x14ac:dyDescent="0.4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x14ac:dyDescent="0.4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x14ac:dyDescent="0.4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x14ac:dyDescent="0.4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x14ac:dyDescent="0.4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x14ac:dyDescent="0.4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x14ac:dyDescent="0.4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x14ac:dyDescent="0.4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x14ac:dyDescent="0.4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x14ac:dyDescent="0.4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x14ac:dyDescent="0.4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x14ac:dyDescent="0.4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x14ac:dyDescent="0.4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x14ac:dyDescent="0.4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x14ac:dyDescent="0.4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x14ac:dyDescent="0.4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x14ac:dyDescent="0.4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x14ac:dyDescent="0.4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x14ac:dyDescent="0.4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x14ac:dyDescent="0.4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x14ac:dyDescent="0.4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x14ac:dyDescent="0.4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x14ac:dyDescent="0.4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x14ac:dyDescent="0.4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x14ac:dyDescent="0.4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x14ac:dyDescent="0.4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x14ac:dyDescent="0.4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x14ac:dyDescent="0.4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x14ac:dyDescent="0.4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x14ac:dyDescent="0.4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x14ac:dyDescent="0.4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x14ac:dyDescent="0.4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x14ac:dyDescent="0.4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x14ac:dyDescent="0.4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x14ac:dyDescent="0.4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x14ac:dyDescent="0.4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x14ac:dyDescent="0.4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x14ac:dyDescent="0.4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x14ac:dyDescent="0.4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x14ac:dyDescent="0.4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x14ac:dyDescent="0.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x14ac:dyDescent="0.4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x14ac:dyDescent="0.4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x14ac:dyDescent="0.4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x14ac:dyDescent="0.4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x14ac:dyDescent="0.4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x14ac:dyDescent="0.4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x14ac:dyDescent="0.4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x14ac:dyDescent="0.4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x14ac:dyDescent="0.4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x14ac:dyDescent="0.4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x14ac:dyDescent="0.4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x14ac:dyDescent="0.4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x14ac:dyDescent="0.4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x14ac:dyDescent="0.4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x14ac:dyDescent="0.4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x14ac:dyDescent="0.4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x14ac:dyDescent="0.4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x14ac:dyDescent="0.4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x14ac:dyDescent="0.4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x14ac:dyDescent="0.4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x14ac:dyDescent="0.4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x14ac:dyDescent="0.4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x14ac:dyDescent="0.4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x14ac:dyDescent="0.4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x14ac:dyDescent="0.4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x14ac:dyDescent="0.4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x14ac:dyDescent="0.4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x14ac:dyDescent="0.4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x14ac:dyDescent="0.4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x14ac:dyDescent="0.4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x14ac:dyDescent="0.4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x14ac:dyDescent="0.4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x14ac:dyDescent="0.4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x14ac:dyDescent="0.4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x14ac:dyDescent="0.4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x14ac:dyDescent="0.4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x14ac:dyDescent="0.4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x14ac:dyDescent="0.4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x14ac:dyDescent="0.4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x14ac:dyDescent="0.4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x14ac:dyDescent="0.4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x14ac:dyDescent="0.4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x14ac:dyDescent="0.4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x14ac:dyDescent="0.4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x14ac:dyDescent="0.4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x14ac:dyDescent="0.4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x14ac:dyDescent="0.4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x14ac:dyDescent="0.4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x14ac:dyDescent="0.4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x14ac:dyDescent="0.4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x14ac:dyDescent="0.4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x14ac:dyDescent="0.4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x14ac:dyDescent="0.4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x14ac:dyDescent="0.4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x14ac:dyDescent="0.4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x14ac:dyDescent="0.4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x14ac:dyDescent="0.4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x14ac:dyDescent="0.4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x14ac:dyDescent="0.4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x14ac:dyDescent="0.4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x14ac:dyDescent="0.4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x14ac:dyDescent="0.4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x14ac:dyDescent="0.4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x14ac:dyDescent="0.4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x14ac:dyDescent="0.4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x14ac:dyDescent="0.4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x14ac:dyDescent="0.4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x14ac:dyDescent="0.4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x14ac:dyDescent="0.4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x14ac:dyDescent="0.4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x14ac:dyDescent="0.4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x14ac:dyDescent="0.4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x14ac:dyDescent="0.4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x14ac:dyDescent="0.4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x14ac:dyDescent="0.4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x14ac:dyDescent="0.4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x14ac:dyDescent="0.4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x14ac:dyDescent="0.4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x14ac:dyDescent="0.4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x14ac:dyDescent="0.4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x14ac:dyDescent="0.4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x14ac:dyDescent="0.4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x14ac:dyDescent="0.4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x14ac:dyDescent="0.4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x14ac:dyDescent="0.4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x14ac:dyDescent="0.4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x14ac:dyDescent="0.4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x14ac:dyDescent="0.4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x14ac:dyDescent="0.4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x14ac:dyDescent="0.4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x14ac:dyDescent="0.4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x14ac:dyDescent="0.4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x14ac:dyDescent="0.4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x14ac:dyDescent="0.4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x14ac:dyDescent="0.4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x14ac:dyDescent="0.4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x14ac:dyDescent="0.4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x14ac:dyDescent="0.4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x14ac:dyDescent="0.4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x14ac:dyDescent="0.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x14ac:dyDescent="0.4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x14ac:dyDescent="0.4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x14ac:dyDescent="0.4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x14ac:dyDescent="0.4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x14ac:dyDescent="0.4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x14ac:dyDescent="0.4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x14ac:dyDescent="0.4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x14ac:dyDescent="0.4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x14ac:dyDescent="0.4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x14ac:dyDescent="0.4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x14ac:dyDescent="0.4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x14ac:dyDescent="0.4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x14ac:dyDescent="0.4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x14ac:dyDescent="0.4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x14ac:dyDescent="0.4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x14ac:dyDescent="0.4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x14ac:dyDescent="0.4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x14ac:dyDescent="0.4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x14ac:dyDescent="0.4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x14ac:dyDescent="0.4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x14ac:dyDescent="0.4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x14ac:dyDescent="0.4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x14ac:dyDescent="0.4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x14ac:dyDescent="0.4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x14ac:dyDescent="0.4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x14ac:dyDescent="0.4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x14ac:dyDescent="0.4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x14ac:dyDescent="0.4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x14ac:dyDescent="0.4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x14ac:dyDescent="0.4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x14ac:dyDescent="0.4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x14ac:dyDescent="0.4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x14ac:dyDescent="0.4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x14ac:dyDescent="0.4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x14ac:dyDescent="0.4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x14ac:dyDescent="0.4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x14ac:dyDescent="0.4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x14ac:dyDescent="0.4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x14ac:dyDescent="0.4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x14ac:dyDescent="0.4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x14ac:dyDescent="0.4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x14ac:dyDescent="0.4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x14ac:dyDescent="0.4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x14ac:dyDescent="0.4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x14ac:dyDescent="0.4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x14ac:dyDescent="0.4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x14ac:dyDescent="0.4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x14ac:dyDescent="0.4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x14ac:dyDescent="0.4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x14ac:dyDescent="0.4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x14ac:dyDescent="0.4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x14ac:dyDescent="0.4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x14ac:dyDescent="0.4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x14ac:dyDescent="0.4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x14ac:dyDescent="0.4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x14ac:dyDescent="0.4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x14ac:dyDescent="0.4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x14ac:dyDescent="0.4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x14ac:dyDescent="0.4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x14ac:dyDescent="0.4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x14ac:dyDescent="0.4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x14ac:dyDescent="0.4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x14ac:dyDescent="0.4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x14ac:dyDescent="0.4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x14ac:dyDescent="0.4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x14ac:dyDescent="0.4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x14ac:dyDescent="0.4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x14ac:dyDescent="0.4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x14ac:dyDescent="0.4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x14ac:dyDescent="0.4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x14ac:dyDescent="0.4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x14ac:dyDescent="0.4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x14ac:dyDescent="0.4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x14ac:dyDescent="0.4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x14ac:dyDescent="0.4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x14ac:dyDescent="0.4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x14ac:dyDescent="0.4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x14ac:dyDescent="0.4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x14ac:dyDescent="0.4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x14ac:dyDescent="0.4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x14ac:dyDescent="0.4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x14ac:dyDescent="0.4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x14ac:dyDescent="0.4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x14ac:dyDescent="0.4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x14ac:dyDescent="0.4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x14ac:dyDescent="0.4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x14ac:dyDescent="0.4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x14ac:dyDescent="0.4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x14ac:dyDescent="0.4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x14ac:dyDescent="0.4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x14ac:dyDescent="0.4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x14ac:dyDescent="0.4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x14ac:dyDescent="0.4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x14ac:dyDescent="0.4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x14ac:dyDescent="0.4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x14ac:dyDescent="0.4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x14ac:dyDescent="0.4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x14ac:dyDescent="0.4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x14ac:dyDescent="0.4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x14ac:dyDescent="0.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x14ac:dyDescent="0.4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x14ac:dyDescent="0.4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x14ac:dyDescent="0.4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x14ac:dyDescent="0.4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x14ac:dyDescent="0.4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x14ac:dyDescent="0.4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x14ac:dyDescent="0.4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x14ac:dyDescent="0.4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x14ac:dyDescent="0.4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x14ac:dyDescent="0.4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x14ac:dyDescent="0.4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x14ac:dyDescent="0.4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x14ac:dyDescent="0.4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x14ac:dyDescent="0.4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x14ac:dyDescent="0.4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x14ac:dyDescent="0.4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x14ac:dyDescent="0.4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x14ac:dyDescent="0.4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x14ac:dyDescent="0.4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x14ac:dyDescent="0.4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x14ac:dyDescent="0.4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x14ac:dyDescent="0.4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x14ac:dyDescent="0.4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x14ac:dyDescent="0.4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x14ac:dyDescent="0.4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x14ac:dyDescent="0.4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x14ac:dyDescent="0.4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x14ac:dyDescent="0.4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x14ac:dyDescent="0.4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x14ac:dyDescent="0.4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x14ac:dyDescent="0.4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x14ac:dyDescent="0.4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x14ac:dyDescent="0.4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x14ac:dyDescent="0.4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x14ac:dyDescent="0.4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x14ac:dyDescent="0.4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x14ac:dyDescent="0.4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x14ac:dyDescent="0.4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x14ac:dyDescent="0.4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x14ac:dyDescent="0.4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x14ac:dyDescent="0.4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x14ac:dyDescent="0.4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x14ac:dyDescent="0.4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x14ac:dyDescent="0.4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x14ac:dyDescent="0.4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x14ac:dyDescent="0.4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x14ac:dyDescent="0.4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x14ac:dyDescent="0.4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x14ac:dyDescent="0.4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x14ac:dyDescent="0.4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x14ac:dyDescent="0.4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x14ac:dyDescent="0.4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x14ac:dyDescent="0.4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x14ac:dyDescent="0.4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x14ac:dyDescent="0.4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x14ac:dyDescent="0.4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x14ac:dyDescent="0.4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x14ac:dyDescent="0.4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x14ac:dyDescent="0.4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x14ac:dyDescent="0.4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x14ac:dyDescent="0.4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x14ac:dyDescent="0.4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x14ac:dyDescent="0.4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x14ac:dyDescent="0.4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x14ac:dyDescent="0.4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x14ac:dyDescent="0.4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x14ac:dyDescent="0.4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x14ac:dyDescent="0.4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x14ac:dyDescent="0.4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x14ac:dyDescent="0.4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x14ac:dyDescent="0.4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x14ac:dyDescent="0.4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x14ac:dyDescent="0.4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x14ac:dyDescent="0.4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x14ac:dyDescent="0.4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x14ac:dyDescent="0.4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x14ac:dyDescent="0.4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x14ac:dyDescent="0.4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x14ac:dyDescent="0.4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x14ac:dyDescent="0.4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x14ac:dyDescent="0.4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x14ac:dyDescent="0.4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x14ac:dyDescent="0.4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x14ac:dyDescent="0.4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x14ac:dyDescent="0.4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x14ac:dyDescent="0.4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x14ac:dyDescent="0.4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x14ac:dyDescent="0.4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x14ac:dyDescent="0.4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x14ac:dyDescent="0.4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x14ac:dyDescent="0.4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x14ac:dyDescent="0.4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x14ac:dyDescent="0.4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x14ac:dyDescent="0.4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x14ac:dyDescent="0.4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x14ac:dyDescent="0.4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x14ac:dyDescent="0.4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x14ac:dyDescent="0.4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x14ac:dyDescent="0.4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x14ac:dyDescent="0.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x14ac:dyDescent="0.4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x14ac:dyDescent="0.4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x14ac:dyDescent="0.4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x14ac:dyDescent="0.4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x14ac:dyDescent="0.4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x14ac:dyDescent="0.4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x14ac:dyDescent="0.4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x14ac:dyDescent="0.4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x14ac:dyDescent="0.4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x14ac:dyDescent="0.4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x14ac:dyDescent="0.4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x14ac:dyDescent="0.4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x14ac:dyDescent="0.4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x14ac:dyDescent="0.4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x14ac:dyDescent="0.4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x14ac:dyDescent="0.4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x14ac:dyDescent="0.4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x14ac:dyDescent="0.4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x14ac:dyDescent="0.4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x14ac:dyDescent="0.4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x14ac:dyDescent="0.4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x14ac:dyDescent="0.4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x14ac:dyDescent="0.4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x14ac:dyDescent="0.4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x14ac:dyDescent="0.4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x14ac:dyDescent="0.4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x14ac:dyDescent="0.4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x14ac:dyDescent="0.4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x14ac:dyDescent="0.4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x14ac:dyDescent="0.4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x14ac:dyDescent="0.4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x14ac:dyDescent="0.4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x14ac:dyDescent="0.4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x14ac:dyDescent="0.4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x14ac:dyDescent="0.4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x14ac:dyDescent="0.4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x14ac:dyDescent="0.4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x14ac:dyDescent="0.4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x14ac:dyDescent="0.4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x14ac:dyDescent="0.4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x14ac:dyDescent="0.4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x14ac:dyDescent="0.4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x14ac:dyDescent="0.4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x14ac:dyDescent="0.4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x14ac:dyDescent="0.4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x14ac:dyDescent="0.4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x14ac:dyDescent="0.4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x14ac:dyDescent="0.4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x14ac:dyDescent="0.4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x14ac:dyDescent="0.4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x14ac:dyDescent="0.4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x14ac:dyDescent="0.4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x14ac:dyDescent="0.4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x14ac:dyDescent="0.4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x14ac:dyDescent="0.4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x14ac:dyDescent="0.4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x14ac:dyDescent="0.4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x14ac:dyDescent="0.4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x14ac:dyDescent="0.4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x14ac:dyDescent="0.4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x14ac:dyDescent="0.4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x14ac:dyDescent="0.4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x14ac:dyDescent="0.4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x14ac:dyDescent="0.4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x14ac:dyDescent="0.4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x14ac:dyDescent="0.4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x14ac:dyDescent="0.4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x14ac:dyDescent="0.4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x14ac:dyDescent="0.4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x14ac:dyDescent="0.4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x14ac:dyDescent="0.4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x14ac:dyDescent="0.4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x14ac:dyDescent="0.4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x14ac:dyDescent="0.4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x14ac:dyDescent="0.4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x14ac:dyDescent="0.4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x14ac:dyDescent="0.4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x14ac:dyDescent="0.4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x14ac:dyDescent="0.4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x14ac:dyDescent="0.4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x14ac:dyDescent="0.4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x14ac:dyDescent="0.4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x14ac:dyDescent="0.4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x14ac:dyDescent="0.4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x14ac:dyDescent="0.4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x14ac:dyDescent="0.4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x14ac:dyDescent="0.4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x14ac:dyDescent="0.4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x14ac:dyDescent="0.4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x14ac:dyDescent="0.4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x14ac:dyDescent="0.4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x14ac:dyDescent="0.4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x14ac:dyDescent="0.4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x14ac:dyDescent="0.4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x14ac:dyDescent="0.4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x14ac:dyDescent="0.4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x14ac:dyDescent="0.4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x14ac:dyDescent="0.4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x14ac:dyDescent="0.4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x14ac:dyDescent="0.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x14ac:dyDescent="0.4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x14ac:dyDescent="0.4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x14ac:dyDescent="0.4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x14ac:dyDescent="0.4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x14ac:dyDescent="0.4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x14ac:dyDescent="0.4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x14ac:dyDescent="0.4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x14ac:dyDescent="0.4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x14ac:dyDescent="0.4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x14ac:dyDescent="0.4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x14ac:dyDescent="0.4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x14ac:dyDescent="0.4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x14ac:dyDescent="0.4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x14ac:dyDescent="0.4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x14ac:dyDescent="0.4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x14ac:dyDescent="0.4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x14ac:dyDescent="0.4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x14ac:dyDescent="0.4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x14ac:dyDescent="0.4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x14ac:dyDescent="0.4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x14ac:dyDescent="0.4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x14ac:dyDescent="0.4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x14ac:dyDescent="0.4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x14ac:dyDescent="0.4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x14ac:dyDescent="0.4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x14ac:dyDescent="0.4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x14ac:dyDescent="0.4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x14ac:dyDescent="0.4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x14ac:dyDescent="0.4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x14ac:dyDescent="0.4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x14ac:dyDescent="0.4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x14ac:dyDescent="0.4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x14ac:dyDescent="0.4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x14ac:dyDescent="0.4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x14ac:dyDescent="0.4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x14ac:dyDescent="0.4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x14ac:dyDescent="0.4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x14ac:dyDescent="0.4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x14ac:dyDescent="0.4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x14ac:dyDescent="0.4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x14ac:dyDescent="0.4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x14ac:dyDescent="0.4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x14ac:dyDescent="0.4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x14ac:dyDescent="0.4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x14ac:dyDescent="0.4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x14ac:dyDescent="0.4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x14ac:dyDescent="0.4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x14ac:dyDescent="0.4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x14ac:dyDescent="0.4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x14ac:dyDescent="0.4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x14ac:dyDescent="0.4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x14ac:dyDescent="0.4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x14ac:dyDescent="0.4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x14ac:dyDescent="0.4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x14ac:dyDescent="0.4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x14ac:dyDescent="0.4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x14ac:dyDescent="0.4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x14ac:dyDescent="0.4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x14ac:dyDescent="0.4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x14ac:dyDescent="0.4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x14ac:dyDescent="0.4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x14ac:dyDescent="0.4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x14ac:dyDescent="0.4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x14ac:dyDescent="0.4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x14ac:dyDescent="0.4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x14ac:dyDescent="0.4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x14ac:dyDescent="0.4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x14ac:dyDescent="0.4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x14ac:dyDescent="0.4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x14ac:dyDescent="0.4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x14ac:dyDescent="0.4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x14ac:dyDescent="0.4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x14ac:dyDescent="0.4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x14ac:dyDescent="0.4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x14ac:dyDescent="0.4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x14ac:dyDescent="0.4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x14ac:dyDescent="0.4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x14ac:dyDescent="0.4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x14ac:dyDescent="0.4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x14ac:dyDescent="0.4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x14ac:dyDescent="0.4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x14ac:dyDescent="0.4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x14ac:dyDescent="0.4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x14ac:dyDescent="0.4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x14ac:dyDescent="0.4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x14ac:dyDescent="0.4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x14ac:dyDescent="0.4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x14ac:dyDescent="0.4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x14ac:dyDescent="0.4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x14ac:dyDescent="0.4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x14ac:dyDescent="0.4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x14ac:dyDescent="0.4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x14ac:dyDescent="0.4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x14ac:dyDescent="0.4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x14ac:dyDescent="0.4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x14ac:dyDescent="0.4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x14ac:dyDescent="0.4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x14ac:dyDescent="0.4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x14ac:dyDescent="0.4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x14ac:dyDescent="0.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x14ac:dyDescent="0.4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x14ac:dyDescent="0.4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x14ac:dyDescent="0.4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x14ac:dyDescent="0.4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x14ac:dyDescent="0.4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x14ac:dyDescent="0.4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x14ac:dyDescent="0.4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x14ac:dyDescent="0.4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x14ac:dyDescent="0.4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x14ac:dyDescent="0.4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x14ac:dyDescent="0.4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x14ac:dyDescent="0.4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x14ac:dyDescent="0.4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x14ac:dyDescent="0.4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x14ac:dyDescent="0.4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x14ac:dyDescent="0.4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x14ac:dyDescent="0.4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x14ac:dyDescent="0.4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x14ac:dyDescent="0.4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x14ac:dyDescent="0.4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x14ac:dyDescent="0.4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x14ac:dyDescent="0.4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x14ac:dyDescent="0.4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x14ac:dyDescent="0.4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x14ac:dyDescent="0.4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x14ac:dyDescent="0.4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x14ac:dyDescent="0.4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x14ac:dyDescent="0.4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x14ac:dyDescent="0.4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x14ac:dyDescent="0.4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x14ac:dyDescent="0.4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x14ac:dyDescent="0.4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x14ac:dyDescent="0.4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x14ac:dyDescent="0.4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x14ac:dyDescent="0.4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x14ac:dyDescent="0.4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x14ac:dyDescent="0.4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x14ac:dyDescent="0.4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x14ac:dyDescent="0.4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x14ac:dyDescent="0.4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x14ac:dyDescent="0.4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x14ac:dyDescent="0.4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x14ac:dyDescent="0.4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x14ac:dyDescent="0.4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x14ac:dyDescent="0.4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ustomHeight="1" x14ac:dyDescent="0.4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ustomHeight="1" x14ac:dyDescent="0.4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ustomHeight="1" x14ac:dyDescent="0.4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25" customHeight="1" x14ac:dyDescent="0.4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25" customHeight="1" x14ac:dyDescent="0.4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4.25" customHeight="1" x14ac:dyDescent="0.4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4.25" customHeight="1" x14ac:dyDescent="0.4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4.25" customHeight="1" x14ac:dyDescent="0.4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4.25" customHeight="1" x14ac:dyDescent="0.4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4.25" customHeight="1" x14ac:dyDescent="0.4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workbookViewId="0"/>
  </sheetViews>
  <sheetFormatPr defaultColWidth="14.3984375" defaultRowHeight="15" customHeight="1" x14ac:dyDescent="0.45"/>
  <cols>
    <col min="1" max="1" width="13.1328125" customWidth="1"/>
    <col min="2" max="2" width="15.73046875" customWidth="1"/>
    <col min="3" max="3" width="8.1328125" customWidth="1"/>
    <col min="4" max="4" width="10.86328125" customWidth="1"/>
    <col min="5" max="5" width="9.265625" customWidth="1"/>
    <col min="6" max="8" width="14.1328125" customWidth="1"/>
    <col min="9" max="9" width="15.1328125" customWidth="1"/>
    <col min="10" max="10" width="11.73046875" customWidth="1"/>
    <col min="11" max="26" width="8.73046875" customWidth="1"/>
  </cols>
  <sheetData>
    <row r="1" spans="1:10" ht="14.25" customHeight="1" x14ac:dyDescent="0.45">
      <c r="A1" s="1" t="s">
        <v>171</v>
      </c>
      <c r="B1" s="1" t="s">
        <v>234</v>
      </c>
      <c r="C1" s="1" t="s">
        <v>235</v>
      </c>
      <c r="D1" s="1" t="s">
        <v>170</v>
      </c>
      <c r="E1" s="1" t="s">
        <v>236</v>
      </c>
      <c r="F1" s="29" t="s">
        <v>237</v>
      </c>
      <c r="G1" s="29" t="s">
        <v>238</v>
      </c>
      <c r="H1" s="30" t="s">
        <v>239</v>
      </c>
      <c r="I1" s="1" t="s">
        <v>240</v>
      </c>
      <c r="J1" s="1" t="s">
        <v>169</v>
      </c>
    </row>
    <row r="2" spans="1:10" ht="14.25" customHeight="1" x14ac:dyDescent="0.45">
      <c r="A2" s="5">
        <v>20.8</v>
      </c>
      <c r="B2" s="5">
        <v>60</v>
      </c>
      <c r="C2" s="5">
        <v>1240</v>
      </c>
      <c r="D2" s="5">
        <v>800</v>
      </c>
      <c r="E2" s="5">
        <v>96.1</v>
      </c>
      <c r="F2" s="14">
        <v>0</v>
      </c>
      <c r="G2" s="14">
        <v>0</v>
      </c>
      <c r="H2" s="5">
        <v>0</v>
      </c>
      <c r="I2" s="5">
        <f>0.2296/0.03017</f>
        <v>7.6102088167053363</v>
      </c>
      <c r="J2" s="5">
        <v>1380</v>
      </c>
    </row>
    <row r="3" spans="1:10" ht="14.25" customHeight="1" x14ac:dyDescent="0.45">
      <c r="A3" s="5" t="s">
        <v>241</v>
      </c>
      <c r="B3" s="5" t="s">
        <v>241</v>
      </c>
      <c r="C3" s="5" t="s">
        <v>241</v>
      </c>
      <c r="D3" s="5" t="s">
        <v>241</v>
      </c>
      <c r="E3" s="5" t="s">
        <v>241</v>
      </c>
      <c r="F3" s="5" t="s">
        <v>241</v>
      </c>
      <c r="G3" s="5" t="s">
        <v>241</v>
      </c>
      <c r="H3" s="5" t="s">
        <v>241</v>
      </c>
      <c r="I3" s="5" t="s">
        <v>241</v>
      </c>
      <c r="J3" s="5" t="s">
        <v>241</v>
      </c>
    </row>
    <row r="4" spans="1:10" ht="14.25" customHeight="1" x14ac:dyDescent="0.45"/>
    <row r="5" spans="1:10" ht="14.25" customHeight="1" x14ac:dyDescent="0.45"/>
    <row r="6" spans="1:10" ht="14.25" customHeight="1" x14ac:dyDescent="0.45"/>
    <row r="7" spans="1:10" ht="14.25" customHeight="1" x14ac:dyDescent="0.45"/>
    <row r="8" spans="1:10" ht="14.25" customHeight="1" x14ac:dyDescent="0.45"/>
    <row r="9" spans="1:10" ht="14.25" customHeight="1" x14ac:dyDescent="0.45"/>
    <row r="10" spans="1:10" ht="14.25" customHeight="1" x14ac:dyDescent="0.45"/>
    <row r="11" spans="1:10" ht="14.25" customHeight="1" x14ac:dyDescent="0.45"/>
    <row r="12" spans="1:10" ht="14.25" customHeight="1" x14ac:dyDescent="0.45"/>
    <row r="13" spans="1:10" ht="14.25" customHeight="1" x14ac:dyDescent="0.45"/>
    <row r="14" spans="1:10" ht="14.25" customHeight="1" x14ac:dyDescent="0.45"/>
    <row r="15" spans="1:10" ht="14.25" customHeight="1" x14ac:dyDescent="0.45"/>
    <row r="16" spans="1: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defaultColWidth="14.3984375" defaultRowHeight="15" customHeight="1" x14ac:dyDescent="0.45"/>
  <cols>
    <col min="1" max="26" width="8.73046875" customWidth="1"/>
  </cols>
  <sheetData>
    <row r="1" spans="1:3" ht="14.25" customHeight="1" x14ac:dyDescent="0.45">
      <c r="A1" s="31" t="s">
        <v>242</v>
      </c>
      <c r="B1" s="32" t="s">
        <v>243</v>
      </c>
      <c r="C1" s="32" t="s">
        <v>244</v>
      </c>
    </row>
    <row r="2" spans="1:3" ht="14.25" customHeight="1" x14ac:dyDescent="0.45">
      <c r="A2" s="33">
        <v>-5</v>
      </c>
      <c r="B2" s="34">
        <v>-0.32438</v>
      </c>
      <c r="C2" s="34">
        <v>4.4250999999999999E-2</v>
      </c>
    </row>
    <row r="3" spans="1:3" ht="14.25" customHeight="1" x14ac:dyDescent="0.45">
      <c r="A3" s="33">
        <v>-4</v>
      </c>
      <c r="B3" s="34">
        <v>-0.21503</v>
      </c>
      <c r="C3" s="34">
        <v>3.3783000000000001E-2</v>
      </c>
    </row>
    <row r="4" spans="1:3" ht="14.25" customHeight="1" x14ac:dyDescent="0.45">
      <c r="A4" s="33">
        <v>-3</v>
      </c>
      <c r="B4" s="34">
        <v>-0.10081</v>
      </c>
      <c r="C4" s="34">
        <v>2.8627E-2</v>
      </c>
    </row>
    <row r="5" spans="1:3" ht="14.25" customHeight="1" x14ac:dyDescent="0.45">
      <c r="A5" s="33">
        <v>-2</v>
      </c>
      <c r="B5" s="34">
        <v>1.0503E-2</v>
      </c>
      <c r="C5" s="34">
        <v>2.5864000000000002E-2</v>
      </c>
    </row>
    <row r="6" spans="1:3" ht="14.25" customHeight="1" x14ac:dyDescent="0.45">
      <c r="A6" s="33">
        <v>-1</v>
      </c>
      <c r="B6" s="34">
        <v>0.12155000000000001</v>
      </c>
      <c r="C6" s="34">
        <v>2.4643000000000002E-2</v>
      </c>
    </row>
    <row r="7" spans="1:3" ht="14.25" customHeight="1" x14ac:dyDescent="0.45">
      <c r="A7" s="33">
        <v>0</v>
      </c>
      <c r="B7" s="34">
        <v>0.24163000000000001</v>
      </c>
      <c r="C7" s="34">
        <v>2.5099E-2</v>
      </c>
    </row>
    <row r="8" spans="1:3" ht="14.25" customHeight="1" x14ac:dyDescent="0.45">
      <c r="A8" s="33">
        <v>1</v>
      </c>
      <c r="B8" s="34">
        <v>0.34336</v>
      </c>
      <c r="C8" s="34">
        <v>2.5635000000000002E-2</v>
      </c>
    </row>
    <row r="9" spans="1:3" ht="14.25" customHeight="1" x14ac:dyDescent="0.45">
      <c r="A9" s="33">
        <v>2</v>
      </c>
      <c r="B9" s="34">
        <v>0.45256000000000002</v>
      </c>
      <c r="C9" s="34">
        <v>2.7660000000000001E-2</v>
      </c>
    </row>
    <row r="10" spans="1:3" ht="14.25" customHeight="1" x14ac:dyDescent="0.45">
      <c r="A10" s="33">
        <v>3</v>
      </c>
      <c r="B10" s="34">
        <v>0.56037000000000003</v>
      </c>
      <c r="C10" s="34">
        <v>3.0676999999999999E-2</v>
      </c>
    </row>
    <row r="11" spans="1:3" ht="14.25" customHeight="1" x14ac:dyDescent="0.45">
      <c r="A11" s="33">
        <v>4</v>
      </c>
      <c r="B11" s="34">
        <v>0.66625000000000001</v>
      </c>
      <c r="C11" s="34">
        <v>3.4854999999999997E-2</v>
      </c>
    </row>
    <row r="12" spans="1:3" ht="14.25" customHeight="1" x14ac:dyDescent="0.45">
      <c r="A12" s="33">
        <v>5</v>
      </c>
      <c r="B12" s="34">
        <v>0.76941999999999999</v>
      </c>
      <c r="C12" s="34">
        <v>4.0403000000000001E-2</v>
      </c>
    </row>
    <row r="13" spans="1:3" ht="14.25" customHeight="1" x14ac:dyDescent="0.45">
      <c r="A13" s="33">
        <v>6</v>
      </c>
      <c r="B13" s="34">
        <v>0.86922999999999995</v>
      </c>
      <c r="C13" s="34">
        <v>4.759E-2</v>
      </c>
    </row>
    <row r="14" spans="1:3" ht="14.25" customHeight="1" x14ac:dyDescent="0.45">
      <c r="A14" s="33">
        <v>7</v>
      </c>
      <c r="B14" s="34">
        <v>0.96386000000000005</v>
      </c>
      <c r="C14" s="34">
        <v>5.7107999999999999E-2</v>
      </c>
    </row>
    <row r="15" spans="1:3" ht="14.25" customHeight="1" x14ac:dyDescent="0.45">
      <c r="A15" s="33">
        <v>8</v>
      </c>
      <c r="B15" s="34">
        <v>1.0441</v>
      </c>
      <c r="C15" s="34">
        <v>7.0132E-2</v>
      </c>
    </row>
    <row r="16" spans="1:3" ht="14.25" customHeight="1" x14ac:dyDescent="0.45">
      <c r="A16" s="33">
        <v>9</v>
      </c>
      <c r="B16" s="34">
        <v>1.0743</v>
      </c>
      <c r="C16" s="34">
        <v>9.0921000000000002E-2</v>
      </c>
    </row>
    <row r="17" spans="1:6" ht="14.25" customHeight="1" x14ac:dyDescent="0.45">
      <c r="A17" s="33">
        <v>10</v>
      </c>
      <c r="B17" s="34">
        <v>1.0807</v>
      </c>
      <c r="C17" s="34">
        <v>0.11193</v>
      </c>
    </row>
    <row r="18" spans="1:6" ht="14.25" customHeight="1" x14ac:dyDescent="0.45">
      <c r="A18" s="33">
        <v>11</v>
      </c>
      <c r="B18" s="34">
        <v>1.0379</v>
      </c>
      <c r="C18" s="34">
        <v>0.13253999999999999</v>
      </c>
    </row>
    <row r="19" spans="1:6" ht="14.25" customHeight="1" x14ac:dyDescent="0.45">
      <c r="A19" s="33">
        <v>12</v>
      </c>
      <c r="B19" s="34">
        <v>1.034</v>
      </c>
      <c r="C19" s="34">
        <v>0.15645000000000001</v>
      </c>
    </row>
    <row r="20" spans="1:6" ht="14.25" customHeight="1" x14ac:dyDescent="0.45"/>
    <row r="21" spans="1:6" ht="14.25" customHeight="1" x14ac:dyDescent="0.45">
      <c r="E21" s="35"/>
      <c r="F21" s="36"/>
    </row>
    <row r="22" spans="1:6" ht="14.25" customHeight="1" x14ac:dyDescent="0.45"/>
    <row r="23" spans="1:6" ht="14.25" customHeight="1" x14ac:dyDescent="0.45"/>
    <row r="24" spans="1:6" ht="14.25" customHeight="1" x14ac:dyDescent="0.45"/>
    <row r="25" spans="1:6" ht="14.25" customHeight="1" x14ac:dyDescent="0.45"/>
    <row r="26" spans="1:6" ht="14.25" customHeight="1" x14ac:dyDescent="0.45"/>
    <row r="27" spans="1:6" ht="14.25" customHeight="1" x14ac:dyDescent="0.45"/>
    <row r="28" spans="1:6" ht="14.25" customHeight="1" x14ac:dyDescent="0.45"/>
    <row r="29" spans="1:6" ht="14.25" customHeight="1" x14ac:dyDescent="0.45"/>
    <row r="30" spans="1:6" ht="14.25" customHeight="1" x14ac:dyDescent="0.45"/>
    <row r="31" spans="1:6" ht="14.25" customHeight="1" x14ac:dyDescent="0.45"/>
    <row r="32" spans="1:6"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defaultColWidth="14.3984375" defaultRowHeight="15" customHeight="1" x14ac:dyDescent="0.45"/>
  <cols>
    <col min="1" max="26" width="8.73046875" customWidth="1"/>
  </cols>
  <sheetData>
    <row r="1" ht="14.25" customHeight="1" x14ac:dyDescent="0.45"/>
    <row r="2" ht="14.25" customHeight="1" x14ac:dyDescent="0.45"/>
    <row r="3" ht="14.25" customHeight="1" x14ac:dyDescent="0.45"/>
    <row r="4" ht="14.25" customHeight="1" x14ac:dyDescent="0.45"/>
    <row r="5" ht="14.25" customHeight="1" x14ac:dyDescent="0.45"/>
    <row r="6" ht="14.25" customHeight="1" x14ac:dyDescent="0.45"/>
    <row r="7" ht="14.25" customHeight="1" x14ac:dyDescent="0.45"/>
    <row r="8" ht="14.25" customHeight="1" x14ac:dyDescent="0.45"/>
    <row r="9" ht="14.25" customHeight="1" x14ac:dyDescent="0.45"/>
    <row r="10" ht="14.25" customHeight="1" x14ac:dyDescent="0.45"/>
    <row r="11" ht="14.25" customHeight="1" x14ac:dyDescent="0.45"/>
    <row r="12" ht="14.25" customHeight="1" x14ac:dyDescent="0.45"/>
    <row r="13" ht="14.25" customHeight="1" x14ac:dyDescent="0.45"/>
    <row r="14" ht="14.25" customHeight="1" x14ac:dyDescent="0.45"/>
    <row r="15" ht="14.25" customHeight="1" x14ac:dyDescent="0.45"/>
    <row r="16"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Variable Reference</vt:lpstr>
      <vt:lpstr>Main_Input</vt:lpstr>
      <vt:lpstr>Airfoil_Data</vt:lpstr>
      <vt:lpstr>Component_Data</vt:lpstr>
      <vt:lpstr>Materials</vt:lpstr>
      <vt:lpstr>Benchmark_Truth</vt:lpstr>
      <vt:lpstr>Geometry Reference</vt:lpstr>
      <vt:lpstr>'Variable Reference'!MATERIALS</vt:lpstr>
      <vt:lpstr>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 Mah</dc:creator>
  <cp:lastModifiedBy>Nathaniel Mueller</cp:lastModifiedBy>
  <dcterms:created xsi:type="dcterms:W3CDTF">2023-12-05T19:03:00Z</dcterms:created>
  <dcterms:modified xsi:type="dcterms:W3CDTF">2025-07-15T18:21:20Z</dcterms:modified>
</cp:coreProperties>
</file>