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Natei\Documents\MATLAB\Summer 2025\Lab2\Rocket-Lab-Code\Rocket Lab - Student Code Package\Design Input Files\"/>
    </mc:Choice>
  </mc:AlternateContent>
  <xr:revisionPtr revIDLastSave="0" documentId="13_ncr:1_{6C154092-673B-4A57-9572-F86110356033}" xr6:coauthVersionLast="47" xr6:coauthVersionMax="47" xr10:uidLastSave="{00000000-0000-0000-0000-000000000000}"/>
  <bookViews>
    <workbookView xWindow="-98" yWindow="-98" windowWidth="19396" windowHeight="11475" activeTab="3" xr2:uid="{00000000-000D-0000-FFFF-FFFF00000000}"/>
  </bookViews>
  <sheets>
    <sheet name="Variable Reference" sheetId="1" r:id="rId1"/>
    <sheet name="Main_Input" sheetId="2" r:id="rId2"/>
    <sheet name="Airfoil_Data" sheetId="3" r:id="rId3"/>
    <sheet name="Component_Data" sheetId="4" r:id="rId4"/>
    <sheet name="Materials" sheetId="5" r:id="rId5"/>
    <sheet name="Benchmark_Truth" sheetId="6" r:id="rId6"/>
    <sheet name="Geometry Reference" sheetId="7" r:id="rId7"/>
  </sheets>
  <externalReferences>
    <externalReference r:id="rId8"/>
  </externalReferences>
  <definedNames>
    <definedName name="MATERIALS" localSheetId="0">Materials!$A$1:$H$1</definedName>
    <definedName name="MATERIALS">Materials!$A$1:$H$1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JLFKwEI8ngUNt3EHNjUbdfD6rpqdm/cvIlqFn3w/G4U="/>
    </ext>
  </extLst>
</workbook>
</file>

<file path=xl/calcChain.xml><?xml version="1.0" encoding="utf-8"?>
<calcChain xmlns="http://schemas.openxmlformats.org/spreadsheetml/2006/main">
  <c r="AM2" i="2" l="1"/>
  <c r="AK2" i="2"/>
  <c r="AL2" i="2" s="1"/>
  <c r="AE2" i="2"/>
  <c r="AC2" i="2"/>
  <c r="AD2" i="2" s="1"/>
  <c r="M2" i="2"/>
  <c r="N2" i="2" s="1"/>
  <c r="H2" i="2"/>
  <c r="I2" i="5"/>
  <c r="AM8" i="2"/>
  <c r="AK8" i="2"/>
  <c r="AL8" i="2" s="1"/>
  <c r="AE8" i="2"/>
  <c r="AC8" i="2"/>
  <c r="AD8" i="2" s="1"/>
  <c r="M8" i="2"/>
  <c r="N8" i="2" s="1"/>
  <c r="H8" i="2"/>
  <c r="AM7" i="2"/>
  <c r="AK7" i="2"/>
  <c r="AL7" i="2" s="1"/>
  <c r="AE7" i="2"/>
  <c r="AC7" i="2"/>
  <c r="AD7" i="2" s="1"/>
  <c r="M7" i="2"/>
  <c r="N7" i="2" s="1"/>
  <c r="H7" i="2"/>
  <c r="AM6" i="2"/>
  <c r="AK6" i="2"/>
  <c r="AL6" i="2" s="1"/>
  <c r="AE6" i="2"/>
  <c r="AC6" i="2"/>
  <c r="AD6" i="2" s="1"/>
  <c r="M6" i="2"/>
  <c r="N6" i="2" s="1"/>
  <c r="H6" i="2"/>
  <c r="AM5" i="2"/>
  <c r="AK5" i="2"/>
  <c r="AL5" i="2" s="1"/>
  <c r="AE5" i="2"/>
  <c r="AC5" i="2"/>
  <c r="AD5" i="2" s="1"/>
  <c r="M5" i="2"/>
  <c r="N5" i="2" s="1"/>
  <c r="H5" i="2"/>
  <c r="AM4" i="2"/>
  <c r="AK4" i="2"/>
  <c r="AL4" i="2" s="1"/>
  <c r="AE4" i="2"/>
  <c r="AD4" i="2"/>
  <c r="AC4" i="2"/>
  <c r="M4" i="2"/>
  <c r="N4" i="2" s="1"/>
  <c r="H4" i="2"/>
  <c r="AM3" i="2"/>
  <c r="AK3" i="2"/>
  <c r="AL3" i="2" s="1"/>
  <c r="AE3" i="2"/>
  <c r="AC3" i="2"/>
  <c r="AD3" i="2" s="1"/>
  <c r="M3" i="2"/>
  <c r="N3" i="2" s="1"/>
  <c r="H3" i="2"/>
  <c r="B67"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6000000}">
      <text>
        <r>
          <rPr>
            <sz val="11"/>
            <color theme="1"/>
            <rFont val="Calibri"/>
            <scheme val="minor"/>
          </rPr>
          <t>======
ID#AAABnMi4RVI
John Mah    (2025-07-09 19:04:50)
Design Configuration ID</t>
        </r>
      </text>
    </comment>
    <comment ref="B1" authorId="0" shapeId="0" xr:uid="{00000000-0006-0000-0100-000029000000}">
      <text>
        <r>
          <rPr>
            <sz val="11"/>
            <color theme="1"/>
            <rFont val="Calibri"/>
            <scheme val="minor"/>
          </rPr>
          <t>======
ID#AAABnMi4RQo
John Mah    (2025-07-09 19:04:50)
STD Atmosphere Altitude in meters</t>
        </r>
      </text>
    </comment>
    <comment ref="C1" authorId="0" shapeId="0" xr:uid="{00000000-0006-0000-0100-000014000000}">
      <text>
        <r>
          <rPr>
            <sz val="11"/>
            <color theme="1"/>
            <rFont val="Calibri"/>
            <scheme val="minor"/>
          </rPr>
          <t>======
ID#AAABnMi4RSI
John Mah    (2025-07-09 19:04:50)
Estimate of glide velocity (m/s)</t>
        </r>
      </text>
    </comment>
    <comment ref="D1" authorId="0" shapeId="0" xr:uid="{00000000-0006-0000-0100-00001E000000}">
      <text>
        <r>
          <rPr>
            <sz val="11"/>
            <color theme="1"/>
            <rFont val="Calibri"/>
            <scheme val="minor"/>
          </rPr>
          <t>======
ID#AAABnMi4RRc
John Mah    (2025-07-09 19:04:50)
Fuselage length in m</t>
        </r>
      </text>
    </comment>
    <comment ref="E1" authorId="0" shapeId="0" xr:uid="{00000000-0006-0000-0100-000023000000}">
      <text>
        <r>
          <rPr>
            <sz val="11"/>
            <color theme="1"/>
            <rFont val="Calibri"/>
            <scheme val="minor"/>
          </rPr>
          <t>======
ID#AAABnMi4RRE
John Mah    (2025-07-09 19:04:50)
Fuselage max diameter in m</t>
        </r>
      </text>
    </comment>
    <comment ref="F1" authorId="0" shapeId="0" xr:uid="{00000000-0006-0000-0100-000024000000}">
      <text>
        <r>
          <rPr>
            <sz val="11"/>
            <color theme="1"/>
            <rFont val="Calibri"/>
            <scheme val="minor"/>
          </rPr>
          <t>======
ID#AAABnMi4RRA
John Mah    (2025-07-09 19:04:50)
Fuselage finess ratio (auto calcuated from length_f and dia_f)</t>
        </r>
      </text>
    </comment>
    <comment ref="H1" authorId="0" shapeId="0" xr:uid="{00000000-0006-0000-0100-00001D000000}">
      <text>
        <r>
          <rPr>
            <sz val="11"/>
            <color theme="1"/>
            <rFont val="Calibri"/>
            <scheme val="minor"/>
          </rPr>
          <t>======
ID#AAABnMi4RRg
John Mah    (2025-07-09 19:04:50)
Max Fuselage Xsection Area in m^2 (autocalculated)</t>
        </r>
      </text>
    </comment>
    <comment ref="I1" authorId="0" shapeId="0" xr:uid="{00000000-0006-0000-0100-00002A000000}">
      <text>
        <r>
          <rPr>
            <sz val="11"/>
            <color theme="1"/>
            <rFont val="Calibri"/>
            <scheme val="minor"/>
          </rPr>
          <t>======
ID#AAABnMi4RQk
John Mah    (2025-07-09 19:04:50)
Aft Xsection Fuselage Area where departure angle &gt; 20 deg (m^2)</t>
        </r>
      </text>
    </comment>
    <comment ref="J1" authorId="0" shapeId="0" xr:uid="{00000000-0006-0000-0100-000009000000}">
      <text>
        <r>
          <rPr>
            <sz val="11"/>
            <color theme="1"/>
            <rFont val="Calibri"/>
            <scheme val="minor"/>
          </rPr>
          <t>======
ID#AAABnMi4RVE
John Mah    (2025-07-09 19:04:50)
Wetted Fuselage Area (m^2)</t>
        </r>
      </text>
    </comment>
    <comment ref="K1" authorId="0" shapeId="0" xr:uid="{00000000-0006-0000-0100-000026000000}">
      <text>
        <r>
          <rPr>
            <sz val="11"/>
            <color theme="1"/>
            <rFont val="Calibri"/>
            <scheme val="minor"/>
          </rPr>
          <t>======
ID#AAABnMi4RQ0
John Mah    (2025-07-09 19:04:50)
Fuselage Interference Factor (default= 1)</t>
        </r>
      </text>
    </comment>
    <comment ref="M1" authorId="0" shapeId="0" xr:uid="{00000000-0006-0000-0100-000021000000}">
      <text>
        <r>
          <rPr>
            <sz val="11"/>
            <color theme="1"/>
            <rFont val="Calibri"/>
            <scheme val="minor"/>
          </rPr>
          <t>======
ID#AAABnMi4RRI
John Mah    (2025-07-09 19:04:50)
Wing Planform Area (m^2)</t>
        </r>
      </text>
    </comment>
    <comment ref="N1" authorId="0" shapeId="0" xr:uid="{00000000-0006-0000-0100-00000E000000}">
      <text>
        <r>
          <rPr>
            <sz val="11"/>
            <color theme="1"/>
            <rFont val="Calibri"/>
            <scheme val="minor"/>
          </rPr>
          <t>======
ID#AAABnMi4RUo
John Mah    (2025-07-09 19:04:50)
Wing Wetted Area (m^2)</t>
        </r>
      </text>
    </comment>
    <comment ref="O1" authorId="0" shapeId="0" xr:uid="{00000000-0006-0000-0100-000005000000}">
      <text>
        <r>
          <rPr>
            <sz val="11"/>
            <color theme="1"/>
            <rFont val="Calibri"/>
            <scheme val="minor"/>
          </rPr>
          <t>======
ID#AAABnMi4RVU
John Mah    (2025-07-09 19:04:50)
Wing Aspect Ratio</t>
        </r>
      </text>
    </comment>
    <comment ref="P1" authorId="0" shapeId="0" xr:uid="{00000000-0006-0000-0100-00001B000000}">
      <text>
        <r>
          <rPr>
            <sz val="11"/>
            <color theme="1"/>
            <rFont val="Calibri"/>
            <scheme val="minor"/>
          </rPr>
          <t>======
ID#AAABnMi4RRk
John Mah    (2025-07-09 19:04:50)
Wing Taper Ratio</t>
        </r>
      </text>
    </comment>
    <comment ref="Q1" authorId="0" shapeId="0" xr:uid="{00000000-0006-0000-0100-000010000000}">
      <text>
        <r>
          <rPr>
            <sz val="11"/>
            <color theme="1"/>
            <rFont val="Calibri"/>
            <scheme val="minor"/>
          </rPr>
          <t>======
ID#AAABnMi4RUc
John Mah    (2025-07-09 19:04:50)
Wing Leading Edge Sweep (deg)</t>
        </r>
      </text>
    </comment>
    <comment ref="R1" authorId="0" shapeId="0" xr:uid="{00000000-0006-0000-0100-00000A000000}">
      <text>
        <r>
          <rPr>
            <sz val="11"/>
            <color theme="1"/>
            <rFont val="Calibri"/>
            <scheme val="minor"/>
          </rPr>
          <t>======
ID#AAABnMi4RU4
John Mah    (2025-07-09 19:04:50)
Wing Quarter Chord Sweep (deg)</t>
        </r>
      </text>
    </comment>
    <comment ref="S1" authorId="0" shapeId="0" xr:uid="{00000000-0006-0000-0100-00001F000000}">
      <text>
        <r>
          <rPr>
            <sz val="11"/>
            <color theme="1"/>
            <rFont val="Calibri"/>
            <scheme val="minor"/>
          </rPr>
          <t>======
ID#AAABnMi4RRU
John Mah    (2025-07-09 19:04:50)
Wing Interference Factor</t>
        </r>
      </text>
    </comment>
    <comment ref="U1" authorId="0" shapeId="0" xr:uid="{00000000-0006-0000-0100-000025000000}">
      <text>
        <r>
          <rPr>
            <sz val="11"/>
            <color theme="1"/>
            <rFont val="Calibri"/>
            <scheme val="minor"/>
          </rPr>
          <t>======
ID#AAABnMi4RQ8
John Mah    (2025-07-09 19:04:50)
Horz Tail 1 Planform Area (m^2)</t>
        </r>
      </text>
    </comment>
    <comment ref="V1" authorId="0" shapeId="0" xr:uid="{00000000-0006-0000-0100-000012000000}">
      <text>
        <r>
          <rPr>
            <sz val="11"/>
            <color theme="1"/>
            <rFont val="Calibri"/>
            <scheme val="minor"/>
          </rPr>
          <t>======
ID#AAABnMi4RSU
John Mah    (2025-07-09 19:04:50)
Horz Tail 1 Wetted Area (m^2)</t>
        </r>
      </text>
    </comment>
    <comment ref="W1" authorId="0" shapeId="0" xr:uid="{00000000-0006-0000-0100-000002000000}">
      <text>
        <r>
          <rPr>
            <sz val="11"/>
            <color theme="1"/>
            <rFont val="Calibri"/>
            <scheme val="minor"/>
          </rPr>
          <t>======
ID#AAABnMi4RVk
John Mah    (2025-07-09 19:04:50)
Horz Tail 1 Aspect Ratio</t>
        </r>
      </text>
    </comment>
    <comment ref="X1" authorId="0" shapeId="0" xr:uid="{00000000-0006-0000-0100-00000F000000}">
      <text>
        <r>
          <rPr>
            <sz val="11"/>
            <color theme="1"/>
            <rFont val="Calibri"/>
            <scheme val="minor"/>
          </rPr>
          <t>======
ID#AAABnMi4RUs
John Mah    (2025-07-09 19:04:50)
Horz Tail 1 Taper Ratio</t>
        </r>
      </text>
    </comment>
    <comment ref="Y1" authorId="0" shapeId="0" xr:uid="{00000000-0006-0000-0100-00001A000000}">
      <text>
        <r>
          <rPr>
            <sz val="11"/>
            <color theme="1"/>
            <rFont val="Calibri"/>
            <scheme val="minor"/>
          </rPr>
          <t>======
ID#AAABnMi4RRo
John Mah    (2025-07-09 19:04:50)
Horz Tail 1 Leading Edge Sweep (deg)</t>
        </r>
      </text>
    </comment>
    <comment ref="Z1" authorId="0" shapeId="0" xr:uid="{00000000-0006-0000-0100-00000D000000}">
      <text>
        <r>
          <rPr>
            <sz val="11"/>
            <color theme="1"/>
            <rFont val="Calibri"/>
            <scheme val="minor"/>
          </rPr>
          <t>======
ID#AAABnMi4RUk
John Mah    (2025-07-09 19:04:50)
Horz Tail 1 Estimated Mean Aerodynamic Chord length (m).  Calculate using following equation: 
MAC = (2/3)*(Root Chord)*(1+Taper+Taper^2)/(1+Taper)</t>
        </r>
      </text>
    </comment>
    <comment ref="AA1" authorId="0" shapeId="0" xr:uid="{00000000-0006-0000-0100-000022000000}">
      <text>
        <r>
          <rPr>
            <sz val="11"/>
            <color theme="1"/>
            <rFont val="Calibri"/>
            <scheme val="minor"/>
          </rPr>
          <t>======
ID#AAABnMi4RRM
John Mah    (2025-07-09 19:04:50)
Horz Tail 1 Interference Factor</t>
        </r>
      </text>
    </comment>
    <comment ref="AC1" authorId="0" shapeId="0" xr:uid="{00000000-0006-0000-0100-000017000000}">
      <text>
        <r>
          <rPr>
            <sz val="11"/>
            <color theme="1"/>
            <rFont val="Calibri"/>
            <scheme val="minor"/>
          </rPr>
          <t>======
ID#AAABnMi4RR4
John Mah    (2025-07-09 19:04:50)
Vert Tail 1 Planform Area (m^2)</t>
        </r>
      </text>
    </comment>
    <comment ref="AD1" authorId="0" shapeId="0" xr:uid="{00000000-0006-0000-0100-000004000000}">
      <text>
        <r>
          <rPr>
            <sz val="11"/>
            <color theme="1"/>
            <rFont val="Calibri"/>
            <scheme val="minor"/>
          </rPr>
          <t>======
ID#AAABnMi4RVQ
John Mah    (2025-07-09 19:04:50)
Vert Tail 1 Wetted Area (m^2)</t>
        </r>
      </text>
    </comment>
    <comment ref="AE1" authorId="0" shapeId="0" xr:uid="{00000000-0006-0000-0100-000013000000}">
      <text>
        <r>
          <rPr>
            <sz val="11"/>
            <color theme="1"/>
            <rFont val="Calibri"/>
            <scheme val="minor"/>
          </rPr>
          <t>======
ID#AAABnMi4RSM
John Mah    (2025-07-09 19:04:50)
Vert Tail 1 Aspect Ratio</t>
        </r>
      </text>
    </comment>
    <comment ref="AF1" authorId="0" shapeId="0" xr:uid="{00000000-0006-0000-0100-00002B000000}">
      <text>
        <r>
          <rPr>
            <sz val="11"/>
            <color theme="1"/>
            <rFont val="Calibri"/>
            <scheme val="minor"/>
          </rPr>
          <t>======
ID#AAABnMi4RQg
John Mah    (2025-07-09 19:04:50)
Vert Tail 1 Taper Ratio</t>
        </r>
      </text>
    </comment>
    <comment ref="AG1" authorId="0" shapeId="0" xr:uid="{00000000-0006-0000-0100-000008000000}">
      <text>
        <r>
          <rPr>
            <sz val="11"/>
            <color theme="1"/>
            <rFont val="Calibri"/>
            <scheme val="minor"/>
          </rPr>
          <t>======
ID#AAABnMi4RVA
John Mah    (2025-07-09 19:04:50)
Vert Tail 1 Leading Edge Sweep (deg)</t>
        </r>
      </text>
    </comment>
    <comment ref="AH1" authorId="0" shapeId="0" xr:uid="{00000000-0006-0000-0100-000019000000}">
      <text>
        <r>
          <rPr>
            <sz val="11"/>
            <color theme="1"/>
            <rFont val="Calibri"/>
            <scheme val="minor"/>
          </rPr>
          <t>======
ID#AAABnMi4RRw
John Mah    (2025-07-09 19:04:50)
Vert Tail 1 Estimated Mean Aerodynamic Chord (m)</t>
        </r>
      </text>
    </comment>
    <comment ref="AI1" authorId="0" shapeId="0" xr:uid="{00000000-0006-0000-0100-00001C000000}">
      <text>
        <r>
          <rPr>
            <sz val="11"/>
            <color theme="1"/>
            <rFont val="Calibri"/>
            <scheme val="minor"/>
          </rPr>
          <t>======
ID#AAABnMi4RRs
John Mah    (2025-07-09 19:04:50)
Vert Tail 1 Interference Factor</t>
        </r>
      </text>
    </comment>
    <comment ref="AK1" authorId="0" shapeId="0" xr:uid="{00000000-0006-0000-0100-000001000000}">
      <text>
        <r>
          <rPr>
            <sz val="11"/>
            <color theme="1"/>
            <rFont val="Calibri"/>
            <scheme val="minor"/>
          </rPr>
          <t>======
ID#AAABnMi4RVg
John Mah    (2025-07-09 19:04:50)
Vert Tail 2 Planform Area (m^2)</t>
        </r>
      </text>
    </comment>
    <comment ref="AL1" authorId="0" shapeId="0" xr:uid="{00000000-0006-0000-0100-000018000000}">
      <text>
        <r>
          <rPr>
            <sz val="11"/>
            <color theme="1"/>
            <rFont val="Calibri"/>
            <scheme val="minor"/>
          </rPr>
          <t>======
ID#AAABnMi4RSA
John Mah    (2025-07-09 19:04:50)
Vert Tail 2 Wetted Area (m^2)</t>
        </r>
      </text>
    </comment>
    <comment ref="AM1" authorId="0" shapeId="0" xr:uid="{00000000-0006-0000-0100-000007000000}">
      <text>
        <r>
          <rPr>
            <sz val="11"/>
            <color theme="1"/>
            <rFont val="Calibri"/>
            <scheme val="minor"/>
          </rPr>
          <t>======
ID#AAABnMi4RVM
John Mah    (2025-07-09 19:04:50)
Vert Tail 2 Aspect Ratio</t>
        </r>
      </text>
    </comment>
    <comment ref="AN1" authorId="0" shapeId="0" xr:uid="{00000000-0006-0000-0100-000028000000}">
      <text>
        <r>
          <rPr>
            <sz val="11"/>
            <color theme="1"/>
            <rFont val="Calibri"/>
            <scheme val="minor"/>
          </rPr>
          <t>======
ID#AAABnMi4RQs
John Mah    (2025-07-09 19:04:50)
Vert Tail 2 Taper Ratio</t>
        </r>
      </text>
    </comment>
    <comment ref="AO1" authorId="0" shapeId="0" xr:uid="{00000000-0006-0000-0100-000020000000}">
      <text>
        <r>
          <rPr>
            <sz val="11"/>
            <color theme="1"/>
            <rFont val="Calibri"/>
            <scheme val="minor"/>
          </rPr>
          <t>======
ID#AAABnMi4RRQ
John Mah    (2025-07-09 19:04:50)
Vert Tail 2 Leading Edge Sweep (deg)</t>
        </r>
      </text>
    </comment>
    <comment ref="AP1" authorId="0" shapeId="0" xr:uid="{00000000-0006-0000-0100-00002C000000}">
      <text>
        <r>
          <rPr>
            <sz val="11"/>
            <color theme="1"/>
            <rFont val="Calibri"/>
            <scheme val="minor"/>
          </rPr>
          <t>======
ID#AAABnMi4RQc
John Mah    (2025-07-09 19:04:50)
Vert Tail 2 Estimated Mean Aerodynamic Chord (m)</t>
        </r>
      </text>
    </comment>
    <comment ref="AQ1" authorId="0" shapeId="0" xr:uid="{00000000-0006-0000-0100-000015000000}">
      <text>
        <r>
          <rPr>
            <sz val="11"/>
            <color theme="1"/>
            <rFont val="Calibri"/>
            <scheme val="minor"/>
          </rPr>
          <t>======
ID#AAABnMi4RSE
John Mah    (2025-07-09 19:04:50)
Vert Tail 2 Interference Factor</t>
        </r>
      </text>
    </comment>
    <comment ref="AS1" authorId="0" shapeId="0" xr:uid="{00000000-0006-0000-0100-000003000000}">
      <text>
        <r>
          <rPr>
            <sz val="11"/>
            <color theme="1"/>
            <rFont val="Calibri"/>
            <scheme val="minor"/>
          </rPr>
          <t>======
ID#AAABnMi4RVc
John Mah    (2025-07-09 19:04:50)
2 or 1.25 liter</t>
        </r>
      </text>
    </comment>
    <comment ref="AT1" authorId="0" shapeId="0" xr:uid="{00000000-0006-0000-0100-00000C000000}">
      <text>
        <r>
          <rPr>
            <sz val="11"/>
            <color theme="1"/>
            <rFont val="Calibri"/>
            <scheme val="minor"/>
          </rPr>
          <t>======
ID#AAABnMi4RUw
John Mah    (2025-07-09 19:04:50)
mL or grams</t>
        </r>
      </text>
    </comment>
    <comment ref="AU1" authorId="0" shapeId="0" xr:uid="{00000000-0006-0000-0100-00000B000000}">
      <text>
        <r>
          <rPr>
            <sz val="11"/>
            <color theme="1"/>
            <rFont val="Calibri"/>
            <scheme val="minor"/>
          </rPr>
          <t>======
ID#AAABnMi4RU8
John Mah    (2025-07-09 19:04:50)
Deg from horizontal</t>
        </r>
      </text>
    </comment>
    <comment ref="AV1" authorId="0" shapeId="0" xr:uid="{00000000-0006-0000-0100-000027000000}">
      <text>
        <r>
          <rPr>
            <sz val="11"/>
            <color theme="1"/>
            <rFont val="Calibri"/>
            <scheme val="minor"/>
          </rPr>
          <t>======
ID#AAABnMi4RQw
John Mah    (2025-07-09 19:04:50)
Deg from North
0 = North
90 = East
180 = South
270 = West</t>
        </r>
      </text>
    </comment>
    <comment ref="AW1" authorId="0" shapeId="0" xr:uid="{00000000-0006-0000-0100-000011000000}">
      <text>
        <r>
          <rPr>
            <sz val="11"/>
            <color theme="1"/>
            <rFont val="Calibri"/>
            <scheme val="minor"/>
          </rPr>
          <t>======
ID#AAABnMi4RSQ
John Mah    (2025-07-09 19:04:50)
Wind Azimuth Direction (deg)
0 - North
90 - East
180 - South
270 - West</t>
        </r>
      </text>
    </comment>
    <comment ref="AX1" authorId="0" shapeId="0" xr:uid="{00000000-0006-0000-0100-000016000000}">
      <text>
        <r>
          <rPr>
            <sz val="11"/>
            <color theme="1"/>
            <rFont val="Calibri"/>
            <scheme val="minor"/>
          </rPr>
          <t>======
ID#AAABnMi4RR8
John Mah    (2025-07-09 19:04:50)
Wind Velocity (m/s)</t>
        </r>
      </text>
    </comment>
  </commentList>
  <extLst>
    <ext xmlns:r="http://schemas.openxmlformats.org/officeDocument/2006/relationships" uri="GoogleSheetsCustomDataVersion2">
      <go:sheetsCustomData xmlns:go="http://customooxmlschemas.google.com/" r:id="rId1" roundtripDataSignature="AMtx7mh06C6ZafKE8rDoZ6ZxB8hvUt8q7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300-000002000000}">
      <text>
        <r>
          <rPr>
            <sz val="11"/>
            <color theme="1"/>
            <rFont val="Calibri"/>
            <scheme val="minor"/>
          </rPr>
          <t>======
ID#AAABnMi4RU0
John Mah    (2025-07-09 19:04:50)
Only input value if measured and known.  Otherwise leave at zero.  Model wiill assume CG is at 30% wing MAC.</t>
        </r>
      </text>
    </comment>
    <comment ref="K1" authorId="0" shapeId="0" xr:uid="{00000000-0006-0000-0300-000003000000}">
      <text>
        <r>
          <rPr>
            <sz val="11"/>
            <color theme="1"/>
            <rFont val="Calibri"/>
            <scheme val="minor"/>
          </rPr>
          <t>======
ID#AAABnMi4RUg
John Mah    (2025-07-09 19:04:50)
Only input value if measured and known.  Otherwise leave at zero.  Model wiill assume CG is at 30% tail MAC.</t>
        </r>
      </text>
    </comment>
    <comment ref="N1" authorId="0" shapeId="0" xr:uid="{00000000-0006-0000-0300-000004000000}">
      <text>
        <r>
          <rPr>
            <sz val="11"/>
            <color theme="1"/>
            <rFont val="Calibri"/>
            <scheme val="minor"/>
          </rPr>
          <t>======
ID#AAABnMi4RQ4
John Mah    (2025-07-09 19:04:50)
Only input value if measured and known.  Otherwise leave at zero.  Model wiill assume CG is at 30% tail MAC.</t>
        </r>
      </text>
    </comment>
    <comment ref="Q1" authorId="0" shapeId="0" xr:uid="{00000000-0006-0000-0300-000001000000}">
      <text>
        <r>
          <rPr>
            <sz val="11"/>
            <color theme="1"/>
            <rFont val="Calibri"/>
            <scheme val="minor"/>
          </rPr>
          <t>======
ID#AAABnMi4RVo
John Mah    (2025-07-09 19:04:50)
Only input value if measured and known.  Otherwise leave at zero.  Model wiill assume CG is at 30% tail MAC.</t>
        </r>
      </text>
    </comment>
  </commentList>
  <extLst>
    <ext xmlns:r="http://schemas.openxmlformats.org/officeDocument/2006/relationships" uri="GoogleSheetsCustomDataVersion2">
      <go:sheetsCustomData xmlns:go="http://customooxmlschemas.google.com/" r:id="rId1" roundtripDataSignature="AMtx7mgJNcB3OCZjIb6gosYlgDYlwkF0L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400-000002000000}">
      <text>
        <r>
          <rPr>
            <sz val="11"/>
            <color theme="1"/>
            <rFont val="Calibri"/>
            <scheme val="minor"/>
          </rPr>
          <t>======
ID#AAABnMi4RR0
John Mah    (2025-07-09 19:04:50)
0.3 kg/m^2 by manufacture spec.  Convert to density with a standard 5 mm thickness of board (0.005 m^3 volume for 1 x 1 m square board)</t>
        </r>
      </text>
    </comment>
    <comment ref="F1" authorId="0" shapeId="0" xr:uid="{00000000-0006-0000-0400-000001000000}">
      <text>
        <r>
          <rPr>
            <sz val="11"/>
            <color theme="1"/>
            <rFont val="Calibri"/>
            <scheme val="minor"/>
          </rPr>
          <t>======
ID#AAABnMi4RVY
John Mah    (2025-07-09 19:04:50)
User specified material density</t>
        </r>
      </text>
    </comment>
    <comment ref="G1" authorId="0" shapeId="0" xr:uid="{00000000-0006-0000-0400-000003000000}">
      <text>
        <r>
          <rPr>
            <sz val="11"/>
            <color theme="1"/>
            <rFont val="Calibri"/>
            <scheme val="minor"/>
          </rPr>
          <t>======
ID#AAABnMi4RRY
John Mah    (2025-07-09 19:04:50)
User specified material density</t>
        </r>
      </text>
    </comment>
  </commentList>
  <extLst>
    <ext xmlns:r="http://schemas.openxmlformats.org/officeDocument/2006/relationships" uri="GoogleSheetsCustomDataVersion2">
      <go:sheetsCustomData xmlns:go="http://customooxmlschemas.google.com/" r:id="rId1" roundtripDataSignature="AMtx7mi7aECvgzczs+ASfcY3oXlrxgqymg=="/>
    </ext>
  </extLst>
</comments>
</file>

<file path=xl/sharedStrings.xml><?xml version="1.0" encoding="utf-8"?>
<sst xmlns="http://schemas.openxmlformats.org/spreadsheetml/2006/main" count="515" uniqueCount="257">
  <si>
    <t>Worksheet</t>
  </si>
  <si>
    <t>Variable Name</t>
  </si>
  <si>
    <t>Units</t>
  </si>
  <si>
    <t>Description</t>
  </si>
  <si>
    <t>Main_Input</t>
  </si>
  <si>
    <t>N/A</t>
  </si>
  <si>
    <t>User defined configuration number label.  Used to differentiate different designs or trade study variations in designs.</t>
  </si>
  <si>
    <t>m</t>
  </si>
  <si>
    <t>Analysis altitude.  Utilized to find standard atmosphere properties in model via the atmos function.</t>
  </si>
  <si>
    <t>m/s</t>
  </si>
  <si>
    <t>Representative vehicle true velocity. Used to calculate Reynolds number for model analysis of skin friction drag.  Value should be selected to represent the most prevalent or important mission velocity expected.</t>
  </si>
  <si>
    <t>Length of fuselage.</t>
  </si>
  <si>
    <t>Maxium diameter of fuselage.</t>
  </si>
  <si>
    <t>Fuselage fineness ratio.  Determined by dividing fuselage length by fuselage diameter.</t>
  </si>
  <si>
    <t>Fuselage wall thickness.</t>
  </si>
  <si>
    <t>m^2</t>
  </si>
  <si>
    <t>Maximum fuselage cross-section area.</t>
  </si>
  <si>
    <t>Fuselage base drag cross section area.  Determined by finding the cross section in the aft portion of the fuselage where the departure angle of the fuselage contour is &gt; 20 deg.  If this never occurs, then this value is zero.</t>
  </si>
  <si>
    <t>Wetted area of fuselage equal to the total exposed surface area of the fuselage.</t>
  </si>
  <si>
    <t>Fuselage interference factor.  Default value is 1.0. for basic streamlined tube fuselage.  Can be &gt; 1.0 if significant fuselage protrusions exist.</t>
  </si>
  <si>
    <t>Material used to fabricate fuselage.  Options limited to those listed in "Material" tab.</t>
  </si>
  <si>
    <t>Wing planform area.  Projected 2-D area of the entire wing to include portions "hidden" within fuselage.  This area is used as the nondimensionalization scaling reference for all aerodynamic coefficients.</t>
  </si>
  <si>
    <t xml:space="preserve">Wetted area of wing.  Accounts for all exposed (i.e. air touches it) surfaces of the wing (top and bottom surface must be accounted for). </t>
  </si>
  <si>
    <t>Aspect ratio of the wing.  See Wing Geometry reference sheet for equation.</t>
  </si>
  <si>
    <t>Taper ratio of the wing (ratio of root chord to tip chord length). See Wing Geometry reference sheet for equation.</t>
  </si>
  <si>
    <t>deg</t>
  </si>
  <si>
    <t>Leading edge sweep of the main wing.</t>
  </si>
  <si>
    <t>Sweep angle of the line connecting the quarter chord of the main wing from root to tip.</t>
  </si>
  <si>
    <t>Wing interference factor.  Accounts for increase in drag due to the complex interaction of the air flow at the junction of the wing and fuselage.  Typical values range from 1.1 (wing that is smoothly integrated/filleted into fuselage) to 1.4 (poorly integrated / filleted wing-fuselage integration).</t>
  </si>
  <si>
    <t>Material used to fabricate wing.  Options limited to those listed in "Material" tab.</t>
  </si>
  <si>
    <t xml:space="preserve">Horizontal stabilizer #1 planform area.  Projected 2-D area of the entire horizontal tail to include portions "hidden" within fuselage. </t>
  </si>
  <si>
    <t xml:space="preserve">Wetted area of horizontal stabilizer #1.  Accounts for all exposed (i.e. air touches it) surfaces (top and bottom surface must be accounted for). </t>
  </si>
  <si>
    <t>Aspect ratio of horizontal stabilizer #1. See Wing Geometry reference sheet for equation.</t>
  </si>
  <si>
    <t>Taper ratio of the horizontal stabilizer #1 (ratio of root chord to tip chord length). See Wing Geometry reference sheet for equation.</t>
  </si>
  <si>
    <t>Leading edge sweep of the horizontal stabilizer #1.</t>
  </si>
  <si>
    <t>Estimate of the mean aerodynamic chord of the horizontal stabilizer #1.  Can roughly estimate by taking the average of the root chord and tip chord of the horizontal stabilizer.  Utilized to determine Reynolds number effects for horizontal tail.</t>
  </si>
  <si>
    <t>Horizontal stabilizer #1 interference factor.  Accounts for increase in drag due to the complex interaction of the air flow at the junction of the horizontal stabilizer and fuselage (or vertical stabilizer).  Typical values range from 1.1 (smoothly integrated/filleted) to 1.4 (poorly integrated / filleted integration).</t>
  </si>
  <si>
    <t>Material used to fabricate horizontal stabilizer #1.  Options limited to those listed in "Material" tab.</t>
  </si>
  <si>
    <t xml:space="preserve">Vertical stabilizer #1 planform area.  Projected 2-D area of the entire vertical tail to include portions "hidden" within fuselage. </t>
  </si>
  <si>
    <t xml:space="preserve">Wetted area of vertical stabilizer #1.  Accounts for all exposed (i.e. air touches it) surfaces (top and bottom surface must be accounted for). </t>
  </si>
  <si>
    <t>Aspect ratio of vertical stabilizer #1. See Wing Geometry reference sheet for equation.</t>
  </si>
  <si>
    <t>Taper ratio of the vertical stabilizer #1 (ratio of root chord to tip chord length). See Wing Geometry reference sheet for equation.</t>
  </si>
  <si>
    <t>Leading edge sweep of the vertical stabilizer #1.</t>
  </si>
  <si>
    <t>Estimate of the mean aerodynamic chord of the vertical stabilizer #1.  Can roughly estimate by taking the average of the root chord and tip chord of the vertical stabilizer.  Utilized to determine Reynolds number effects for vertical tail.</t>
  </si>
  <si>
    <t>Vertical stabilizer #1 interference factor.  Accounts for increase in drag due to the complex interaction of the air flow at the junction of the vertical stabilizer and fuselage.  Typical values range from 1.1 (smoothly integrated/filleted) to 1.4 (poorly integrated / filleted integration).</t>
  </si>
  <si>
    <t>Material used to fabricate vertial stabilizer #1  Options limited to those listed in "Material" tab.</t>
  </si>
  <si>
    <t xml:space="preserve">Vertical stabilizer #2 planform area.  Projected 2-D area of the entire vertical tail to include portions "hidden" within fuselage. </t>
  </si>
  <si>
    <t xml:space="preserve">Wetted area of vertical stabilizer #2.  Accounts for all exposed (i.e. air touches it) surfaces (top and bottom surface must be accounted for). </t>
  </si>
  <si>
    <t>Aspect ratio of vertical stabilizer #2. See Wing Geometry reference sheet for equation.</t>
  </si>
  <si>
    <t>Taper ratio of the vertical stabilizer #2 (ratio of root chord to tip chord length). See Wing Geometry reference sheet for equation.</t>
  </si>
  <si>
    <t>Leading edge sweep of the vertical stabilizer #2.</t>
  </si>
  <si>
    <t>Estimate of the mean aerodynamic chord of the vertical stabilizer #2.  Can roughly estimate by taking the average of the root chord and tip chord of the vertical stabilizer.  Utilized to determine Reynolds number effects for vertical tail.</t>
  </si>
  <si>
    <t>Vertical stabilizer #2 interference factor.  Accounts for increase in drag due to the complex interaction of the air flow at the junction of the vertical stabilizer and fuselage.  Typical values range from 1.1 (smoothly integrated/filleted) to 1.4 (poorly integrated / filleted integration).</t>
  </si>
  <si>
    <t>Material used to fabricate vertial stabilizer #2  Options limited to those listed in "Material" tab.</t>
  </si>
  <si>
    <t>liters</t>
  </si>
  <si>
    <t>Coke bottle volume used for pressure vessel in propulsion system.  Volume can either be 2 or 1.25.</t>
  </si>
  <si>
    <t>ml</t>
  </si>
  <si>
    <t>Volume of water used in water rocket propulsion system in mililiters or grams.</t>
  </si>
  <si>
    <t>Launch pad elevation angle with 0 = horizontal to ground and 90 being pure vertical / perpendicular to ground.</t>
  </si>
  <si>
    <t>Launch pad azimuth angle with 0 = North, 90 = East, 180 = South, and 270 = West.</t>
  </si>
  <si>
    <t>Wind vector direction in terms of azimuth.   0 = From South to North, 90 = From West to East, 180 = From North to South, and 270 = From East to West.</t>
  </si>
  <si>
    <t>Wind velocity magnitude.</t>
  </si>
  <si>
    <t>Airfoil_Data</t>
  </si>
  <si>
    <t>Airfoil_w</t>
  </si>
  <si>
    <t>Main wing airfoil name.</t>
  </si>
  <si>
    <t>Thick_w</t>
  </si>
  <si>
    <t>Main wing airfoil thickness to chord ratio.</t>
  </si>
  <si>
    <t>X_thick_w</t>
  </si>
  <si>
    <t>Main wing airfoil location of max thickness in percent chord.</t>
  </si>
  <si>
    <t>Cl_XXX</t>
  </si>
  <si>
    <t>2D airfoil coefficient of lift data from -5 deg AoA to 12 deg AoA (as denoted by value XXX after the Cl_)</t>
  </si>
  <si>
    <t>Cd_XXX</t>
  </si>
  <si>
    <t>2D airfoil coefficient of drag data from -5 deg AoA to 12 deg AoA (as denoted by value XXX after the Cd_)</t>
  </si>
  <si>
    <t>Cd_min</t>
  </si>
  <si>
    <t>Minimum value of airfoil coefficient of drag data.</t>
  </si>
  <si>
    <t>Airfoil_h1</t>
  </si>
  <si>
    <t>Horizontal stabilizer #1 airfoil name.</t>
  </si>
  <si>
    <t>Thick_h1</t>
  </si>
  <si>
    <t>Horizontal stabilizer #1 airfoil thickness to chord ratio.</t>
  </si>
  <si>
    <t>X_thick_h1</t>
  </si>
  <si>
    <t>Horizontal stabilizer #1 airfoil location of max thickness in percent chord.</t>
  </si>
  <si>
    <t>Airfoil_v1</t>
  </si>
  <si>
    <t>Vertical stabilizer #1 airfoil name.</t>
  </si>
  <si>
    <t>Thick_v1</t>
  </si>
  <si>
    <t>Vertical stabilizer #1 airfoil thickness to chord ratio.</t>
  </si>
  <si>
    <t>X_thick_v1</t>
  </si>
  <si>
    <t>Vertical stabilizer #1 airfoil location of max thickness in percent chord.</t>
  </si>
  <si>
    <t>Airfoil_v2</t>
  </si>
  <si>
    <t>Vertical stabilizer #2 airfoil name.</t>
  </si>
  <si>
    <t>Thick_v2</t>
  </si>
  <si>
    <t>Vertical stabilizer #2 airfoil thickness to chord ratio.</t>
  </si>
  <si>
    <t>X_thick_v2</t>
  </si>
  <si>
    <t>Vertical stabilizer #2 airfoil location of max thickness in percent chord.</t>
  </si>
  <si>
    <t>Component_Data</t>
  </si>
  <si>
    <t>g</t>
  </si>
  <si>
    <t>Measured mass of nosecone.  Set to zero prior to fabrication to estimate using weight model.</t>
  </si>
  <si>
    <t>Longitudinal location of nosecone CG.</t>
  </si>
  <si>
    <t>Measured mass of fuselage (w/out nosecone).  Set to zero prior to fabrication to estimate using weight model.</t>
  </si>
  <si>
    <t>Longitudinal location of fuselage CG.  If set to zero, assumes at half the fuselage length.</t>
  </si>
  <si>
    <t>Measured mass of wing.  Set to zero prior to fabrication to estimate using weight model.</t>
  </si>
  <si>
    <t>Longitudinal location of wing leading edge at root chord based on configuration design.  DO NOT LEAVE AT ZERO.</t>
  </si>
  <si>
    <t>Longitudinal location of wing CG.  If set to zero, models based on wing leading edge position + 30% of MAC.</t>
  </si>
  <si>
    <t>Measured mass of horz stabilizer #1.  Set to zero prior to fabrication to estimate using weight model.</t>
  </si>
  <si>
    <t>Longitudinal location of horiz stabilizer #1 leading edge at root chord based on configuration design.  DO NOT LEAVE AT ZERO UNLESS NOT PRESENT.</t>
  </si>
  <si>
    <t>Longitudinal location of horz stabilizer #1 CG.  If set to zero, models based on tail leading edge position + 30% of MAC.</t>
  </si>
  <si>
    <t>Measured mass of vertical stabilizer #1.  Set to zero prior to fabrication to estimate using weight model.</t>
  </si>
  <si>
    <t>Longitudinal location of vertical stabilizer #1 leading edge at root chord based on configuration design.  DO NOT LEAVE AT ZERO UNLESS NOT PRESENT.</t>
  </si>
  <si>
    <t>Longitudinal location of vertical stabilizer #1 CG. If set to zero, models based on tail leading edge position + 30% of MAC.</t>
  </si>
  <si>
    <t>Measured mass of vertical stabilizer #2.  Set to zero prior to fabrication to estimate using weight model.</t>
  </si>
  <si>
    <t>Longitudinal location of vertical stabilizer #2 leading edge at root chord based on configuration design.  DO NOT LEAVE AT ZERO UNLESS NOT PRESENT.</t>
  </si>
  <si>
    <t>Longitudinal location of vertical stabilizer #2 CG. If set to zero, models based on tail leading edge position + 30% of MAC.</t>
  </si>
  <si>
    <t>Measured mass of bottle.  Set to zero prior to fabrication to estimate using weight model.</t>
  </si>
  <si>
    <t>Longitudinal location of bottle CG. If set to zero, assumes at 70% of fuselage length.</t>
  </si>
  <si>
    <t>Measured mass of payload.  Must be manually defined (no model).</t>
  </si>
  <si>
    <t>Longitudinal location of payload CG. Must be manually defined (no model)</t>
  </si>
  <si>
    <t>Measured mass of ballast. Must be manually defined (no model)</t>
  </si>
  <si>
    <t>Longitudinal location of ballast CG. Must be manually defined (no model)</t>
  </si>
  <si>
    <t>Longitudinal location of initial water CG (based on water volume inputted on the "input" worksheet).  If set to zero, models water volume as a cylinder with radius of defined water bottle volume (1.25 or 2 liter) and the CG positioned at length of fuselage minus half the water cylinder length.</t>
  </si>
  <si>
    <t>Config</t>
  </si>
  <si>
    <t>altitude_o</t>
  </si>
  <si>
    <t>V_o</t>
  </si>
  <si>
    <t>Length_f</t>
  </si>
  <si>
    <t>Dia_f</t>
  </si>
  <si>
    <t>Fine_f</t>
  </si>
  <si>
    <t>Thick_f</t>
  </si>
  <si>
    <t>Amax_f</t>
  </si>
  <si>
    <t>Abase_f</t>
  </si>
  <si>
    <t>Swet_f</t>
  </si>
  <si>
    <t>Q_f</t>
  </si>
  <si>
    <t>Fuse_Mat</t>
  </si>
  <si>
    <t>Sref_w</t>
  </si>
  <si>
    <t>Swet_w</t>
  </si>
  <si>
    <t>AR_w</t>
  </si>
  <si>
    <t>Taper_w</t>
  </si>
  <si>
    <t>Sweep_w</t>
  </si>
  <si>
    <t>QuarterSweep_w</t>
  </si>
  <si>
    <t>Q_w</t>
  </si>
  <si>
    <t>Wing_Mat</t>
  </si>
  <si>
    <t>Sref-h1</t>
  </si>
  <si>
    <t>Swet_h1</t>
  </si>
  <si>
    <t>AR_h1</t>
  </si>
  <si>
    <t>Taper_h1</t>
  </si>
  <si>
    <t>Sweep_h1</t>
  </si>
  <si>
    <t>MAC_h1</t>
  </si>
  <si>
    <t>Q_h1</t>
  </si>
  <si>
    <t>h1_Mat</t>
  </si>
  <si>
    <t>Sref-v1</t>
  </si>
  <si>
    <t>Swet_v1</t>
  </si>
  <si>
    <t>AR_v1</t>
  </si>
  <si>
    <t>Taper_v1</t>
  </si>
  <si>
    <t>Sweep_v1</t>
  </si>
  <si>
    <t>MAC_v1</t>
  </si>
  <si>
    <t>Q_v1</t>
  </si>
  <si>
    <t>v1_Mat</t>
  </si>
  <si>
    <t>Sref-v2</t>
  </si>
  <si>
    <t>Swet_v2</t>
  </si>
  <si>
    <t>AR_v2</t>
  </si>
  <si>
    <t>Taper_v2</t>
  </si>
  <si>
    <t>Sweep_v2</t>
  </si>
  <si>
    <t>MAC_v2</t>
  </si>
  <si>
    <t>Q_v2</t>
  </si>
  <si>
    <t>v2_Mat</t>
  </si>
  <si>
    <t>Bottle_Vol</t>
  </si>
  <si>
    <t>Water_Vol</t>
  </si>
  <si>
    <t>Launch_El</t>
  </si>
  <si>
    <t>Launch_Az</t>
  </si>
  <si>
    <t>Wind_Az</t>
  </si>
  <si>
    <t>V_wind</t>
  </si>
  <si>
    <t>Config1</t>
  </si>
  <si>
    <t>bottle_PET</t>
  </si>
  <si>
    <t>rho_LWPLA</t>
  </si>
  <si>
    <t>rho_pinkfoam</t>
  </si>
  <si>
    <t>Config2</t>
  </si>
  <si>
    <t>Config3</t>
  </si>
  <si>
    <t>Config4</t>
  </si>
  <si>
    <t>Config5</t>
  </si>
  <si>
    <t>Config6</t>
  </si>
  <si>
    <t>Cl_neg5</t>
  </si>
  <si>
    <t>Cl_neg4</t>
  </si>
  <si>
    <t>Cl_neg3</t>
  </si>
  <si>
    <t>Cl_neg2</t>
  </si>
  <si>
    <t>Cl_neg1</t>
  </si>
  <si>
    <t>Cl_0</t>
  </si>
  <si>
    <t>Cl_1</t>
  </si>
  <si>
    <t>Cl_2</t>
  </si>
  <si>
    <t>Cl_3</t>
  </si>
  <si>
    <t>Cl_4</t>
  </si>
  <si>
    <t>Cl_5</t>
  </si>
  <si>
    <t>Cl_6</t>
  </si>
  <si>
    <t>Cl_7</t>
  </si>
  <si>
    <t>Cl_8</t>
  </si>
  <si>
    <t>Cl_9</t>
  </si>
  <si>
    <t>Cl_10</t>
  </si>
  <si>
    <t>Cl_11</t>
  </si>
  <si>
    <t>Cl_12</t>
  </si>
  <si>
    <t>Cl_max</t>
  </si>
  <si>
    <t>Cd_neg5</t>
  </si>
  <si>
    <t>Cd_neg4</t>
  </si>
  <si>
    <t>Cd_neg3</t>
  </si>
  <si>
    <t>Cd_neg2</t>
  </si>
  <si>
    <t>Cd_neg1</t>
  </si>
  <si>
    <t>Cd_0</t>
  </si>
  <si>
    <t>Cd_1</t>
  </si>
  <si>
    <t>Cd_2</t>
  </si>
  <si>
    <t>Cd_3</t>
  </si>
  <si>
    <t>Cd_4</t>
  </si>
  <si>
    <t>Cd_5</t>
  </si>
  <si>
    <t>Cd_6</t>
  </si>
  <si>
    <t>Cd_7</t>
  </si>
  <si>
    <t>Cd_8</t>
  </si>
  <si>
    <t>Cd_9</t>
  </si>
  <si>
    <t>Cd_10</t>
  </si>
  <si>
    <t>Cd_11</t>
  </si>
  <si>
    <t>Cd_12</t>
  </si>
  <si>
    <t>Flat Plate</t>
  </si>
  <si>
    <t>m_nose</t>
  </si>
  <si>
    <t>Xcg_nose</t>
  </si>
  <si>
    <t>m_fuse</t>
  </si>
  <si>
    <t>Xcg_fuse</t>
  </si>
  <si>
    <t>m_wing</t>
  </si>
  <si>
    <t>X_LE_wing</t>
  </si>
  <si>
    <t>Xcg_wing</t>
  </si>
  <si>
    <t>m_h1</t>
  </si>
  <si>
    <t>X_LE_h1</t>
  </si>
  <si>
    <t>Xcg_h1</t>
  </si>
  <si>
    <t>m_v1</t>
  </si>
  <si>
    <t>X_LE_v1</t>
  </si>
  <si>
    <t>Xcg_v1</t>
  </si>
  <si>
    <t>m_v2</t>
  </si>
  <si>
    <t>X_LE_v2</t>
  </si>
  <si>
    <t>Xcg_v2</t>
  </si>
  <si>
    <t>m_bottle</t>
  </si>
  <si>
    <t>Xcg_bottle</t>
  </si>
  <si>
    <t>m_pay</t>
  </si>
  <si>
    <t>Xcg_pay</t>
  </si>
  <si>
    <t>m_ballast</t>
  </si>
  <si>
    <t>Xcg_ballast</t>
  </si>
  <si>
    <t>Xcg_water</t>
  </si>
  <si>
    <t>900ml</t>
  </si>
  <si>
    <t>rhoA_foamboard</t>
  </si>
  <si>
    <t>rho_PLA</t>
  </si>
  <si>
    <t>rho_balsa</t>
  </si>
  <si>
    <t>rho_material_x</t>
  </si>
  <si>
    <t>rho_material_y</t>
  </si>
  <si>
    <t>NONE</t>
  </si>
  <si>
    <t>nerf_foam</t>
  </si>
  <si>
    <t>kg/m^3</t>
  </si>
  <si>
    <t>AoA</t>
  </si>
  <si>
    <t>CL</t>
  </si>
  <si>
    <t>CD</t>
  </si>
  <si>
    <t>300ml</t>
  </si>
  <si>
    <t>400ml</t>
  </si>
  <si>
    <t>500ml</t>
  </si>
  <si>
    <t>600ml</t>
  </si>
  <si>
    <t>700ml</t>
  </si>
  <si>
    <t>800ml</t>
  </si>
  <si>
    <t>Config7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</si>
</sst>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scheme val="minor"/>
    </font>
    <font>
      <b/>
      <sz val="11"/>
      <color theme="1"/>
      <name val="Calibri"/>
    </font>
    <font>
      <sz val="11"/>
      <color theme="1"/>
      <name val="Calibri"/>
    </font>
    <font>
      <sz val="11"/>
      <color rgb="FF000000"/>
      <name val="Calibri"/>
    </font>
    <font>
      <sz val="9"/>
      <color rgb="FF000000"/>
      <name val="Arial"/>
    </font>
    <font>
      <b/>
      <i/>
      <sz val="9"/>
      <color rgb="FF000000"/>
      <name val="Arial"/>
    </font>
    <font>
      <sz val="10"/>
      <color rgb="FF000000"/>
      <name val="Arial"/>
    </font>
  </fonts>
  <fills count="12">
    <fill>
      <patternFill patternType="none"/>
    </fill>
    <fill>
      <patternFill patternType="gray125"/>
    </fill>
    <fill>
      <patternFill patternType="solid">
        <fgColor rgb="FF9CC2E5"/>
        <bgColor rgb="FF9CC2E5"/>
      </patternFill>
    </fill>
    <fill>
      <patternFill patternType="solid">
        <fgColor rgb="FFD6DCE4"/>
        <bgColor rgb="FFD6DCE4"/>
      </patternFill>
    </fill>
    <fill>
      <patternFill patternType="solid">
        <fgColor rgb="FF8EAADB"/>
        <bgColor rgb="FF8EAADB"/>
      </patternFill>
    </fill>
    <fill>
      <patternFill patternType="solid">
        <fgColor rgb="FFFBE4D5"/>
        <bgColor rgb="FFFBE4D5"/>
      </patternFill>
    </fill>
    <fill>
      <patternFill patternType="solid">
        <fgColor rgb="FFF4B083"/>
        <bgColor rgb="FFF4B083"/>
      </patternFill>
    </fill>
    <fill>
      <patternFill patternType="solid">
        <fgColor rgb="FFC5E0B3"/>
        <bgColor rgb="FFC5E0B3"/>
      </patternFill>
    </fill>
    <fill>
      <patternFill patternType="solid">
        <fgColor rgb="FFFFFF00"/>
        <bgColor rgb="FFFFFF00"/>
      </patternFill>
    </fill>
    <fill>
      <patternFill patternType="solid">
        <fgColor theme="1"/>
        <bgColor theme="1"/>
      </patternFill>
    </fill>
    <fill>
      <patternFill patternType="solid">
        <fgColor rgb="FFFFFFFF"/>
        <bgColor rgb="FFFFFFFF"/>
      </patternFill>
    </fill>
    <fill>
      <patternFill patternType="solid">
        <fgColor rgb="FFD8D8D8"/>
        <bgColor rgb="FFD8D8D8"/>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36">
    <xf numFmtId="0" fontId="0" fillId="0" borderId="0" xfId="0"/>
    <xf numFmtId="0" fontId="1" fillId="2" borderId="1" xfId="0" applyFont="1" applyFill="1" applyBorder="1"/>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2" fillId="0" borderId="1" xfId="0" applyFont="1" applyBorder="1"/>
    <xf numFmtId="0" fontId="2" fillId="0" borderId="1" xfId="0" applyFont="1" applyBorder="1" applyAlignment="1">
      <alignment horizontal="center"/>
    </xf>
    <xf numFmtId="0" fontId="2" fillId="0" borderId="1" xfId="0" applyFont="1" applyBorder="1" applyAlignment="1">
      <alignment wrapText="1"/>
    </xf>
    <xf numFmtId="0" fontId="2" fillId="0" borderId="0" xfId="0" applyFont="1" applyAlignment="1">
      <alignment horizontal="center"/>
    </xf>
    <xf numFmtId="0" fontId="2" fillId="0" borderId="0" xfId="0" applyFont="1" applyAlignment="1">
      <alignment wrapText="1"/>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0" borderId="0" xfId="0" applyFont="1" applyAlignment="1">
      <alignment horizontal="right"/>
    </xf>
    <xf numFmtId="0" fontId="2" fillId="9" borderId="1" xfId="0" applyFont="1" applyFill="1" applyBorder="1" applyAlignment="1">
      <alignment horizontal="center"/>
    </xf>
    <xf numFmtId="0" fontId="1" fillId="7" borderId="1" xfId="0" applyFont="1" applyFill="1" applyBorder="1" applyAlignment="1">
      <alignment horizontal="center" vertical="center"/>
    </xf>
    <xf numFmtId="0" fontId="3" fillId="10" borderId="1" xfId="0" applyFont="1" applyFill="1" applyBorder="1"/>
    <xf numFmtId="0" fontId="3" fillId="10" borderId="1" xfId="0" applyFont="1" applyFill="1" applyBorder="1" applyAlignment="1">
      <alignment horizontal="right"/>
    </xf>
    <xf numFmtId="0" fontId="3" fillId="10" borderId="2" xfId="0" applyFont="1" applyFill="1" applyBorder="1" applyAlignment="1">
      <alignment horizontal="right"/>
    </xf>
    <xf numFmtId="0" fontId="4" fillId="10" borderId="1" xfId="0" applyFont="1" applyFill="1" applyBorder="1" applyAlignment="1">
      <alignment horizontal="center"/>
    </xf>
    <xf numFmtId="164" fontId="4" fillId="10" borderId="1" xfId="0" applyNumberFormat="1" applyFont="1" applyFill="1" applyBorder="1" applyAlignment="1">
      <alignment horizontal="center"/>
    </xf>
    <xf numFmtId="0" fontId="2" fillId="0" borderId="1" xfId="0" applyFont="1" applyBorder="1" applyAlignment="1">
      <alignment horizontal="center" vertical="center"/>
    </xf>
    <xf numFmtId="0" fontId="2" fillId="9" borderId="1" xfId="0" applyFont="1" applyFill="1" applyBorder="1" applyAlignment="1">
      <alignment horizontal="center" vertical="center"/>
    </xf>
    <xf numFmtId="0" fontId="1" fillId="11" borderId="1" xfId="0" applyFont="1" applyFill="1" applyBorder="1" applyAlignment="1">
      <alignment horizontal="center"/>
    </xf>
    <xf numFmtId="0" fontId="1" fillId="8" borderId="1" xfId="0" applyFont="1" applyFill="1" applyBorder="1" applyAlignment="1">
      <alignment horizontal="center"/>
    </xf>
    <xf numFmtId="0" fontId="2" fillId="9" borderId="3" xfId="0" applyFont="1" applyFill="1" applyBorder="1" applyAlignment="1">
      <alignment horizontal="center"/>
    </xf>
    <xf numFmtId="0" fontId="1" fillId="2" borderId="4" xfId="0" applyFont="1" applyFill="1" applyBorder="1"/>
    <xf numFmtId="0" fontId="1" fillId="2" borderId="4" xfId="0" applyFont="1" applyFill="1" applyBorder="1" applyAlignment="1">
      <alignment horizontal="center"/>
    </xf>
    <xf numFmtId="0" fontId="4"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xf numFmtId="0" fontId="6"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152400</xdr:colOff>
      <xdr:row>20</xdr:row>
      <xdr:rowOff>171450</xdr:rowOff>
    </xdr:from>
    <xdr:ext cx="10753725" cy="621982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0</xdr:row>
      <xdr:rowOff>0</xdr:rowOff>
    </xdr:from>
    <xdr:ext cx="6477000" cy="3629025"/>
    <xdr:pic>
      <xdr:nvPicPr>
        <xdr:cNvPr id="2" name="image2.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15</xdr:col>
      <xdr:colOff>133350</xdr:colOff>
      <xdr:row>0</xdr:row>
      <xdr:rowOff>66675</xdr:rowOff>
    </xdr:from>
    <xdr:ext cx="4505325" cy="3590925"/>
    <xdr:pic>
      <xdr:nvPicPr>
        <xdr:cNvPr id="3" name="image3.jp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1277600" cy="6581775"/>
    <xdr:pic>
      <xdr:nvPicPr>
        <xdr:cNvPr id="2" name="image5.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73</xdr:row>
      <xdr:rowOff>180975</xdr:rowOff>
    </xdr:from>
    <xdr:ext cx="11249025" cy="6572250"/>
    <xdr:pic>
      <xdr:nvPicPr>
        <xdr:cNvPr id="3" name="image6.pn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19050</xdr:colOff>
      <xdr:row>36</xdr:row>
      <xdr:rowOff>161925</xdr:rowOff>
    </xdr:from>
    <xdr:ext cx="11229975" cy="6543675"/>
    <xdr:pic>
      <xdr:nvPicPr>
        <xdr:cNvPr id="4" name="image4.png">
          <a:extLst>
            <a:ext uri="{FF2B5EF4-FFF2-40B4-BE49-F238E27FC236}">
              <a16:creationId xmlns:a16="http://schemas.microsoft.com/office/drawing/2014/main" id="{00000000-0008-0000-06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sign%20Input%20File_Instructor_V25-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riable Reference"/>
      <sheetName val="Main_Input"/>
      <sheetName val="Airfoil_Data"/>
      <sheetName val="Component_Data"/>
      <sheetName val="Materials"/>
      <sheetName val="Benchmark_Truth"/>
      <sheetName val="Geometry Reference"/>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0"/>
  <sheetViews>
    <sheetView workbookViewId="0"/>
  </sheetViews>
  <sheetFormatPr defaultColWidth="14.3984375" defaultRowHeight="15" customHeight="1" x14ac:dyDescent="0.45"/>
  <cols>
    <col min="1" max="1" width="16.1328125" customWidth="1"/>
    <col min="2" max="2" width="13.86328125" customWidth="1"/>
    <col min="3" max="3" width="11.265625" customWidth="1"/>
    <col min="4" max="4" width="104.3984375" customWidth="1"/>
    <col min="5" max="5" width="24.265625" customWidth="1"/>
    <col min="6" max="26" width="8.73046875" customWidth="1"/>
  </cols>
  <sheetData>
    <row r="1" spans="1:4" ht="14.25" customHeight="1" x14ac:dyDescent="0.45">
      <c r="A1" s="1" t="s">
        <v>0</v>
      </c>
      <c r="B1" s="2" t="s">
        <v>1</v>
      </c>
      <c r="C1" s="2" t="s">
        <v>2</v>
      </c>
      <c r="D1" s="3" t="s">
        <v>3</v>
      </c>
    </row>
    <row r="2" spans="1:4" ht="14.25" customHeight="1" x14ac:dyDescent="0.45">
      <c r="A2" s="4" t="s">
        <v>4</v>
      </c>
      <c r="B2" s="4" t="e">
        <f ca="1">ARRAY_CONSTRAIN(ARRAYFORMULA(TRANSPOSE([1]Main_Input!A1:AX1)), 50, 1)</f>
        <v>#NAME?</v>
      </c>
      <c r="C2" s="5" t="s">
        <v>5</v>
      </c>
      <c r="D2" s="6" t="s">
        <v>6</v>
      </c>
    </row>
    <row r="3" spans="1:4" ht="14.25" customHeight="1" x14ac:dyDescent="0.45">
      <c r="A3" s="4" t="s">
        <v>4</v>
      </c>
      <c r="B3" s="4"/>
      <c r="C3" s="5" t="s">
        <v>7</v>
      </c>
      <c r="D3" s="6" t="s">
        <v>8</v>
      </c>
    </row>
    <row r="4" spans="1:4" ht="14.25" customHeight="1" x14ac:dyDescent="0.45">
      <c r="A4" s="4" t="s">
        <v>4</v>
      </c>
      <c r="B4" s="4"/>
      <c r="C4" s="5" t="s">
        <v>9</v>
      </c>
      <c r="D4" s="6" t="s">
        <v>10</v>
      </c>
    </row>
    <row r="5" spans="1:4" ht="14.25" customHeight="1" x14ac:dyDescent="0.45">
      <c r="A5" s="4" t="s">
        <v>4</v>
      </c>
      <c r="B5" s="4"/>
      <c r="C5" s="5" t="s">
        <v>7</v>
      </c>
      <c r="D5" s="6" t="s">
        <v>11</v>
      </c>
    </row>
    <row r="6" spans="1:4" ht="14.25" customHeight="1" x14ac:dyDescent="0.45">
      <c r="A6" s="4" t="s">
        <v>4</v>
      </c>
      <c r="B6" s="4"/>
      <c r="C6" s="5" t="s">
        <v>7</v>
      </c>
      <c r="D6" s="6" t="s">
        <v>12</v>
      </c>
    </row>
    <row r="7" spans="1:4" ht="14.25" customHeight="1" x14ac:dyDescent="0.45">
      <c r="A7" s="4" t="s">
        <v>4</v>
      </c>
      <c r="B7" s="4"/>
      <c r="C7" s="5" t="s">
        <v>5</v>
      </c>
      <c r="D7" s="6" t="s">
        <v>13</v>
      </c>
    </row>
    <row r="8" spans="1:4" ht="14.25" customHeight="1" x14ac:dyDescent="0.45">
      <c r="A8" s="4" t="s">
        <v>4</v>
      </c>
      <c r="B8" s="4"/>
      <c r="C8" s="5" t="s">
        <v>7</v>
      </c>
      <c r="D8" s="6" t="s">
        <v>14</v>
      </c>
    </row>
    <row r="9" spans="1:4" ht="14.25" customHeight="1" x14ac:dyDescent="0.45">
      <c r="A9" s="4" t="s">
        <v>4</v>
      </c>
      <c r="B9" s="4"/>
      <c r="C9" s="5" t="s">
        <v>15</v>
      </c>
      <c r="D9" s="6" t="s">
        <v>16</v>
      </c>
    </row>
    <row r="10" spans="1:4" ht="14.25" customHeight="1" x14ac:dyDescent="0.45">
      <c r="A10" s="4" t="s">
        <v>4</v>
      </c>
      <c r="B10" s="4"/>
      <c r="C10" s="5" t="s">
        <v>15</v>
      </c>
      <c r="D10" s="6" t="s">
        <v>17</v>
      </c>
    </row>
    <row r="11" spans="1:4" ht="14.25" customHeight="1" x14ac:dyDescent="0.45">
      <c r="A11" s="4" t="s">
        <v>4</v>
      </c>
      <c r="B11" s="4"/>
      <c r="C11" s="5" t="s">
        <v>15</v>
      </c>
      <c r="D11" s="6" t="s">
        <v>18</v>
      </c>
    </row>
    <row r="12" spans="1:4" ht="14.25" customHeight="1" x14ac:dyDescent="0.45">
      <c r="A12" s="4" t="s">
        <v>4</v>
      </c>
      <c r="B12" s="4"/>
      <c r="C12" s="5" t="s">
        <v>5</v>
      </c>
      <c r="D12" s="6" t="s">
        <v>19</v>
      </c>
    </row>
    <row r="13" spans="1:4" ht="14.25" customHeight="1" x14ac:dyDescent="0.45">
      <c r="A13" s="4" t="s">
        <v>4</v>
      </c>
      <c r="B13" s="4"/>
      <c r="C13" s="5" t="s">
        <v>5</v>
      </c>
      <c r="D13" s="6" t="s">
        <v>20</v>
      </c>
    </row>
    <row r="14" spans="1:4" ht="14.25" customHeight="1" x14ac:dyDescent="0.45">
      <c r="A14" s="4" t="s">
        <v>4</v>
      </c>
      <c r="B14" s="4"/>
      <c r="C14" s="5" t="s">
        <v>15</v>
      </c>
      <c r="D14" s="6" t="s">
        <v>21</v>
      </c>
    </row>
    <row r="15" spans="1:4" ht="14.25" customHeight="1" x14ac:dyDescent="0.45">
      <c r="A15" s="4" t="s">
        <v>4</v>
      </c>
      <c r="B15" s="4"/>
      <c r="C15" s="5" t="s">
        <v>15</v>
      </c>
      <c r="D15" s="6" t="s">
        <v>22</v>
      </c>
    </row>
    <row r="16" spans="1:4" ht="14.25" customHeight="1" x14ac:dyDescent="0.45">
      <c r="A16" s="4" t="s">
        <v>4</v>
      </c>
      <c r="B16" s="4"/>
      <c r="C16" s="5" t="s">
        <v>5</v>
      </c>
      <c r="D16" s="6" t="s">
        <v>23</v>
      </c>
    </row>
    <row r="17" spans="1:4" ht="14.25" customHeight="1" x14ac:dyDescent="0.45">
      <c r="A17" s="4" t="s">
        <v>4</v>
      </c>
      <c r="B17" s="4"/>
      <c r="C17" s="5" t="s">
        <v>5</v>
      </c>
      <c r="D17" s="6" t="s">
        <v>24</v>
      </c>
    </row>
    <row r="18" spans="1:4" ht="14.25" customHeight="1" x14ac:dyDescent="0.45">
      <c r="A18" s="4" t="s">
        <v>4</v>
      </c>
      <c r="B18" s="4"/>
      <c r="C18" s="5" t="s">
        <v>25</v>
      </c>
      <c r="D18" s="6" t="s">
        <v>26</v>
      </c>
    </row>
    <row r="19" spans="1:4" ht="14.25" customHeight="1" x14ac:dyDescent="0.45">
      <c r="A19" s="4" t="s">
        <v>4</v>
      </c>
      <c r="B19" s="4"/>
      <c r="C19" s="5" t="s">
        <v>25</v>
      </c>
      <c r="D19" s="6" t="s">
        <v>27</v>
      </c>
    </row>
    <row r="20" spans="1:4" ht="14.25" customHeight="1" x14ac:dyDescent="0.45">
      <c r="A20" s="4" t="s">
        <v>4</v>
      </c>
      <c r="B20" s="4"/>
      <c r="C20" s="5" t="s">
        <v>5</v>
      </c>
      <c r="D20" s="6" t="s">
        <v>28</v>
      </c>
    </row>
    <row r="21" spans="1:4" ht="14.25" customHeight="1" x14ac:dyDescent="0.45">
      <c r="A21" s="4" t="s">
        <v>4</v>
      </c>
      <c r="B21" s="4"/>
      <c r="C21" s="5" t="s">
        <v>5</v>
      </c>
      <c r="D21" s="6" t="s">
        <v>29</v>
      </c>
    </row>
    <row r="22" spans="1:4" ht="28.5" customHeight="1" x14ac:dyDescent="0.45">
      <c r="A22" s="4" t="s">
        <v>4</v>
      </c>
      <c r="B22" s="4"/>
      <c r="C22" s="5" t="s">
        <v>15</v>
      </c>
      <c r="D22" s="6" t="s">
        <v>30</v>
      </c>
    </row>
    <row r="23" spans="1:4" ht="14.25" customHeight="1" x14ac:dyDescent="0.45">
      <c r="A23" s="4" t="s">
        <v>4</v>
      </c>
      <c r="B23" s="4"/>
      <c r="C23" s="5" t="s">
        <v>15</v>
      </c>
      <c r="D23" s="6" t="s">
        <v>31</v>
      </c>
    </row>
    <row r="24" spans="1:4" ht="14.25" customHeight="1" x14ac:dyDescent="0.45">
      <c r="A24" s="4" t="s">
        <v>4</v>
      </c>
      <c r="B24" s="4"/>
      <c r="C24" s="5" t="s">
        <v>5</v>
      </c>
      <c r="D24" s="6" t="s">
        <v>32</v>
      </c>
    </row>
    <row r="25" spans="1:4" ht="14.25" customHeight="1" x14ac:dyDescent="0.45">
      <c r="A25" s="4" t="s">
        <v>4</v>
      </c>
      <c r="B25" s="4"/>
      <c r="C25" s="5" t="s">
        <v>5</v>
      </c>
      <c r="D25" s="6" t="s">
        <v>33</v>
      </c>
    </row>
    <row r="26" spans="1:4" ht="14.25" customHeight="1" x14ac:dyDescent="0.45">
      <c r="A26" s="4" t="s">
        <v>4</v>
      </c>
      <c r="B26" s="4"/>
      <c r="C26" s="5" t="s">
        <v>25</v>
      </c>
      <c r="D26" s="6" t="s">
        <v>34</v>
      </c>
    </row>
    <row r="27" spans="1:4" ht="14.25" customHeight="1" x14ac:dyDescent="0.45">
      <c r="A27" s="4" t="s">
        <v>4</v>
      </c>
      <c r="B27" s="4"/>
      <c r="C27" s="5" t="s">
        <v>7</v>
      </c>
      <c r="D27" s="6" t="s">
        <v>35</v>
      </c>
    </row>
    <row r="28" spans="1:4" ht="14.25" customHeight="1" x14ac:dyDescent="0.45">
      <c r="A28" s="4" t="s">
        <v>4</v>
      </c>
      <c r="B28" s="4"/>
      <c r="C28" s="5" t="s">
        <v>5</v>
      </c>
      <c r="D28" s="6" t="s">
        <v>36</v>
      </c>
    </row>
    <row r="29" spans="1:4" ht="14.25" customHeight="1" x14ac:dyDescent="0.45">
      <c r="A29" s="4" t="s">
        <v>4</v>
      </c>
      <c r="B29" s="4"/>
      <c r="C29" s="7" t="s">
        <v>5</v>
      </c>
      <c r="D29" s="6" t="s">
        <v>37</v>
      </c>
    </row>
    <row r="30" spans="1:4" ht="14.25" customHeight="1" x14ac:dyDescent="0.45">
      <c r="A30" s="4" t="s">
        <v>4</v>
      </c>
      <c r="B30" s="4"/>
      <c r="C30" s="5" t="s">
        <v>15</v>
      </c>
      <c r="D30" s="6" t="s">
        <v>38</v>
      </c>
    </row>
    <row r="31" spans="1:4" ht="14.25" customHeight="1" x14ac:dyDescent="0.45">
      <c r="A31" s="4" t="s">
        <v>4</v>
      </c>
      <c r="B31" s="4"/>
      <c r="C31" s="5" t="s">
        <v>15</v>
      </c>
      <c r="D31" s="6" t="s">
        <v>39</v>
      </c>
    </row>
    <row r="32" spans="1:4" ht="14.25" customHeight="1" x14ac:dyDescent="0.45">
      <c r="A32" s="4" t="s">
        <v>4</v>
      </c>
      <c r="B32" s="4"/>
      <c r="C32" s="5" t="s">
        <v>5</v>
      </c>
      <c r="D32" s="6" t="s">
        <v>40</v>
      </c>
    </row>
    <row r="33" spans="1:4" ht="14.25" customHeight="1" x14ac:dyDescent="0.45">
      <c r="A33" s="4" t="s">
        <v>4</v>
      </c>
      <c r="B33" s="4"/>
      <c r="C33" s="5" t="s">
        <v>5</v>
      </c>
      <c r="D33" s="6" t="s">
        <v>41</v>
      </c>
    </row>
    <row r="34" spans="1:4" ht="14.25" customHeight="1" x14ac:dyDescent="0.45">
      <c r="A34" s="4" t="s">
        <v>4</v>
      </c>
      <c r="B34" s="4"/>
      <c r="C34" s="5" t="s">
        <v>25</v>
      </c>
      <c r="D34" s="6" t="s">
        <v>42</v>
      </c>
    </row>
    <row r="35" spans="1:4" ht="14.25" customHeight="1" x14ac:dyDescent="0.45">
      <c r="A35" s="4" t="s">
        <v>4</v>
      </c>
      <c r="B35" s="4"/>
      <c r="C35" s="5" t="s">
        <v>7</v>
      </c>
      <c r="D35" s="6" t="s">
        <v>43</v>
      </c>
    </row>
    <row r="36" spans="1:4" ht="14.25" customHeight="1" x14ac:dyDescent="0.45">
      <c r="A36" s="4" t="s">
        <v>4</v>
      </c>
      <c r="B36" s="4"/>
      <c r="C36" s="5" t="s">
        <v>5</v>
      </c>
      <c r="D36" s="6" t="s">
        <v>44</v>
      </c>
    </row>
    <row r="37" spans="1:4" ht="14.25" customHeight="1" x14ac:dyDescent="0.45">
      <c r="A37" s="4" t="s">
        <v>4</v>
      </c>
      <c r="B37" s="4"/>
      <c r="C37" s="7" t="s">
        <v>5</v>
      </c>
      <c r="D37" s="6" t="s">
        <v>45</v>
      </c>
    </row>
    <row r="38" spans="1:4" ht="14.25" customHeight="1" x14ac:dyDescent="0.45">
      <c r="A38" s="4" t="s">
        <v>4</v>
      </c>
      <c r="B38" s="4"/>
      <c r="C38" s="5" t="s">
        <v>15</v>
      </c>
      <c r="D38" s="6" t="s">
        <v>46</v>
      </c>
    </row>
    <row r="39" spans="1:4" ht="14.25" customHeight="1" x14ac:dyDescent="0.45">
      <c r="A39" s="4" t="s">
        <v>4</v>
      </c>
      <c r="B39" s="4"/>
      <c r="C39" s="5" t="s">
        <v>15</v>
      </c>
      <c r="D39" s="6" t="s">
        <v>47</v>
      </c>
    </row>
    <row r="40" spans="1:4" ht="14.25" customHeight="1" x14ac:dyDescent="0.45">
      <c r="A40" s="4" t="s">
        <v>4</v>
      </c>
      <c r="B40" s="4"/>
      <c r="C40" s="5" t="s">
        <v>5</v>
      </c>
      <c r="D40" s="6" t="s">
        <v>48</v>
      </c>
    </row>
    <row r="41" spans="1:4" ht="14.25" customHeight="1" x14ac:dyDescent="0.45">
      <c r="A41" s="4" t="s">
        <v>4</v>
      </c>
      <c r="B41" s="4"/>
      <c r="C41" s="5" t="s">
        <v>5</v>
      </c>
      <c r="D41" s="6" t="s">
        <v>49</v>
      </c>
    </row>
    <row r="42" spans="1:4" ht="14.25" customHeight="1" x14ac:dyDescent="0.45">
      <c r="A42" s="4" t="s">
        <v>4</v>
      </c>
      <c r="B42" s="4"/>
      <c r="C42" s="5" t="s">
        <v>25</v>
      </c>
      <c r="D42" s="6" t="s">
        <v>50</v>
      </c>
    </row>
    <row r="43" spans="1:4" ht="14.25" customHeight="1" x14ac:dyDescent="0.45">
      <c r="A43" s="4" t="s">
        <v>4</v>
      </c>
      <c r="B43" s="4"/>
      <c r="C43" s="5" t="s">
        <v>7</v>
      </c>
      <c r="D43" s="6" t="s">
        <v>51</v>
      </c>
    </row>
    <row r="44" spans="1:4" ht="14.25" customHeight="1" x14ac:dyDescent="0.45">
      <c r="A44" s="4" t="s">
        <v>4</v>
      </c>
      <c r="B44" s="4"/>
      <c r="C44" s="5" t="s">
        <v>5</v>
      </c>
      <c r="D44" s="6" t="s">
        <v>52</v>
      </c>
    </row>
    <row r="45" spans="1:4" ht="14.25" customHeight="1" x14ac:dyDescent="0.45">
      <c r="A45" s="4" t="s">
        <v>4</v>
      </c>
      <c r="B45" s="4"/>
      <c r="C45" s="7" t="s">
        <v>5</v>
      </c>
      <c r="D45" s="6" t="s">
        <v>53</v>
      </c>
    </row>
    <row r="46" spans="1:4" ht="14.25" customHeight="1" x14ac:dyDescent="0.45">
      <c r="A46" s="4" t="s">
        <v>4</v>
      </c>
      <c r="B46" s="4"/>
      <c r="C46" s="5" t="s">
        <v>54</v>
      </c>
      <c r="D46" s="6" t="s">
        <v>55</v>
      </c>
    </row>
    <row r="47" spans="1:4" ht="14.25" customHeight="1" x14ac:dyDescent="0.45">
      <c r="A47" s="4" t="s">
        <v>4</v>
      </c>
      <c r="B47" s="4"/>
      <c r="C47" s="5" t="s">
        <v>56</v>
      </c>
      <c r="D47" s="6" t="s">
        <v>57</v>
      </c>
    </row>
    <row r="48" spans="1:4" ht="14.25" customHeight="1" x14ac:dyDescent="0.45">
      <c r="A48" s="4" t="s">
        <v>4</v>
      </c>
      <c r="B48" s="4"/>
      <c r="C48" s="5" t="s">
        <v>25</v>
      </c>
      <c r="D48" s="6" t="s">
        <v>58</v>
      </c>
    </row>
    <row r="49" spans="1:4" ht="14.25" customHeight="1" x14ac:dyDescent="0.45">
      <c r="A49" s="4" t="s">
        <v>4</v>
      </c>
      <c r="B49" s="4"/>
      <c r="C49" s="5" t="s">
        <v>25</v>
      </c>
      <c r="D49" s="6" t="s">
        <v>59</v>
      </c>
    </row>
    <row r="50" spans="1:4" ht="14.25" customHeight="1" x14ac:dyDescent="0.45">
      <c r="A50" s="4" t="s">
        <v>4</v>
      </c>
      <c r="B50" s="4"/>
      <c r="C50" s="5" t="s">
        <v>25</v>
      </c>
      <c r="D50" s="6" t="s">
        <v>60</v>
      </c>
    </row>
    <row r="51" spans="1:4" ht="14.25" customHeight="1" x14ac:dyDescent="0.45">
      <c r="A51" s="4" t="s">
        <v>4</v>
      </c>
      <c r="B51" s="4"/>
      <c r="C51" s="5" t="s">
        <v>9</v>
      </c>
      <c r="D51" s="6" t="s">
        <v>61</v>
      </c>
    </row>
    <row r="52" spans="1:4" ht="14.25" customHeight="1" x14ac:dyDescent="0.45">
      <c r="A52" s="4" t="s">
        <v>62</v>
      </c>
      <c r="B52" s="4" t="s">
        <v>63</v>
      </c>
      <c r="C52" s="5" t="s">
        <v>5</v>
      </c>
      <c r="D52" s="6" t="s">
        <v>64</v>
      </c>
    </row>
    <row r="53" spans="1:4" ht="14.25" customHeight="1" x14ac:dyDescent="0.45">
      <c r="A53" s="4" t="s">
        <v>62</v>
      </c>
      <c r="B53" s="4" t="s">
        <v>65</v>
      </c>
      <c r="C53" s="5" t="s">
        <v>5</v>
      </c>
      <c r="D53" s="6" t="s">
        <v>66</v>
      </c>
    </row>
    <row r="54" spans="1:4" ht="14.25" customHeight="1" x14ac:dyDescent="0.45">
      <c r="A54" s="4" t="s">
        <v>62</v>
      </c>
      <c r="B54" s="4" t="s">
        <v>67</v>
      </c>
      <c r="C54" s="5" t="s">
        <v>5</v>
      </c>
      <c r="D54" s="6" t="s">
        <v>68</v>
      </c>
    </row>
    <row r="55" spans="1:4" ht="14.25" customHeight="1" x14ac:dyDescent="0.45">
      <c r="A55" s="4" t="s">
        <v>62</v>
      </c>
      <c r="B55" s="4" t="s">
        <v>69</v>
      </c>
      <c r="C55" s="5" t="s">
        <v>5</v>
      </c>
      <c r="D55" s="6" t="s">
        <v>70</v>
      </c>
    </row>
    <row r="56" spans="1:4" ht="14.25" customHeight="1" x14ac:dyDescent="0.45">
      <c r="A56" s="4" t="s">
        <v>62</v>
      </c>
      <c r="B56" s="4" t="s">
        <v>71</v>
      </c>
      <c r="C56" s="5" t="s">
        <v>5</v>
      </c>
      <c r="D56" s="6" t="s">
        <v>72</v>
      </c>
    </row>
    <row r="57" spans="1:4" ht="14.25" customHeight="1" x14ac:dyDescent="0.45">
      <c r="A57" s="4" t="s">
        <v>62</v>
      </c>
      <c r="B57" s="4" t="s">
        <v>73</v>
      </c>
      <c r="C57" s="5" t="s">
        <v>5</v>
      </c>
      <c r="D57" s="6" t="s">
        <v>74</v>
      </c>
    </row>
    <row r="58" spans="1:4" ht="14.25" customHeight="1" x14ac:dyDescent="0.45">
      <c r="A58" s="4" t="s">
        <v>62</v>
      </c>
      <c r="B58" s="4" t="s">
        <v>75</v>
      </c>
      <c r="C58" s="5" t="s">
        <v>5</v>
      </c>
      <c r="D58" s="6" t="s">
        <v>76</v>
      </c>
    </row>
    <row r="59" spans="1:4" ht="14.25" customHeight="1" x14ac:dyDescent="0.45">
      <c r="A59" s="4" t="s">
        <v>62</v>
      </c>
      <c r="B59" s="4" t="s">
        <v>77</v>
      </c>
      <c r="C59" s="5" t="s">
        <v>5</v>
      </c>
      <c r="D59" s="6" t="s">
        <v>78</v>
      </c>
    </row>
    <row r="60" spans="1:4" ht="14.25" customHeight="1" x14ac:dyDescent="0.45">
      <c r="A60" s="4" t="s">
        <v>62</v>
      </c>
      <c r="B60" s="4" t="s">
        <v>79</v>
      </c>
      <c r="C60" s="5" t="s">
        <v>5</v>
      </c>
      <c r="D60" s="6" t="s">
        <v>80</v>
      </c>
    </row>
    <row r="61" spans="1:4" ht="14.25" customHeight="1" x14ac:dyDescent="0.45">
      <c r="A61" s="4" t="s">
        <v>62</v>
      </c>
      <c r="B61" s="4" t="s">
        <v>81</v>
      </c>
      <c r="C61" s="5" t="s">
        <v>5</v>
      </c>
      <c r="D61" s="6" t="s">
        <v>82</v>
      </c>
    </row>
    <row r="62" spans="1:4" ht="14.25" customHeight="1" x14ac:dyDescent="0.45">
      <c r="A62" s="4" t="s">
        <v>62</v>
      </c>
      <c r="B62" s="4" t="s">
        <v>83</v>
      </c>
      <c r="C62" s="5" t="s">
        <v>5</v>
      </c>
      <c r="D62" s="6" t="s">
        <v>84</v>
      </c>
    </row>
    <row r="63" spans="1:4" ht="14.25" customHeight="1" x14ac:dyDescent="0.45">
      <c r="A63" s="4" t="s">
        <v>62</v>
      </c>
      <c r="B63" s="4" t="s">
        <v>85</v>
      </c>
      <c r="C63" s="5" t="s">
        <v>5</v>
      </c>
      <c r="D63" s="6" t="s">
        <v>86</v>
      </c>
    </row>
    <row r="64" spans="1:4" ht="14.25" customHeight="1" x14ac:dyDescent="0.45">
      <c r="A64" s="4" t="s">
        <v>62</v>
      </c>
      <c r="B64" s="4" t="s">
        <v>87</v>
      </c>
      <c r="C64" s="5" t="s">
        <v>5</v>
      </c>
      <c r="D64" s="6" t="s">
        <v>88</v>
      </c>
    </row>
    <row r="65" spans="1:4" ht="14.25" customHeight="1" x14ac:dyDescent="0.45">
      <c r="A65" s="4" t="s">
        <v>62</v>
      </c>
      <c r="B65" s="4" t="s">
        <v>89</v>
      </c>
      <c r="C65" s="5" t="s">
        <v>5</v>
      </c>
      <c r="D65" s="6" t="s">
        <v>90</v>
      </c>
    </row>
    <row r="66" spans="1:4" ht="14.25" customHeight="1" x14ac:dyDescent="0.45">
      <c r="A66" s="4" t="s">
        <v>62</v>
      </c>
      <c r="B66" s="4" t="s">
        <v>91</v>
      </c>
      <c r="C66" s="5" t="s">
        <v>5</v>
      </c>
      <c r="D66" s="6" t="s">
        <v>92</v>
      </c>
    </row>
    <row r="67" spans="1:4" ht="14.25" customHeight="1" x14ac:dyDescent="0.45">
      <c r="A67" s="4" t="s">
        <v>93</v>
      </c>
      <c r="B67" s="4" t="e">
        <f ca="1">ARRAY_CONSTRAIN(ARRAYFORMULA(TRANSPOSE([1]Component_Data!B1:X1)), 23, 1)</f>
        <v>#NAME?</v>
      </c>
      <c r="C67" s="5" t="s">
        <v>94</v>
      </c>
      <c r="D67" s="6" t="s">
        <v>95</v>
      </c>
    </row>
    <row r="68" spans="1:4" ht="14.25" customHeight="1" x14ac:dyDescent="0.45">
      <c r="A68" s="4" t="s">
        <v>93</v>
      </c>
      <c r="B68" s="4"/>
      <c r="C68" s="5" t="s">
        <v>7</v>
      </c>
      <c r="D68" s="6" t="s">
        <v>96</v>
      </c>
    </row>
    <row r="69" spans="1:4" ht="14.25" customHeight="1" x14ac:dyDescent="0.45">
      <c r="A69" s="4" t="s">
        <v>93</v>
      </c>
      <c r="B69" s="4"/>
      <c r="C69" s="5" t="s">
        <v>94</v>
      </c>
      <c r="D69" s="6" t="s">
        <v>97</v>
      </c>
    </row>
    <row r="70" spans="1:4" ht="14.25" customHeight="1" x14ac:dyDescent="0.45">
      <c r="A70" s="4" t="s">
        <v>93</v>
      </c>
      <c r="B70" s="4"/>
      <c r="C70" s="5" t="s">
        <v>7</v>
      </c>
      <c r="D70" s="6" t="s">
        <v>98</v>
      </c>
    </row>
    <row r="71" spans="1:4" ht="14.25" customHeight="1" x14ac:dyDescent="0.45">
      <c r="A71" s="4" t="s">
        <v>93</v>
      </c>
      <c r="B71" s="4"/>
      <c r="C71" s="5" t="s">
        <v>94</v>
      </c>
      <c r="D71" s="6" t="s">
        <v>99</v>
      </c>
    </row>
    <row r="72" spans="1:4" ht="14.25" customHeight="1" x14ac:dyDescent="0.45">
      <c r="A72" s="4" t="s">
        <v>93</v>
      </c>
      <c r="B72" s="4"/>
      <c r="C72" s="5" t="s">
        <v>7</v>
      </c>
      <c r="D72" s="6" t="s">
        <v>100</v>
      </c>
    </row>
    <row r="73" spans="1:4" ht="14.25" customHeight="1" x14ac:dyDescent="0.45">
      <c r="A73" s="4" t="s">
        <v>93</v>
      </c>
      <c r="B73" s="4"/>
      <c r="C73" s="5" t="s">
        <v>7</v>
      </c>
      <c r="D73" s="6" t="s">
        <v>101</v>
      </c>
    </row>
    <row r="74" spans="1:4" ht="14.25" customHeight="1" x14ac:dyDescent="0.45">
      <c r="A74" s="4" t="s">
        <v>93</v>
      </c>
      <c r="B74" s="4"/>
      <c r="C74" s="5" t="s">
        <v>94</v>
      </c>
      <c r="D74" s="6" t="s">
        <v>102</v>
      </c>
    </row>
    <row r="75" spans="1:4" ht="14.25" customHeight="1" x14ac:dyDescent="0.45">
      <c r="A75" s="4" t="s">
        <v>93</v>
      </c>
      <c r="B75" s="4"/>
      <c r="C75" s="5" t="s">
        <v>7</v>
      </c>
      <c r="D75" s="6" t="s">
        <v>103</v>
      </c>
    </row>
    <row r="76" spans="1:4" ht="14.25" customHeight="1" x14ac:dyDescent="0.45">
      <c r="A76" s="4" t="s">
        <v>93</v>
      </c>
      <c r="B76" s="4"/>
      <c r="C76" s="5" t="s">
        <v>7</v>
      </c>
      <c r="D76" s="6" t="s">
        <v>104</v>
      </c>
    </row>
    <row r="77" spans="1:4" ht="14.25" customHeight="1" x14ac:dyDescent="0.45">
      <c r="A77" s="4" t="s">
        <v>93</v>
      </c>
      <c r="B77" s="4"/>
      <c r="C77" s="5" t="s">
        <v>94</v>
      </c>
      <c r="D77" s="6" t="s">
        <v>105</v>
      </c>
    </row>
    <row r="78" spans="1:4" ht="14.25" customHeight="1" x14ac:dyDescent="0.45">
      <c r="A78" s="4" t="s">
        <v>93</v>
      </c>
      <c r="B78" s="4"/>
      <c r="C78" s="5" t="s">
        <v>7</v>
      </c>
      <c r="D78" s="6" t="s">
        <v>106</v>
      </c>
    </row>
    <row r="79" spans="1:4" ht="14.25" customHeight="1" x14ac:dyDescent="0.45">
      <c r="A79" s="4" t="s">
        <v>93</v>
      </c>
      <c r="B79" s="4"/>
      <c r="C79" s="5" t="s">
        <v>7</v>
      </c>
      <c r="D79" s="6" t="s">
        <v>107</v>
      </c>
    </row>
    <row r="80" spans="1:4" ht="14.25" customHeight="1" x14ac:dyDescent="0.45">
      <c r="A80" s="4" t="s">
        <v>93</v>
      </c>
      <c r="B80" s="4"/>
      <c r="C80" s="5" t="s">
        <v>94</v>
      </c>
      <c r="D80" s="6" t="s">
        <v>108</v>
      </c>
    </row>
    <row r="81" spans="1:4" ht="14.25" customHeight="1" x14ac:dyDescent="0.45">
      <c r="A81" s="4" t="s">
        <v>93</v>
      </c>
      <c r="B81" s="4"/>
      <c r="C81" s="5" t="s">
        <v>7</v>
      </c>
      <c r="D81" s="6" t="s">
        <v>109</v>
      </c>
    </row>
    <row r="82" spans="1:4" ht="14.25" customHeight="1" x14ac:dyDescent="0.45">
      <c r="A82" s="4" t="s">
        <v>93</v>
      </c>
      <c r="B82" s="4"/>
      <c r="C82" s="5" t="s">
        <v>7</v>
      </c>
      <c r="D82" s="6" t="s">
        <v>110</v>
      </c>
    </row>
    <row r="83" spans="1:4" ht="14.25" customHeight="1" x14ac:dyDescent="0.45">
      <c r="A83" s="4" t="s">
        <v>93</v>
      </c>
      <c r="B83" s="4"/>
      <c r="C83" s="5" t="s">
        <v>94</v>
      </c>
      <c r="D83" s="6" t="s">
        <v>111</v>
      </c>
    </row>
    <row r="84" spans="1:4" ht="14.25" customHeight="1" x14ac:dyDescent="0.45">
      <c r="A84" s="4" t="s">
        <v>93</v>
      </c>
      <c r="B84" s="4"/>
      <c r="C84" s="5" t="s">
        <v>7</v>
      </c>
      <c r="D84" s="6" t="s">
        <v>112</v>
      </c>
    </row>
    <row r="85" spans="1:4" ht="14.25" customHeight="1" x14ac:dyDescent="0.45">
      <c r="A85" s="4" t="s">
        <v>93</v>
      </c>
      <c r="B85" s="4"/>
      <c r="C85" s="5" t="s">
        <v>94</v>
      </c>
      <c r="D85" s="6" t="s">
        <v>113</v>
      </c>
    </row>
    <row r="86" spans="1:4" ht="14.25" customHeight="1" x14ac:dyDescent="0.45">
      <c r="A86" s="4" t="s">
        <v>93</v>
      </c>
      <c r="B86" s="4"/>
      <c r="C86" s="5" t="s">
        <v>7</v>
      </c>
      <c r="D86" s="6" t="s">
        <v>114</v>
      </c>
    </row>
    <row r="87" spans="1:4" ht="14.25" customHeight="1" x14ac:dyDescent="0.45">
      <c r="A87" s="4" t="s">
        <v>93</v>
      </c>
      <c r="B87" s="4"/>
      <c r="C87" s="5" t="s">
        <v>94</v>
      </c>
      <c r="D87" s="6" t="s">
        <v>115</v>
      </c>
    </row>
    <row r="88" spans="1:4" ht="14.25" customHeight="1" x14ac:dyDescent="0.45">
      <c r="A88" s="4" t="s">
        <v>93</v>
      </c>
      <c r="B88" s="4"/>
      <c r="C88" s="5" t="s">
        <v>7</v>
      </c>
      <c r="D88" s="6" t="s">
        <v>116</v>
      </c>
    </row>
    <row r="89" spans="1:4" ht="14.25" customHeight="1" x14ac:dyDescent="0.45">
      <c r="A89" s="4" t="s">
        <v>93</v>
      </c>
      <c r="B89" s="4"/>
      <c r="C89" s="5" t="s">
        <v>7</v>
      </c>
      <c r="D89" s="6" t="s">
        <v>117</v>
      </c>
    </row>
    <row r="90" spans="1:4" ht="14.25" customHeight="1" x14ac:dyDescent="0.45">
      <c r="C90" s="7"/>
      <c r="D90" s="8"/>
    </row>
    <row r="91" spans="1:4" ht="14.25" customHeight="1" x14ac:dyDescent="0.45">
      <c r="C91" s="7"/>
      <c r="D91" s="8"/>
    </row>
    <row r="92" spans="1:4" ht="14.25" customHeight="1" x14ac:dyDescent="0.45">
      <c r="C92" s="7"/>
      <c r="D92" s="8"/>
    </row>
    <row r="93" spans="1:4" ht="14.25" customHeight="1" x14ac:dyDescent="0.45">
      <c r="C93" s="7"/>
      <c r="D93" s="8"/>
    </row>
    <row r="94" spans="1:4" ht="14.25" customHeight="1" x14ac:dyDescent="0.45">
      <c r="C94" s="7"/>
      <c r="D94" s="8"/>
    </row>
    <row r="95" spans="1:4" ht="14.25" customHeight="1" x14ac:dyDescent="0.45">
      <c r="C95" s="7"/>
      <c r="D95" s="8"/>
    </row>
    <row r="96" spans="1:4" ht="14.25" customHeight="1" x14ac:dyDescent="0.45">
      <c r="C96" s="7"/>
      <c r="D96" s="8"/>
    </row>
    <row r="97" spans="3:4" ht="14.25" customHeight="1" x14ac:dyDescent="0.45">
      <c r="C97" s="7"/>
      <c r="D97" s="8"/>
    </row>
    <row r="98" spans="3:4" ht="14.25" customHeight="1" x14ac:dyDescent="0.45">
      <c r="C98" s="7"/>
      <c r="D98" s="8"/>
    </row>
    <row r="99" spans="3:4" ht="14.25" customHeight="1" x14ac:dyDescent="0.45">
      <c r="C99" s="7"/>
      <c r="D99" s="8"/>
    </row>
    <row r="100" spans="3:4" ht="14.25" customHeight="1" x14ac:dyDescent="0.45">
      <c r="C100" s="7"/>
      <c r="D100" s="8"/>
    </row>
    <row r="101" spans="3:4" ht="14.25" customHeight="1" x14ac:dyDescent="0.45">
      <c r="C101" s="7"/>
      <c r="D101" s="8"/>
    </row>
    <row r="102" spans="3:4" ht="14.25" customHeight="1" x14ac:dyDescent="0.45">
      <c r="C102" s="7"/>
      <c r="D102" s="8"/>
    </row>
    <row r="103" spans="3:4" ht="14.25" customHeight="1" x14ac:dyDescent="0.45">
      <c r="C103" s="7"/>
      <c r="D103" s="8"/>
    </row>
    <row r="104" spans="3:4" ht="14.25" customHeight="1" x14ac:dyDescent="0.45">
      <c r="C104" s="7"/>
      <c r="D104" s="8"/>
    </row>
    <row r="105" spans="3:4" ht="14.25" customHeight="1" x14ac:dyDescent="0.45">
      <c r="C105" s="7"/>
      <c r="D105" s="8"/>
    </row>
    <row r="106" spans="3:4" ht="14.25" customHeight="1" x14ac:dyDescent="0.45">
      <c r="C106" s="7"/>
      <c r="D106" s="8"/>
    </row>
    <row r="107" spans="3:4" ht="14.25" customHeight="1" x14ac:dyDescent="0.45">
      <c r="C107" s="7"/>
      <c r="D107" s="8"/>
    </row>
    <row r="108" spans="3:4" ht="14.25" customHeight="1" x14ac:dyDescent="0.45">
      <c r="C108" s="7"/>
      <c r="D108" s="8"/>
    </row>
    <row r="109" spans="3:4" ht="14.25" customHeight="1" x14ac:dyDescent="0.45">
      <c r="C109" s="7"/>
      <c r="D109" s="8"/>
    </row>
    <row r="110" spans="3:4" ht="14.25" customHeight="1" x14ac:dyDescent="0.45">
      <c r="C110" s="7"/>
      <c r="D110" s="8"/>
    </row>
    <row r="111" spans="3:4" ht="14.25" customHeight="1" x14ac:dyDescent="0.45">
      <c r="C111" s="7"/>
      <c r="D111" s="8"/>
    </row>
    <row r="112" spans="3:4" ht="14.25" customHeight="1" x14ac:dyDescent="0.45">
      <c r="C112" s="7"/>
      <c r="D112" s="8"/>
    </row>
    <row r="113" spans="3:4" ht="14.25" customHeight="1" x14ac:dyDescent="0.45">
      <c r="C113" s="7"/>
      <c r="D113" s="8"/>
    </row>
    <row r="114" spans="3:4" ht="14.25" customHeight="1" x14ac:dyDescent="0.45">
      <c r="C114" s="7"/>
      <c r="D114" s="8"/>
    </row>
    <row r="115" spans="3:4" ht="14.25" customHeight="1" x14ac:dyDescent="0.45">
      <c r="C115" s="7"/>
      <c r="D115" s="8"/>
    </row>
    <row r="116" spans="3:4" ht="14.25" customHeight="1" x14ac:dyDescent="0.45">
      <c r="C116" s="7"/>
      <c r="D116" s="8"/>
    </row>
    <row r="117" spans="3:4" ht="14.25" customHeight="1" x14ac:dyDescent="0.45">
      <c r="C117" s="7"/>
      <c r="D117" s="8"/>
    </row>
    <row r="118" spans="3:4" ht="14.25" customHeight="1" x14ac:dyDescent="0.45">
      <c r="C118" s="7"/>
      <c r="D118" s="8"/>
    </row>
    <row r="119" spans="3:4" ht="14.25" customHeight="1" x14ac:dyDescent="0.45">
      <c r="C119" s="7"/>
      <c r="D119" s="8"/>
    </row>
    <row r="120" spans="3:4" ht="14.25" customHeight="1" x14ac:dyDescent="0.45">
      <c r="C120" s="7"/>
      <c r="D120" s="8"/>
    </row>
    <row r="121" spans="3:4" ht="14.25" customHeight="1" x14ac:dyDescent="0.45">
      <c r="C121" s="7"/>
      <c r="D121" s="8"/>
    </row>
    <row r="122" spans="3:4" ht="14.25" customHeight="1" x14ac:dyDescent="0.45">
      <c r="C122" s="7"/>
      <c r="D122" s="8"/>
    </row>
    <row r="123" spans="3:4" ht="14.25" customHeight="1" x14ac:dyDescent="0.45">
      <c r="C123" s="7"/>
      <c r="D123" s="8"/>
    </row>
    <row r="124" spans="3:4" ht="14.25" customHeight="1" x14ac:dyDescent="0.45">
      <c r="C124" s="7"/>
      <c r="D124" s="8"/>
    </row>
    <row r="125" spans="3:4" ht="14.25" customHeight="1" x14ac:dyDescent="0.45">
      <c r="C125" s="7"/>
      <c r="D125" s="8"/>
    </row>
    <row r="126" spans="3:4" ht="14.25" customHeight="1" x14ac:dyDescent="0.45">
      <c r="C126" s="7"/>
      <c r="D126" s="8"/>
    </row>
    <row r="127" spans="3:4" ht="14.25" customHeight="1" x14ac:dyDescent="0.45">
      <c r="C127" s="7"/>
      <c r="D127" s="8"/>
    </row>
    <row r="128" spans="3:4" ht="14.25" customHeight="1" x14ac:dyDescent="0.45">
      <c r="C128" s="7"/>
      <c r="D128" s="8"/>
    </row>
    <row r="129" spans="3:4" ht="14.25" customHeight="1" x14ac:dyDescent="0.45">
      <c r="C129" s="7"/>
      <c r="D129" s="8"/>
    </row>
    <row r="130" spans="3:4" ht="14.25" customHeight="1" x14ac:dyDescent="0.45">
      <c r="C130" s="7"/>
      <c r="D130" s="8"/>
    </row>
    <row r="131" spans="3:4" ht="14.25" customHeight="1" x14ac:dyDescent="0.45">
      <c r="C131" s="7"/>
      <c r="D131" s="8"/>
    </row>
    <row r="132" spans="3:4" ht="14.25" customHeight="1" x14ac:dyDescent="0.45">
      <c r="C132" s="7"/>
      <c r="D132" s="8"/>
    </row>
    <row r="133" spans="3:4" ht="14.25" customHeight="1" x14ac:dyDescent="0.45">
      <c r="C133" s="7"/>
      <c r="D133" s="8"/>
    </row>
    <row r="134" spans="3:4" ht="14.25" customHeight="1" x14ac:dyDescent="0.45">
      <c r="C134" s="7"/>
      <c r="D134" s="8"/>
    </row>
    <row r="135" spans="3:4" ht="14.25" customHeight="1" x14ac:dyDescent="0.45">
      <c r="C135" s="7"/>
      <c r="D135" s="8"/>
    </row>
    <row r="136" spans="3:4" ht="14.25" customHeight="1" x14ac:dyDescent="0.45">
      <c r="C136" s="7"/>
      <c r="D136" s="8"/>
    </row>
    <row r="137" spans="3:4" ht="14.25" customHeight="1" x14ac:dyDescent="0.45">
      <c r="C137" s="7"/>
      <c r="D137" s="8"/>
    </row>
    <row r="138" spans="3:4" ht="14.25" customHeight="1" x14ac:dyDescent="0.45">
      <c r="C138" s="7"/>
      <c r="D138" s="8"/>
    </row>
    <row r="139" spans="3:4" ht="14.25" customHeight="1" x14ac:dyDescent="0.45">
      <c r="C139" s="7"/>
      <c r="D139" s="8"/>
    </row>
    <row r="140" spans="3:4" ht="14.25" customHeight="1" x14ac:dyDescent="0.45">
      <c r="C140" s="7"/>
      <c r="D140" s="8"/>
    </row>
    <row r="141" spans="3:4" ht="14.25" customHeight="1" x14ac:dyDescent="0.45">
      <c r="C141" s="7"/>
      <c r="D141" s="8"/>
    </row>
    <row r="142" spans="3:4" ht="14.25" customHeight="1" x14ac:dyDescent="0.45">
      <c r="C142" s="7"/>
      <c r="D142" s="8"/>
    </row>
    <row r="143" spans="3:4" ht="14.25" customHeight="1" x14ac:dyDescent="0.45">
      <c r="C143" s="7"/>
      <c r="D143" s="8"/>
    </row>
    <row r="144" spans="3:4" ht="14.25" customHeight="1" x14ac:dyDescent="0.45">
      <c r="C144" s="7"/>
      <c r="D144" s="8"/>
    </row>
    <row r="145" spans="3:4" ht="14.25" customHeight="1" x14ac:dyDescent="0.45">
      <c r="C145" s="7"/>
      <c r="D145" s="8"/>
    </row>
    <row r="146" spans="3:4" ht="14.25" customHeight="1" x14ac:dyDescent="0.45">
      <c r="C146" s="7"/>
      <c r="D146" s="8"/>
    </row>
    <row r="147" spans="3:4" ht="14.25" customHeight="1" x14ac:dyDescent="0.45">
      <c r="C147" s="7"/>
      <c r="D147" s="8"/>
    </row>
    <row r="148" spans="3:4" ht="14.25" customHeight="1" x14ac:dyDescent="0.45">
      <c r="C148" s="7"/>
      <c r="D148" s="8"/>
    </row>
    <row r="149" spans="3:4" ht="14.25" customHeight="1" x14ac:dyDescent="0.45">
      <c r="C149" s="7"/>
      <c r="D149" s="8"/>
    </row>
    <row r="150" spans="3:4" ht="14.25" customHeight="1" x14ac:dyDescent="0.45">
      <c r="C150" s="7"/>
      <c r="D150" s="8"/>
    </row>
    <row r="151" spans="3:4" ht="14.25" customHeight="1" x14ac:dyDescent="0.45">
      <c r="C151" s="7"/>
      <c r="D151" s="8"/>
    </row>
    <row r="152" spans="3:4" ht="14.25" customHeight="1" x14ac:dyDescent="0.45">
      <c r="C152" s="7"/>
      <c r="D152" s="8"/>
    </row>
    <row r="153" spans="3:4" ht="14.25" customHeight="1" x14ac:dyDescent="0.45">
      <c r="C153" s="7"/>
      <c r="D153" s="8"/>
    </row>
    <row r="154" spans="3:4" ht="14.25" customHeight="1" x14ac:dyDescent="0.45">
      <c r="C154" s="7"/>
      <c r="D154" s="8"/>
    </row>
    <row r="155" spans="3:4" ht="14.25" customHeight="1" x14ac:dyDescent="0.45">
      <c r="C155" s="7"/>
      <c r="D155" s="8"/>
    </row>
    <row r="156" spans="3:4" ht="14.25" customHeight="1" x14ac:dyDescent="0.45">
      <c r="C156" s="7"/>
      <c r="D156" s="8"/>
    </row>
    <row r="157" spans="3:4" ht="14.25" customHeight="1" x14ac:dyDescent="0.45">
      <c r="C157" s="7"/>
      <c r="D157" s="8"/>
    </row>
    <row r="158" spans="3:4" ht="14.25" customHeight="1" x14ac:dyDescent="0.45">
      <c r="C158" s="7"/>
      <c r="D158" s="8"/>
    </row>
    <row r="159" spans="3:4" ht="14.25" customHeight="1" x14ac:dyDescent="0.45">
      <c r="C159" s="7"/>
      <c r="D159" s="8"/>
    </row>
    <row r="160" spans="3:4" ht="14.25" customHeight="1" x14ac:dyDescent="0.45">
      <c r="C160" s="7"/>
      <c r="D160" s="8"/>
    </row>
    <row r="161" spans="3:4" ht="14.25" customHeight="1" x14ac:dyDescent="0.45">
      <c r="C161" s="7"/>
      <c r="D161" s="8"/>
    </row>
    <row r="162" spans="3:4" ht="14.25" customHeight="1" x14ac:dyDescent="0.45">
      <c r="C162" s="7"/>
      <c r="D162" s="8"/>
    </row>
    <row r="163" spans="3:4" ht="14.25" customHeight="1" x14ac:dyDescent="0.45">
      <c r="C163" s="7"/>
      <c r="D163" s="8"/>
    </row>
    <row r="164" spans="3:4" ht="14.25" customHeight="1" x14ac:dyDescent="0.45">
      <c r="C164" s="7"/>
      <c r="D164" s="8"/>
    </row>
    <row r="165" spans="3:4" ht="14.25" customHeight="1" x14ac:dyDescent="0.45">
      <c r="C165" s="7"/>
      <c r="D165" s="8"/>
    </row>
    <row r="166" spans="3:4" ht="14.25" customHeight="1" x14ac:dyDescent="0.45">
      <c r="C166" s="7"/>
      <c r="D166" s="8"/>
    </row>
    <row r="167" spans="3:4" ht="14.25" customHeight="1" x14ac:dyDescent="0.45">
      <c r="C167" s="7"/>
      <c r="D167" s="8"/>
    </row>
    <row r="168" spans="3:4" ht="14.25" customHeight="1" x14ac:dyDescent="0.45">
      <c r="C168" s="7"/>
      <c r="D168" s="8"/>
    </row>
    <row r="169" spans="3:4" ht="14.25" customHeight="1" x14ac:dyDescent="0.45">
      <c r="C169" s="7"/>
      <c r="D169" s="8"/>
    </row>
    <row r="170" spans="3:4" ht="14.25" customHeight="1" x14ac:dyDescent="0.45">
      <c r="C170" s="7"/>
      <c r="D170" s="8"/>
    </row>
    <row r="171" spans="3:4" ht="14.25" customHeight="1" x14ac:dyDescent="0.45">
      <c r="C171" s="7"/>
      <c r="D171" s="8"/>
    </row>
    <row r="172" spans="3:4" ht="14.25" customHeight="1" x14ac:dyDescent="0.45">
      <c r="C172" s="7"/>
      <c r="D172" s="8"/>
    </row>
    <row r="173" spans="3:4" ht="14.25" customHeight="1" x14ac:dyDescent="0.45">
      <c r="C173" s="7"/>
      <c r="D173" s="8"/>
    </row>
    <row r="174" spans="3:4" ht="14.25" customHeight="1" x14ac:dyDescent="0.45">
      <c r="C174" s="7"/>
      <c r="D174" s="8"/>
    </row>
    <row r="175" spans="3:4" ht="14.25" customHeight="1" x14ac:dyDescent="0.45">
      <c r="C175" s="7"/>
      <c r="D175" s="8"/>
    </row>
    <row r="176" spans="3:4" ht="14.25" customHeight="1" x14ac:dyDescent="0.45">
      <c r="C176" s="7"/>
      <c r="D176" s="8"/>
    </row>
    <row r="177" spans="3:4" ht="14.25" customHeight="1" x14ac:dyDescent="0.45">
      <c r="C177" s="7"/>
      <c r="D177" s="8"/>
    </row>
    <row r="178" spans="3:4" ht="14.25" customHeight="1" x14ac:dyDescent="0.45">
      <c r="C178" s="7"/>
      <c r="D178" s="8"/>
    </row>
    <row r="179" spans="3:4" ht="14.25" customHeight="1" x14ac:dyDescent="0.45">
      <c r="C179" s="7"/>
      <c r="D179" s="8"/>
    </row>
    <row r="180" spans="3:4" ht="14.25" customHeight="1" x14ac:dyDescent="0.45">
      <c r="C180" s="7"/>
      <c r="D180" s="8"/>
    </row>
    <row r="181" spans="3:4" ht="14.25" customHeight="1" x14ac:dyDescent="0.45">
      <c r="C181" s="7"/>
      <c r="D181" s="8"/>
    </row>
    <row r="182" spans="3:4" ht="14.25" customHeight="1" x14ac:dyDescent="0.45">
      <c r="C182" s="7"/>
      <c r="D182" s="8"/>
    </row>
    <row r="183" spans="3:4" ht="14.25" customHeight="1" x14ac:dyDescent="0.45">
      <c r="C183" s="7"/>
      <c r="D183" s="8"/>
    </row>
    <row r="184" spans="3:4" ht="14.25" customHeight="1" x14ac:dyDescent="0.45">
      <c r="C184" s="7"/>
      <c r="D184" s="8"/>
    </row>
    <row r="185" spans="3:4" ht="14.25" customHeight="1" x14ac:dyDescent="0.45">
      <c r="C185" s="7"/>
      <c r="D185" s="8"/>
    </row>
    <row r="186" spans="3:4" ht="14.25" customHeight="1" x14ac:dyDescent="0.45">
      <c r="C186" s="7"/>
      <c r="D186" s="8"/>
    </row>
    <row r="187" spans="3:4" ht="14.25" customHeight="1" x14ac:dyDescent="0.45">
      <c r="C187" s="7"/>
      <c r="D187" s="8"/>
    </row>
    <row r="188" spans="3:4" ht="14.25" customHeight="1" x14ac:dyDescent="0.45">
      <c r="C188" s="7"/>
      <c r="D188" s="8"/>
    </row>
    <row r="189" spans="3:4" ht="14.25" customHeight="1" x14ac:dyDescent="0.45">
      <c r="C189" s="7"/>
      <c r="D189" s="8"/>
    </row>
    <row r="190" spans="3:4" ht="14.25" customHeight="1" x14ac:dyDescent="0.45">
      <c r="C190" s="7"/>
      <c r="D190" s="8"/>
    </row>
    <row r="191" spans="3:4" ht="14.25" customHeight="1" x14ac:dyDescent="0.45">
      <c r="C191" s="7"/>
      <c r="D191" s="8"/>
    </row>
    <row r="192" spans="3:4" ht="14.25" customHeight="1" x14ac:dyDescent="0.45">
      <c r="C192" s="7"/>
      <c r="D192" s="8"/>
    </row>
    <row r="193" spans="3:4" ht="14.25" customHeight="1" x14ac:dyDescent="0.45">
      <c r="C193" s="7"/>
      <c r="D193" s="8"/>
    </row>
    <row r="194" spans="3:4" ht="14.25" customHeight="1" x14ac:dyDescent="0.45">
      <c r="C194" s="7"/>
      <c r="D194" s="8"/>
    </row>
    <row r="195" spans="3:4" ht="14.25" customHeight="1" x14ac:dyDescent="0.45">
      <c r="C195" s="7"/>
      <c r="D195" s="8"/>
    </row>
    <row r="196" spans="3:4" ht="14.25" customHeight="1" x14ac:dyDescent="0.45">
      <c r="C196" s="7"/>
      <c r="D196" s="8"/>
    </row>
    <row r="197" spans="3:4" ht="14.25" customHeight="1" x14ac:dyDescent="0.45">
      <c r="C197" s="7"/>
      <c r="D197" s="8"/>
    </row>
    <row r="198" spans="3:4" ht="14.25" customHeight="1" x14ac:dyDescent="0.45">
      <c r="C198" s="7"/>
      <c r="D198" s="8"/>
    </row>
    <row r="199" spans="3:4" ht="14.25" customHeight="1" x14ac:dyDescent="0.45">
      <c r="C199" s="7"/>
      <c r="D199" s="8"/>
    </row>
    <row r="200" spans="3:4" ht="14.25" customHeight="1" x14ac:dyDescent="0.45">
      <c r="C200" s="7"/>
      <c r="D200" s="8"/>
    </row>
    <row r="201" spans="3:4" ht="14.25" customHeight="1" x14ac:dyDescent="0.45">
      <c r="C201" s="7"/>
      <c r="D201" s="8"/>
    </row>
    <row r="202" spans="3:4" ht="14.25" customHeight="1" x14ac:dyDescent="0.45">
      <c r="C202" s="7"/>
      <c r="D202" s="8"/>
    </row>
    <row r="203" spans="3:4" ht="14.25" customHeight="1" x14ac:dyDescent="0.45">
      <c r="C203" s="7"/>
      <c r="D203" s="8"/>
    </row>
    <row r="204" spans="3:4" ht="14.25" customHeight="1" x14ac:dyDescent="0.45">
      <c r="C204" s="7"/>
      <c r="D204" s="8"/>
    </row>
    <row r="205" spans="3:4" ht="14.25" customHeight="1" x14ac:dyDescent="0.45">
      <c r="C205" s="7"/>
      <c r="D205" s="8"/>
    </row>
    <row r="206" spans="3:4" ht="14.25" customHeight="1" x14ac:dyDescent="0.45">
      <c r="C206" s="7"/>
      <c r="D206" s="8"/>
    </row>
    <row r="207" spans="3:4" ht="14.25" customHeight="1" x14ac:dyDescent="0.45">
      <c r="C207" s="7"/>
      <c r="D207" s="8"/>
    </row>
    <row r="208" spans="3:4" ht="14.25" customHeight="1" x14ac:dyDescent="0.45">
      <c r="C208" s="7"/>
      <c r="D208" s="8"/>
    </row>
    <row r="209" spans="3:4" ht="14.25" customHeight="1" x14ac:dyDescent="0.45">
      <c r="C209" s="7"/>
      <c r="D209" s="8"/>
    </row>
    <row r="210" spans="3:4" ht="14.25" customHeight="1" x14ac:dyDescent="0.45">
      <c r="C210" s="7"/>
      <c r="D210" s="8"/>
    </row>
    <row r="211" spans="3:4" ht="14.25" customHeight="1" x14ac:dyDescent="0.45">
      <c r="C211" s="7"/>
      <c r="D211" s="8"/>
    </row>
    <row r="212" spans="3:4" ht="14.25" customHeight="1" x14ac:dyDescent="0.45">
      <c r="C212" s="7"/>
      <c r="D212" s="8"/>
    </row>
    <row r="213" spans="3:4" ht="14.25" customHeight="1" x14ac:dyDescent="0.45">
      <c r="C213" s="7"/>
      <c r="D213" s="8"/>
    </row>
    <row r="214" spans="3:4" ht="14.25" customHeight="1" x14ac:dyDescent="0.45">
      <c r="C214" s="7"/>
      <c r="D214" s="8"/>
    </row>
    <row r="215" spans="3:4" ht="14.25" customHeight="1" x14ac:dyDescent="0.45">
      <c r="C215" s="7"/>
      <c r="D215" s="8"/>
    </row>
    <row r="216" spans="3:4" ht="14.25" customHeight="1" x14ac:dyDescent="0.45">
      <c r="C216" s="7"/>
      <c r="D216" s="8"/>
    </row>
    <row r="217" spans="3:4" ht="14.25" customHeight="1" x14ac:dyDescent="0.45">
      <c r="C217" s="7"/>
      <c r="D217" s="8"/>
    </row>
    <row r="218" spans="3:4" ht="14.25" customHeight="1" x14ac:dyDescent="0.45">
      <c r="C218" s="7"/>
      <c r="D218" s="8"/>
    </row>
    <row r="219" spans="3:4" ht="14.25" customHeight="1" x14ac:dyDescent="0.45">
      <c r="C219" s="7"/>
      <c r="D219" s="8"/>
    </row>
    <row r="220" spans="3:4" ht="14.25" customHeight="1" x14ac:dyDescent="0.45">
      <c r="C220" s="7"/>
      <c r="D220" s="8"/>
    </row>
    <row r="221" spans="3:4" ht="14.25" customHeight="1" x14ac:dyDescent="0.45">
      <c r="C221" s="7"/>
      <c r="D221" s="8"/>
    </row>
    <row r="222" spans="3:4" ht="14.25" customHeight="1" x14ac:dyDescent="0.45">
      <c r="C222" s="7"/>
      <c r="D222" s="8"/>
    </row>
    <row r="223" spans="3:4" ht="14.25" customHeight="1" x14ac:dyDescent="0.45">
      <c r="C223" s="7"/>
      <c r="D223" s="8"/>
    </row>
    <row r="224" spans="3:4" ht="14.25" customHeight="1" x14ac:dyDescent="0.45">
      <c r="C224" s="7"/>
      <c r="D224" s="8"/>
    </row>
    <row r="225" spans="3:4" ht="14.25" customHeight="1" x14ac:dyDescent="0.45">
      <c r="C225" s="7"/>
      <c r="D225" s="8"/>
    </row>
    <row r="226" spans="3:4" ht="14.25" customHeight="1" x14ac:dyDescent="0.45">
      <c r="C226" s="7"/>
      <c r="D226" s="8"/>
    </row>
    <row r="227" spans="3:4" ht="14.25" customHeight="1" x14ac:dyDescent="0.45">
      <c r="C227" s="7"/>
      <c r="D227" s="8"/>
    </row>
    <row r="228" spans="3:4" ht="14.25" customHeight="1" x14ac:dyDescent="0.45">
      <c r="C228" s="7"/>
      <c r="D228" s="8"/>
    </row>
    <row r="229" spans="3:4" ht="14.25" customHeight="1" x14ac:dyDescent="0.45">
      <c r="C229" s="7"/>
      <c r="D229" s="8"/>
    </row>
    <row r="230" spans="3:4" ht="14.25" customHeight="1" x14ac:dyDescent="0.45">
      <c r="C230" s="7"/>
      <c r="D230" s="8"/>
    </row>
    <row r="231" spans="3:4" ht="14.25" customHeight="1" x14ac:dyDescent="0.45">
      <c r="C231" s="7"/>
      <c r="D231" s="8"/>
    </row>
    <row r="232" spans="3:4" ht="14.25" customHeight="1" x14ac:dyDescent="0.45">
      <c r="C232" s="7"/>
      <c r="D232" s="8"/>
    </row>
    <row r="233" spans="3:4" ht="14.25" customHeight="1" x14ac:dyDescent="0.45">
      <c r="C233" s="7"/>
      <c r="D233" s="8"/>
    </row>
    <row r="234" spans="3:4" ht="14.25" customHeight="1" x14ac:dyDescent="0.45">
      <c r="C234" s="7"/>
      <c r="D234" s="8"/>
    </row>
    <row r="235" spans="3:4" ht="14.25" customHeight="1" x14ac:dyDescent="0.45">
      <c r="C235" s="7"/>
      <c r="D235" s="8"/>
    </row>
    <row r="236" spans="3:4" ht="14.25" customHeight="1" x14ac:dyDescent="0.45">
      <c r="C236" s="7"/>
      <c r="D236" s="8"/>
    </row>
    <row r="237" spans="3:4" ht="14.25" customHeight="1" x14ac:dyDescent="0.45">
      <c r="C237" s="7"/>
      <c r="D237" s="8"/>
    </row>
    <row r="238" spans="3:4" ht="14.25" customHeight="1" x14ac:dyDescent="0.45">
      <c r="C238" s="7"/>
      <c r="D238" s="8"/>
    </row>
    <row r="239" spans="3:4" ht="14.25" customHeight="1" x14ac:dyDescent="0.45">
      <c r="C239" s="7"/>
      <c r="D239" s="8"/>
    </row>
    <row r="240" spans="3:4" ht="14.25" customHeight="1" x14ac:dyDescent="0.45">
      <c r="C240" s="7"/>
      <c r="D240" s="8"/>
    </row>
    <row r="241" spans="3:4" ht="14.25" customHeight="1" x14ac:dyDescent="0.45">
      <c r="C241" s="7"/>
      <c r="D241" s="8"/>
    </row>
    <row r="242" spans="3:4" ht="14.25" customHeight="1" x14ac:dyDescent="0.45">
      <c r="C242" s="7"/>
      <c r="D242" s="8"/>
    </row>
    <row r="243" spans="3:4" ht="14.25" customHeight="1" x14ac:dyDescent="0.45">
      <c r="C243" s="7"/>
      <c r="D243" s="8"/>
    </row>
    <row r="244" spans="3:4" ht="14.25" customHeight="1" x14ac:dyDescent="0.45">
      <c r="C244" s="7"/>
      <c r="D244" s="8"/>
    </row>
    <row r="245" spans="3:4" ht="14.25" customHeight="1" x14ac:dyDescent="0.45">
      <c r="C245" s="7"/>
      <c r="D245" s="8"/>
    </row>
    <row r="246" spans="3:4" ht="14.25" customHeight="1" x14ac:dyDescent="0.45">
      <c r="C246" s="7"/>
      <c r="D246" s="8"/>
    </row>
    <row r="247" spans="3:4" ht="14.25" customHeight="1" x14ac:dyDescent="0.45">
      <c r="C247" s="7"/>
      <c r="D247" s="8"/>
    </row>
    <row r="248" spans="3:4" ht="14.25" customHeight="1" x14ac:dyDescent="0.45">
      <c r="C248" s="7"/>
      <c r="D248" s="8"/>
    </row>
    <row r="249" spans="3:4" ht="14.25" customHeight="1" x14ac:dyDescent="0.45">
      <c r="C249" s="7"/>
      <c r="D249" s="8"/>
    </row>
    <row r="250" spans="3:4" ht="14.25" customHeight="1" x14ac:dyDescent="0.45">
      <c r="C250" s="7"/>
      <c r="D250" s="8"/>
    </row>
    <row r="251" spans="3:4" ht="14.25" customHeight="1" x14ac:dyDescent="0.45">
      <c r="C251" s="7"/>
      <c r="D251" s="8"/>
    </row>
    <row r="252" spans="3:4" ht="14.25" customHeight="1" x14ac:dyDescent="0.45">
      <c r="C252" s="7"/>
      <c r="D252" s="8"/>
    </row>
    <row r="253" spans="3:4" ht="14.25" customHeight="1" x14ac:dyDescent="0.45">
      <c r="C253" s="7"/>
      <c r="D253" s="8"/>
    </row>
    <row r="254" spans="3:4" ht="14.25" customHeight="1" x14ac:dyDescent="0.45">
      <c r="C254" s="7"/>
      <c r="D254" s="8"/>
    </row>
    <row r="255" spans="3:4" ht="14.25" customHeight="1" x14ac:dyDescent="0.45">
      <c r="C255" s="7"/>
      <c r="D255" s="8"/>
    </row>
    <row r="256" spans="3:4" ht="14.25" customHeight="1" x14ac:dyDescent="0.45">
      <c r="C256" s="7"/>
      <c r="D256" s="8"/>
    </row>
    <row r="257" spans="3:4" ht="14.25" customHeight="1" x14ac:dyDescent="0.45">
      <c r="C257" s="7"/>
      <c r="D257" s="8"/>
    </row>
    <row r="258" spans="3:4" ht="14.25" customHeight="1" x14ac:dyDescent="0.45">
      <c r="C258" s="7"/>
      <c r="D258" s="8"/>
    </row>
    <row r="259" spans="3:4" ht="14.25" customHeight="1" x14ac:dyDescent="0.45">
      <c r="C259" s="7"/>
      <c r="D259" s="8"/>
    </row>
    <row r="260" spans="3:4" ht="14.25" customHeight="1" x14ac:dyDescent="0.45">
      <c r="C260" s="7"/>
      <c r="D260" s="8"/>
    </row>
    <row r="261" spans="3:4" ht="14.25" customHeight="1" x14ac:dyDescent="0.45">
      <c r="C261" s="7"/>
      <c r="D261" s="8"/>
    </row>
    <row r="262" spans="3:4" ht="14.25" customHeight="1" x14ac:dyDescent="0.45">
      <c r="C262" s="7"/>
      <c r="D262" s="8"/>
    </row>
    <row r="263" spans="3:4" ht="14.25" customHeight="1" x14ac:dyDescent="0.45">
      <c r="C263" s="7"/>
      <c r="D263" s="8"/>
    </row>
    <row r="264" spans="3:4" ht="14.25" customHeight="1" x14ac:dyDescent="0.45">
      <c r="C264" s="7"/>
      <c r="D264" s="8"/>
    </row>
    <row r="265" spans="3:4" ht="14.25" customHeight="1" x14ac:dyDescent="0.45">
      <c r="C265" s="7"/>
      <c r="D265" s="8"/>
    </row>
    <row r="266" spans="3:4" ht="14.25" customHeight="1" x14ac:dyDescent="0.45">
      <c r="C266" s="7"/>
      <c r="D266" s="8"/>
    </row>
    <row r="267" spans="3:4" ht="14.25" customHeight="1" x14ac:dyDescent="0.45">
      <c r="C267" s="7"/>
      <c r="D267" s="8"/>
    </row>
    <row r="268" spans="3:4" ht="14.25" customHeight="1" x14ac:dyDescent="0.45">
      <c r="C268" s="7"/>
      <c r="D268" s="8"/>
    </row>
    <row r="269" spans="3:4" ht="14.25" customHeight="1" x14ac:dyDescent="0.45">
      <c r="C269" s="7"/>
      <c r="D269" s="8"/>
    </row>
    <row r="270" spans="3:4" ht="14.25" customHeight="1" x14ac:dyDescent="0.45">
      <c r="C270" s="7"/>
      <c r="D270" s="8"/>
    </row>
    <row r="271" spans="3:4" ht="14.25" customHeight="1" x14ac:dyDescent="0.45">
      <c r="C271" s="7"/>
      <c r="D271" s="8"/>
    </row>
    <row r="272" spans="3:4" ht="14.25" customHeight="1" x14ac:dyDescent="0.45">
      <c r="C272" s="7"/>
      <c r="D272" s="8"/>
    </row>
    <row r="273" spans="3:4" ht="14.25" customHeight="1" x14ac:dyDescent="0.45">
      <c r="C273" s="7"/>
      <c r="D273" s="8"/>
    </row>
    <row r="274" spans="3:4" ht="14.25" customHeight="1" x14ac:dyDescent="0.45">
      <c r="C274" s="7"/>
      <c r="D274" s="8"/>
    </row>
    <row r="275" spans="3:4" ht="14.25" customHeight="1" x14ac:dyDescent="0.45">
      <c r="C275" s="7"/>
      <c r="D275" s="8"/>
    </row>
    <row r="276" spans="3:4" ht="14.25" customHeight="1" x14ac:dyDescent="0.45">
      <c r="C276" s="7"/>
      <c r="D276" s="8"/>
    </row>
    <row r="277" spans="3:4" ht="14.25" customHeight="1" x14ac:dyDescent="0.45">
      <c r="C277" s="7"/>
      <c r="D277" s="8"/>
    </row>
    <row r="278" spans="3:4" ht="14.25" customHeight="1" x14ac:dyDescent="0.45">
      <c r="C278" s="7"/>
      <c r="D278" s="8"/>
    </row>
    <row r="279" spans="3:4" ht="14.25" customHeight="1" x14ac:dyDescent="0.45">
      <c r="C279" s="7"/>
      <c r="D279" s="8"/>
    </row>
    <row r="280" spans="3:4" ht="14.25" customHeight="1" x14ac:dyDescent="0.45">
      <c r="C280" s="7"/>
      <c r="D280" s="8"/>
    </row>
    <row r="281" spans="3:4" ht="14.25" customHeight="1" x14ac:dyDescent="0.45">
      <c r="C281" s="7"/>
      <c r="D281" s="8"/>
    </row>
    <row r="282" spans="3:4" ht="14.25" customHeight="1" x14ac:dyDescent="0.45">
      <c r="C282" s="7"/>
      <c r="D282" s="8"/>
    </row>
    <row r="283" spans="3:4" ht="14.25" customHeight="1" x14ac:dyDescent="0.45">
      <c r="C283" s="7"/>
      <c r="D283" s="8"/>
    </row>
    <row r="284" spans="3:4" ht="14.25" customHeight="1" x14ac:dyDescent="0.45">
      <c r="C284" s="7"/>
      <c r="D284" s="8"/>
    </row>
    <row r="285" spans="3:4" ht="14.25" customHeight="1" x14ac:dyDescent="0.45">
      <c r="C285" s="7"/>
      <c r="D285" s="8"/>
    </row>
    <row r="286" spans="3:4" ht="14.25" customHeight="1" x14ac:dyDescent="0.45">
      <c r="C286" s="7"/>
      <c r="D286" s="8"/>
    </row>
    <row r="287" spans="3:4" ht="14.25" customHeight="1" x14ac:dyDescent="0.45">
      <c r="C287" s="7"/>
      <c r="D287" s="8"/>
    </row>
    <row r="288" spans="3:4" ht="14.25" customHeight="1" x14ac:dyDescent="0.45">
      <c r="C288" s="7"/>
      <c r="D288" s="8"/>
    </row>
    <row r="289" spans="3:4" ht="14.25" customHeight="1" x14ac:dyDescent="0.45">
      <c r="C289" s="7"/>
      <c r="D289" s="8"/>
    </row>
    <row r="290" spans="3:4" ht="14.25" customHeight="1" x14ac:dyDescent="0.45">
      <c r="C290" s="7"/>
      <c r="D290" s="8"/>
    </row>
    <row r="291" spans="3:4" ht="14.25" customHeight="1" x14ac:dyDescent="0.45">
      <c r="C291" s="7"/>
      <c r="D291" s="8"/>
    </row>
    <row r="292" spans="3:4" ht="14.25" customHeight="1" x14ac:dyDescent="0.45">
      <c r="C292" s="7"/>
      <c r="D292" s="8"/>
    </row>
    <row r="293" spans="3:4" ht="14.25" customHeight="1" x14ac:dyDescent="0.45">
      <c r="C293" s="7"/>
      <c r="D293" s="8"/>
    </row>
    <row r="294" spans="3:4" ht="14.25" customHeight="1" x14ac:dyDescent="0.45">
      <c r="C294" s="7"/>
      <c r="D294" s="8"/>
    </row>
    <row r="295" spans="3:4" ht="14.25" customHeight="1" x14ac:dyDescent="0.45">
      <c r="C295" s="7"/>
      <c r="D295" s="8"/>
    </row>
    <row r="296" spans="3:4" ht="14.25" customHeight="1" x14ac:dyDescent="0.45">
      <c r="C296" s="7"/>
      <c r="D296" s="8"/>
    </row>
    <row r="297" spans="3:4" ht="14.25" customHeight="1" x14ac:dyDescent="0.45">
      <c r="C297" s="7"/>
      <c r="D297" s="8"/>
    </row>
    <row r="298" spans="3:4" ht="14.25" customHeight="1" x14ac:dyDescent="0.45">
      <c r="C298" s="7"/>
      <c r="D298" s="8"/>
    </row>
    <row r="299" spans="3:4" ht="14.25" customHeight="1" x14ac:dyDescent="0.45">
      <c r="C299" s="7"/>
      <c r="D299" s="8"/>
    </row>
    <row r="300" spans="3:4" ht="14.25" customHeight="1" x14ac:dyDescent="0.45">
      <c r="C300" s="7"/>
      <c r="D300" s="8"/>
    </row>
    <row r="301" spans="3:4" ht="14.25" customHeight="1" x14ac:dyDescent="0.45">
      <c r="C301" s="7"/>
      <c r="D301" s="8"/>
    </row>
    <row r="302" spans="3:4" ht="14.25" customHeight="1" x14ac:dyDescent="0.45">
      <c r="C302" s="7"/>
      <c r="D302" s="8"/>
    </row>
    <row r="303" spans="3:4" ht="14.25" customHeight="1" x14ac:dyDescent="0.45">
      <c r="C303" s="7"/>
      <c r="D303" s="8"/>
    </row>
    <row r="304" spans="3:4" ht="14.25" customHeight="1" x14ac:dyDescent="0.45">
      <c r="C304" s="7"/>
      <c r="D304" s="8"/>
    </row>
    <row r="305" spans="3:4" ht="14.25" customHeight="1" x14ac:dyDescent="0.45">
      <c r="C305" s="7"/>
      <c r="D305" s="8"/>
    </row>
    <row r="306" spans="3:4" ht="14.25" customHeight="1" x14ac:dyDescent="0.45">
      <c r="C306" s="7"/>
      <c r="D306" s="8"/>
    </row>
    <row r="307" spans="3:4" ht="14.25" customHeight="1" x14ac:dyDescent="0.45">
      <c r="C307" s="7"/>
      <c r="D307" s="8"/>
    </row>
    <row r="308" spans="3:4" ht="14.25" customHeight="1" x14ac:dyDescent="0.45">
      <c r="C308" s="7"/>
      <c r="D308" s="8"/>
    </row>
    <row r="309" spans="3:4" ht="14.25" customHeight="1" x14ac:dyDescent="0.45">
      <c r="C309" s="7"/>
      <c r="D309" s="8"/>
    </row>
    <row r="310" spans="3:4" ht="14.25" customHeight="1" x14ac:dyDescent="0.45">
      <c r="C310" s="7"/>
      <c r="D310" s="8"/>
    </row>
    <row r="311" spans="3:4" ht="14.25" customHeight="1" x14ac:dyDescent="0.45">
      <c r="C311" s="7"/>
      <c r="D311" s="8"/>
    </row>
    <row r="312" spans="3:4" ht="14.25" customHeight="1" x14ac:dyDescent="0.45">
      <c r="C312" s="7"/>
      <c r="D312" s="8"/>
    </row>
    <row r="313" spans="3:4" ht="14.25" customHeight="1" x14ac:dyDescent="0.45">
      <c r="C313" s="7"/>
      <c r="D313" s="8"/>
    </row>
    <row r="314" spans="3:4" ht="14.25" customHeight="1" x14ac:dyDescent="0.45">
      <c r="C314" s="7"/>
      <c r="D314" s="8"/>
    </row>
    <row r="315" spans="3:4" ht="14.25" customHeight="1" x14ac:dyDescent="0.45">
      <c r="C315" s="7"/>
      <c r="D315" s="8"/>
    </row>
    <row r="316" spans="3:4" ht="14.25" customHeight="1" x14ac:dyDescent="0.45">
      <c r="C316" s="7"/>
      <c r="D316" s="8"/>
    </row>
    <row r="317" spans="3:4" ht="14.25" customHeight="1" x14ac:dyDescent="0.45">
      <c r="C317" s="7"/>
      <c r="D317" s="8"/>
    </row>
    <row r="318" spans="3:4" ht="14.25" customHeight="1" x14ac:dyDescent="0.45">
      <c r="C318" s="7"/>
      <c r="D318" s="8"/>
    </row>
    <row r="319" spans="3:4" ht="14.25" customHeight="1" x14ac:dyDescent="0.45">
      <c r="C319" s="7"/>
      <c r="D319" s="8"/>
    </row>
    <row r="320" spans="3:4" ht="14.25" customHeight="1" x14ac:dyDescent="0.45">
      <c r="C320" s="7"/>
      <c r="D320" s="8"/>
    </row>
    <row r="321" spans="3:4" ht="14.25" customHeight="1" x14ac:dyDescent="0.45">
      <c r="C321" s="7"/>
      <c r="D321" s="8"/>
    </row>
    <row r="322" spans="3:4" ht="14.25" customHeight="1" x14ac:dyDescent="0.45">
      <c r="C322" s="7"/>
      <c r="D322" s="8"/>
    </row>
    <row r="323" spans="3:4" ht="14.25" customHeight="1" x14ac:dyDescent="0.45">
      <c r="C323" s="7"/>
      <c r="D323" s="8"/>
    </row>
    <row r="324" spans="3:4" ht="14.25" customHeight="1" x14ac:dyDescent="0.45">
      <c r="C324" s="7"/>
      <c r="D324" s="8"/>
    </row>
    <row r="325" spans="3:4" ht="14.25" customHeight="1" x14ac:dyDescent="0.45">
      <c r="C325" s="7"/>
      <c r="D325" s="8"/>
    </row>
    <row r="326" spans="3:4" ht="14.25" customHeight="1" x14ac:dyDescent="0.45">
      <c r="C326" s="7"/>
      <c r="D326" s="8"/>
    </row>
    <row r="327" spans="3:4" ht="14.25" customHeight="1" x14ac:dyDescent="0.45">
      <c r="C327" s="7"/>
      <c r="D327" s="8"/>
    </row>
    <row r="328" spans="3:4" ht="14.25" customHeight="1" x14ac:dyDescent="0.45">
      <c r="C328" s="7"/>
      <c r="D328" s="8"/>
    </row>
    <row r="329" spans="3:4" ht="14.25" customHeight="1" x14ac:dyDescent="0.45">
      <c r="C329" s="7"/>
      <c r="D329" s="8"/>
    </row>
    <row r="330" spans="3:4" ht="14.25" customHeight="1" x14ac:dyDescent="0.45">
      <c r="C330" s="7"/>
      <c r="D330" s="8"/>
    </row>
    <row r="331" spans="3:4" ht="14.25" customHeight="1" x14ac:dyDescent="0.45">
      <c r="C331" s="7"/>
      <c r="D331" s="8"/>
    </row>
    <row r="332" spans="3:4" ht="14.25" customHeight="1" x14ac:dyDescent="0.45">
      <c r="C332" s="7"/>
      <c r="D332" s="8"/>
    </row>
    <row r="333" spans="3:4" ht="14.25" customHeight="1" x14ac:dyDescent="0.45">
      <c r="C333" s="7"/>
      <c r="D333" s="8"/>
    </row>
    <row r="334" spans="3:4" ht="14.25" customHeight="1" x14ac:dyDescent="0.45">
      <c r="C334" s="7"/>
      <c r="D334" s="8"/>
    </row>
    <row r="335" spans="3:4" ht="14.25" customHeight="1" x14ac:dyDescent="0.45">
      <c r="C335" s="7"/>
      <c r="D335" s="8"/>
    </row>
    <row r="336" spans="3:4" ht="14.25" customHeight="1" x14ac:dyDescent="0.45">
      <c r="C336" s="7"/>
      <c r="D336" s="8"/>
    </row>
    <row r="337" spans="3:4" ht="14.25" customHeight="1" x14ac:dyDescent="0.45">
      <c r="C337" s="7"/>
      <c r="D337" s="8"/>
    </row>
    <row r="338" spans="3:4" ht="14.25" customHeight="1" x14ac:dyDescent="0.45">
      <c r="C338" s="7"/>
      <c r="D338" s="8"/>
    </row>
    <row r="339" spans="3:4" ht="14.25" customHeight="1" x14ac:dyDescent="0.45">
      <c r="C339" s="7"/>
      <c r="D339" s="8"/>
    </row>
    <row r="340" spans="3:4" ht="14.25" customHeight="1" x14ac:dyDescent="0.45">
      <c r="C340" s="7"/>
      <c r="D340" s="8"/>
    </row>
    <row r="341" spans="3:4" ht="14.25" customHeight="1" x14ac:dyDescent="0.45">
      <c r="C341" s="7"/>
      <c r="D341" s="8"/>
    </row>
    <row r="342" spans="3:4" ht="14.25" customHeight="1" x14ac:dyDescent="0.45">
      <c r="C342" s="7"/>
      <c r="D342" s="8"/>
    </row>
    <row r="343" spans="3:4" ht="14.25" customHeight="1" x14ac:dyDescent="0.45">
      <c r="C343" s="7"/>
      <c r="D343" s="8"/>
    </row>
    <row r="344" spans="3:4" ht="14.25" customHeight="1" x14ac:dyDescent="0.45">
      <c r="C344" s="7"/>
      <c r="D344" s="8"/>
    </row>
    <row r="345" spans="3:4" ht="14.25" customHeight="1" x14ac:dyDescent="0.45">
      <c r="C345" s="7"/>
      <c r="D345" s="8"/>
    </row>
    <row r="346" spans="3:4" ht="14.25" customHeight="1" x14ac:dyDescent="0.45">
      <c r="C346" s="7"/>
      <c r="D346" s="8"/>
    </row>
    <row r="347" spans="3:4" ht="14.25" customHeight="1" x14ac:dyDescent="0.45">
      <c r="C347" s="7"/>
      <c r="D347" s="8"/>
    </row>
    <row r="348" spans="3:4" ht="14.25" customHeight="1" x14ac:dyDescent="0.45">
      <c r="C348" s="7"/>
      <c r="D348" s="8"/>
    </row>
    <row r="349" spans="3:4" ht="14.25" customHeight="1" x14ac:dyDescent="0.45">
      <c r="C349" s="7"/>
      <c r="D349" s="8"/>
    </row>
    <row r="350" spans="3:4" ht="14.25" customHeight="1" x14ac:dyDescent="0.45">
      <c r="C350" s="7"/>
      <c r="D350" s="8"/>
    </row>
    <row r="351" spans="3:4" ht="14.25" customHeight="1" x14ac:dyDescent="0.45">
      <c r="C351" s="7"/>
      <c r="D351" s="8"/>
    </row>
    <row r="352" spans="3:4" ht="14.25" customHeight="1" x14ac:dyDescent="0.45">
      <c r="C352" s="7"/>
      <c r="D352" s="8"/>
    </row>
    <row r="353" spans="3:4" ht="14.25" customHeight="1" x14ac:dyDescent="0.45">
      <c r="C353" s="7"/>
      <c r="D353" s="8"/>
    </row>
    <row r="354" spans="3:4" ht="14.25" customHeight="1" x14ac:dyDescent="0.45">
      <c r="C354" s="7"/>
      <c r="D354" s="8"/>
    </row>
    <row r="355" spans="3:4" ht="14.25" customHeight="1" x14ac:dyDescent="0.45">
      <c r="C355" s="7"/>
      <c r="D355" s="8"/>
    </row>
    <row r="356" spans="3:4" ht="14.25" customHeight="1" x14ac:dyDescent="0.45">
      <c r="C356" s="7"/>
      <c r="D356" s="8"/>
    </row>
    <row r="357" spans="3:4" ht="14.25" customHeight="1" x14ac:dyDescent="0.45">
      <c r="C357" s="7"/>
      <c r="D357" s="8"/>
    </row>
    <row r="358" spans="3:4" ht="14.25" customHeight="1" x14ac:dyDescent="0.45">
      <c r="C358" s="7"/>
      <c r="D358" s="8"/>
    </row>
    <row r="359" spans="3:4" ht="14.25" customHeight="1" x14ac:dyDescent="0.45">
      <c r="C359" s="7"/>
      <c r="D359" s="8"/>
    </row>
    <row r="360" spans="3:4" ht="14.25" customHeight="1" x14ac:dyDescent="0.45">
      <c r="C360" s="7"/>
      <c r="D360" s="8"/>
    </row>
    <row r="361" spans="3:4" ht="14.25" customHeight="1" x14ac:dyDescent="0.45">
      <c r="C361" s="7"/>
      <c r="D361" s="8"/>
    </row>
    <row r="362" spans="3:4" ht="14.25" customHeight="1" x14ac:dyDescent="0.45">
      <c r="C362" s="7"/>
      <c r="D362" s="8"/>
    </row>
    <row r="363" spans="3:4" ht="14.25" customHeight="1" x14ac:dyDescent="0.45">
      <c r="C363" s="7"/>
      <c r="D363" s="8"/>
    </row>
    <row r="364" spans="3:4" ht="14.25" customHeight="1" x14ac:dyDescent="0.45">
      <c r="C364" s="7"/>
      <c r="D364" s="8"/>
    </row>
    <row r="365" spans="3:4" ht="14.25" customHeight="1" x14ac:dyDescent="0.45">
      <c r="C365" s="7"/>
      <c r="D365" s="8"/>
    </row>
    <row r="366" spans="3:4" ht="14.25" customHeight="1" x14ac:dyDescent="0.45">
      <c r="C366" s="7"/>
      <c r="D366" s="8"/>
    </row>
    <row r="367" spans="3:4" ht="14.25" customHeight="1" x14ac:dyDescent="0.45">
      <c r="C367" s="7"/>
      <c r="D367" s="8"/>
    </row>
    <row r="368" spans="3:4" ht="14.25" customHeight="1" x14ac:dyDescent="0.45">
      <c r="C368" s="7"/>
      <c r="D368" s="8"/>
    </row>
    <row r="369" spans="3:4" ht="14.25" customHeight="1" x14ac:dyDescent="0.45">
      <c r="C369" s="7"/>
      <c r="D369" s="8"/>
    </row>
    <row r="370" spans="3:4" ht="14.25" customHeight="1" x14ac:dyDescent="0.45">
      <c r="C370" s="7"/>
      <c r="D370" s="8"/>
    </row>
    <row r="371" spans="3:4" ht="14.25" customHeight="1" x14ac:dyDescent="0.45">
      <c r="C371" s="7"/>
      <c r="D371" s="8"/>
    </row>
    <row r="372" spans="3:4" ht="14.25" customHeight="1" x14ac:dyDescent="0.45">
      <c r="C372" s="7"/>
      <c r="D372" s="8"/>
    </row>
    <row r="373" spans="3:4" ht="14.25" customHeight="1" x14ac:dyDescent="0.45">
      <c r="C373" s="7"/>
      <c r="D373" s="8"/>
    </row>
    <row r="374" spans="3:4" ht="14.25" customHeight="1" x14ac:dyDescent="0.45">
      <c r="C374" s="7"/>
      <c r="D374" s="8"/>
    </row>
    <row r="375" spans="3:4" ht="14.25" customHeight="1" x14ac:dyDescent="0.45">
      <c r="C375" s="7"/>
      <c r="D375" s="8"/>
    </row>
    <row r="376" spans="3:4" ht="14.25" customHeight="1" x14ac:dyDescent="0.45">
      <c r="C376" s="7"/>
      <c r="D376" s="8"/>
    </row>
    <row r="377" spans="3:4" ht="14.25" customHeight="1" x14ac:dyDescent="0.45">
      <c r="C377" s="7"/>
      <c r="D377" s="8"/>
    </row>
    <row r="378" spans="3:4" ht="14.25" customHeight="1" x14ac:dyDescent="0.45">
      <c r="C378" s="7"/>
      <c r="D378" s="8"/>
    </row>
    <row r="379" spans="3:4" ht="14.25" customHeight="1" x14ac:dyDescent="0.45">
      <c r="C379" s="7"/>
      <c r="D379" s="8"/>
    </row>
    <row r="380" spans="3:4" ht="14.25" customHeight="1" x14ac:dyDescent="0.45">
      <c r="C380" s="7"/>
      <c r="D380" s="8"/>
    </row>
    <row r="381" spans="3:4" ht="14.25" customHeight="1" x14ac:dyDescent="0.45">
      <c r="C381" s="7"/>
      <c r="D381" s="8"/>
    </row>
    <row r="382" spans="3:4" ht="14.25" customHeight="1" x14ac:dyDescent="0.45">
      <c r="C382" s="7"/>
      <c r="D382" s="8"/>
    </row>
    <row r="383" spans="3:4" ht="14.25" customHeight="1" x14ac:dyDescent="0.45">
      <c r="C383" s="7"/>
      <c r="D383" s="8"/>
    </row>
    <row r="384" spans="3:4" ht="14.25" customHeight="1" x14ac:dyDescent="0.45">
      <c r="C384" s="7"/>
      <c r="D384" s="8"/>
    </row>
    <row r="385" spans="3:4" ht="14.25" customHeight="1" x14ac:dyDescent="0.45">
      <c r="C385" s="7"/>
      <c r="D385" s="8"/>
    </row>
    <row r="386" spans="3:4" ht="14.25" customHeight="1" x14ac:dyDescent="0.45">
      <c r="C386" s="7"/>
      <c r="D386" s="8"/>
    </row>
    <row r="387" spans="3:4" ht="14.25" customHeight="1" x14ac:dyDescent="0.45">
      <c r="C387" s="7"/>
      <c r="D387" s="8"/>
    </row>
    <row r="388" spans="3:4" ht="14.25" customHeight="1" x14ac:dyDescent="0.45">
      <c r="C388" s="7"/>
      <c r="D388" s="8"/>
    </row>
    <row r="389" spans="3:4" ht="14.25" customHeight="1" x14ac:dyDescent="0.45">
      <c r="C389" s="7"/>
      <c r="D389" s="8"/>
    </row>
    <row r="390" spans="3:4" ht="14.25" customHeight="1" x14ac:dyDescent="0.45">
      <c r="C390" s="7"/>
      <c r="D390" s="8"/>
    </row>
    <row r="391" spans="3:4" ht="14.25" customHeight="1" x14ac:dyDescent="0.45">
      <c r="C391" s="7"/>
      <c r="D391" s="8"/>
    </row>
    <row r="392" spans="3:4" ht="14.25" customHeight="1" x14ac:dyDescent="0.45">
      <c r="C392" s="7"/>
      <c r="D392" s="8"/>
    </row>
    <row r="393" spans="3:4" ht="14.25" customHeight="1" x14ac:dyDescent="0.45">
      <c r="C393" s="7"/>
      <c r="D393" s="8"/>
    </row>
    <row r="394" spans="3:4" ht="14.25" customHeight="1" x14ac:dyDescent="0.45">
      <c r="C394" s="7"/>
      <c r="D394" s="8"/>
    </row>
    <row r="395" spans="3:4" ht="14.25" customHeight="1" x14ac:dyDescent="0.45">
      <c r="C395" s="7"/>
      <c r="D395" s="8"/>
    </row>
    <row r="396" spans="3:4" ht="14.25" customHeight="1" x14ac:dyDescent="0.45">
      <c r="C396" s="7"/>
      <c r="D396" s="8"/>
    </row>
    <row r="397" spans="3:4" ht="14.25" customHeight="1" x14ac:dyDescent="0.45">
      <c r="C397" s="7"/>
      <c r="D397" s="8"/>
    </row>
    <row r="398" spans="3:4" ht="14.25" customHeight="1" x14ac:dyDescent="0.45">
      <c r="C398" s="7"/>
      <c r="D398" s="8"/>
    </row>
    <row r="399" spans="3:4" ht="14.25" customHeight="1" x14ac:dyDescent="0.45">
      <c r="C399" s="7"/>
      <c r="D399" s="8"/>
    </row>
    <row r="400" spans="3:4" ht="14.25" customHeight="1" x14ac:dyDescent="0.45">
      <c r="C400" s="7"/>
      <c r="D400" s="8"/>
    </row>
    <row r="401" spans="3:4" ht="14.25" customHeight="1" x14ac:dyDescent="0.45">
      <c r="C401" s="7"/>
      <c r="D401" s="8"/>
    </row>
    <row r="402" spans="3:4" ht="14.25" customHeight="1" x14ac:dyDescent="0.45">
      <c r="C402" s="7"/>
      <c r="D402" s="8"/>
    </row>
    <row r="403" spans="3:4" ht="14.25" customHeight="1" x14ac:dyDescent="0.45">
      <c r="C403" s="7"/>
      <c r="D403" s="8"/>
    </row>
    <row r="404" spans="3:4" ht="14.25" customHeight="1" x14ac:dyDescent="0.45">
      <c r="C404" s="7"/>
      <c r="D404" s="8"/>
    </row>
    <row r="405" spans="3:4" ht="14.25" customHeight="1" x14ac:dyDescent="0.45">
      <c r="C405" s="7"/>
      <c r="D405" s="8"/>
    </row>
    <row r="406" spans="3:4" ht="14.25" customHeight="1" x14ac:dyDescent="0.45">
      <c r="C406" s="7"/>
      <c r="D406" s="8"/>
    </row>
    <row r="407" spans="3:4" ht="14.25" customHeight="1" x14ac:dyDescent="0.45">
      <c r="C407" s="7"/>
      <c r="D407" s="8"/>
    </row>
    <row r="408" spans="3:4" ht="14.25" customHeight="1" x14ac:dyDescent="0.45">
      <c r="C408" s="7"/>
      <c r="D408" s="8"/>
    </row>
    <row r="409" spans="3:4" ht="14.25" customHeight="1" x14ac:dyDescent="0.45">
      <c r="C409" s="7"/>
      <c r="D409" s="8"/>
    </row>
    <row r="410" spans="3:4" ht="14.25" customHeight="1" x14ac:dyDescent="0.45">
      <c r="C410" s="7"/>
      <c r="D410" s="8"/>
    </row>
    <row r="411" spans="3:4" ht="14.25" customHeight="1" x14ac:dyDescent="0.45">
      <c r="C411" s="7"/>
      <c r="D411" s="8"/>
    </row>
    <row r="412" spans="3:4" ht="14.25" customHeight="1" x14ac:dyDescent="0.45">
      <c r="C412" s="7"/>
      <c r="D412" s="8"/>
    </row>
    <row r="413" spans="3:4" ht="14.25" customHeight="1" x14ac:dyDescent="0.45">
      <c r="C413" s="7"/>
      <c r="D413" s="8"/>
    </row>
    <row r="414" spans="3:4" ht="14.25" customHeight="1" x14ac:dyDescent="0.45">
      <c r="C414" s="7"/>
      <c r="D414" s="8"/>
    </row>
    <row r="415" spans="3:4" ht="14.25" customHeight="1" x14ac:dyDescent="0.45">
      <c r="C415" s="7"/>
      <c r="D415" s="8"/>
    </row>
    <row r="416" spans="3:4" ht="14.25" customHeight="1" x14ac:dyDescent="0.45">
      <c r="C416" s="7"/>
      <c r="D416" s="8"/>
    </row>
    <row r="417" spans="3:4" ht="14.25" customHeight="1" x14ac:dyDescent="0.45">
      <c r="C417" s="7"/>
      <c r="D417" s="8"/>
    </row>
    <row r="418" spans="3:4" ht="14.25" customHeight="1" x14ac:dyDescent="0.45">
      <c r="C418" s="7"/>
      <c r="D418" s="8"/>
    </row>
    <row r="419" spans="3:4" ht="14.25" customHeight="1" x14ac:dyDescent="0.45">
      <c r="C419" s="7"/>
      <c r="D419" s="8"/>
    </row>
    <row r="420" spans="3:4" ht="14.25" customHeight="1" x14ac:dyDescent="0.45">
      <c r="C420" s="7"/>
      <c r="D420" s="8"/>
    </row>
    <row r="421" spans="3:4" ht="14.25" customHeight="1" x14ac:dyDescent="0.45">
      <c r="C421" s="7"/>
      <c r="D421" s="8"/>
    </row>
    <row r="422" spans="3:4" ht="14.25" customHeight="1" x14ac:dyDescent="0.45">
      <c r="C422" s="7"/>
      <c r="D422" s="8"/>
    </row>
    <row r="423" spans="3:4" ht="14.25" customHeight="1" x14ac:dyDescent="0.45">
      <c r="C423" s="7"/>
      <c r="D423" s="8"/>
    </row>
    <row r="424" spans="3:4" ht="14.25" customHeight="1" x14ac:dyDescent="0.45">
      <c r="C424" s="7"/>
      <c r="D424" s="8"/>
    </row>
    <row r="425" spans="3:4" ht="14.25" customHeight="1" x14ac:dyDescent="0.45">
      <c r="C425" s="7"/>
      <c r="D425" s="8"/>
    </row>
    <row r="426" spans="3:4" ht="14.25" customHeight="1" x14ac:dyDescent="0.45">
      <c r="C426" s="7"/>
      <c r="D426" s="8"/>
    </row>
    <row r="427" spans="3:4" ht="14.25" customHeight="1" x14ac:dyDescent="0.45">
      <c r="C427" s="7"/>
      <c r="D427" s="8"/>
    </row>
    <row r="428" spans="3:4" ht="14.25" customHeight="1" x14ac:dyDescent="0.45">
      <c r="C428" s="7"/>
      <c r="D428" s="8"/>
    </row>
    <row r="429" spans="3:4" ht="14.25" customHeight="1" x14ac:dyDescent="0.45">
      <c r="C429" s="7"/>
      <c r="D429" s="8"/>
    </row>
    <row r="430" spans="3:4" ht="14.25" customHeight="1" x14ac:dyDescent="0.45">
      <c r="C430" s="7"/>
      <c r="D430" s="8"/>
    </row>
    <row r="431" spans="3:4" ht="14.25" customHeight="1" x14ac:dyDescent="0.45">
      <c r="C431" s="7"/>
      <c r="D431" s="8"/>
    </row>
    <row r="432" spans="3:4" ht="14.25" customHeight="1" x14ac:dyDescent="0.45">
      <c r="C432" s="7"/>
      <c r="D432" s="8"/>
    </row>
    <row r="433" spans="3:4" ht="14.25" customHeight="1" x14ac:dyDescent="0.45">
      <c r="C433" s="7"/>
      <c r="D433" s="8"/>
    </row>
    <row r="434" spans="3:4" ht="14.25" customHeight="1" x14ac:dyDescent="0.45">
      <c r="C434" s="7"/>
      <c r="D434" s="8"/>
    </row>
    <row r="435" spans="3:4" ht="14.25" customHeight="1" x14ac:dyDescent="0.45">
      <c r="C435" s="7"/>
      <c r="D435" s="8"/>
    </row>
    <row r="436" spans="3:4" ht="14.25" customHeight="1" x14ac:dyDescent="0.45">
      <c r="C436" s="7"/>
      <c r="D436" s="8"/>
    </row>
    <row r="437" spans="3:4" ht="14.25" customHeight="1" x14ac:dyDescent="0.45">
      <c r="C437" s="7"/>
      <c r="D437" s="8"/>
    </row>
    <row r="438" spans="3:4" ht="14.25" customHeight="1" x14ac:dyDescent="0.45">
      <c r="C438" s="7"/>
      <c r="D438" s="8"/>
    </row>
    <row r="439" spans="3:4" ht="14.25" customHeight="1" x14ac:dyDescent="0.45">
      <c r="C439" s="7"/>
      <c r="D439" s="8"/>
    </row>
    <row r="440" spans="3:4" ht="14.25" customHeight="1" x14ac:dyDescent="0.45">
      <c r="C440" s="7"/>
      <c r="D440" s="8"/>
    </row>
    <row r="441" spans="3:4" ht="14.25" customHeight="1" x14ac:dyDescent="0.45">
      <c r="C441" s="7"/>
      <c r="D441" s="8"/>
    </row>
    <row r="442" spans="3:4" ht="14.25" customHeight="1" x14ac:dyDescent="0.45">
      <c r="C442" s="7"/>
      <c r="D442" s="8"/>
    </row>
    <row r="443" spans="3:4" ht="14.25" customHeight="1" x14ac:dyDescent="0.45">
      <c r="C443" s="7"/>
      <c r="D443" s="8"/>
    </row>
    <row r="444" spans="3:4" ht="14.25" customHeight="1" x14ac:dyDescent="0.45">
      <c r="C444" s="7"/>
      <c r="D444" s="8"/>
    </row>
    <row r="445" spans="3:4" ht="14.25" customHeight="1" x14ac:dyDescent="0.45">
      <c r="C445" s="7"/>
      <c r="D445" s="8"/>
    </row>
    <row r="446" spans="3:4" ht="14.25" customHeight="1" x14ac:dyDescent="0.45">
      <c r="C446" s="7"/>
      <c r="D446" s="8"/>
    </row>
    <row r="447" spans="3:4" ht="14.25" customHeight="1" x14ac:dyDescent="0.45">
      <c r="C447" s="7"/>
      <c r="D447" s="8"/>
    </row>
    <row r="448" spans="3:4" ht="14.25" customHeight="1" x14ac:dyDescent="0.45">
      <c r="C448" s="7"/>
      <c r="D448" s="8"/>
    </row>
    <row r="449" spans="3:4" ht="14.25" customHeight="1" x14ac:dyDescent="0.45">
      <c r="C449" s="7"/>
      <c r="D449" s="8"/>
    </row>
    <row r="450" spans="3:4" ht="14.25" customHeight="1" x14ac:dyDescent="0.45">
      <c r="C450" s="7"/>
      <c r="D450" s="8"/>
    </row>
    <row r="451" spans="3:4" ht="14.25" customHeight="1" x14ac:dyDescent="0.45">
      <c r="C451" s="7"/>
      <c r="D451" s="8"/>
    </row>
    <row r="452" spans="3:4" ht="14.25" customHeight="1" x14ac:dyDescent="0.45">
      <c r="C452" s="7"/>
      <c r="D452" s="8"/>
    </row>
    <row r="453" spans="3:4" ht="14.25" customHeight="1" x14ac:dyDescent="0.45">
      <c r="C453" s="7"/>
      <c r="D453" s="8"/>
    </row>
    <row r="454" spans="3:4" ht="14.25" customHeight="1" x14ac:dyDescent="0.45">
      <c r="C454" s="7"/>
      <c r="D454" s="8"/>
    </row>
    <row r="455" spans="3:4" ht="14.25" customHeight="1" x14ac:dyDescent="0.45">
      <c r="C455" s="7"/>
      <c r="D455" s="8"/>
    </row>
    <row r="456" spans="3:4" ht="14.25" customHeight="1" x14ac:dyDescent="0.45">
      <c r="C456" s="7"/>
      <c r="D456" s="8"/>
    </row>
    <row r="457" spans="3:4" ht="14.25" customHeight="1" x14ac:dyDescent="0.45">
      <c r="C457" s="7"/>
      <c r="D457" s="8"/>
    </row>
    <row r="458" spans="3:4" ht="14.25" customHeight="1" x14ac:dyDescent="0.45">
      <c r="C458" s="7"/>
      <c r="D458" s="8"/>
    </row>
    <row r="459" spans="3:4" ht="14.25" customHeight="1" x14ac:dyDescent="0.45">
      <c r="C459" s="7"/>
      <c r="D459" s="8"/>
    </row>
    <row r="460" spans="3:4" ht="14.25" customHeight="1" x14ac:dyDescent="0.45">
      <c r="C460" s="7"/>
      <c r="D460" s="8"/>
    </row>
    <row r="461" spans="3:4" ht="14.25" customHeight="1" x14ac:dyDescent="0.45">
      <c r="C461" s="7"/>
      <c r="D461" s="8"/>
    </row>
    <row r="462" spans="3:4" ht="14.25" customHeight="1" x14ac:dyDescent="0.45">
      <c r="C462" s="7"/>
      <c r="D462" s="8"/>
    </row>
    <row r="463" spans="3:4" ht="14.25" customHeight="1" x14ac:dyDescent="0.45">
      <c r="C463" s="7"/>
      <c r="D463" s="8"/>
    </row>
    <row r="464" spans="3:4" ht="14.25" customHeight="1" x14ac:dyDescent="0.45">
      <c r="C464" s="7"/>
      <c r="D464" s="8"/>
    </row>
    <row r="465" spans="3:4" ht="14.25" customHeight="1" x14ac:dyDescent="0.45">
      <c r="C465" s="7"/>
      <c r="D465" s="8"/>
    </row>
    <row r="466" spans="3:4" ht="14.25" customHeight="1" x14ac:dyDescent="0.45">
      <c r="C466" s="7"/>
      <c r="D466" s="8"/>
    </row>
    <row r="467" spans="3:4" ht="14.25" customHeight="1" x14ac:dyDescent="0.45">
      <c r="C467" s="7"/>
      <c r="D467" s="8"/>
    </row>
    <row r="468" spans="3:4" ht="14.25" customHeight="1" x14ac:dyDescent="0.45">
      <c r="C468" s="7"/>
      <c r="D468" s="8"/>
    </row>
    <row r="469" spans="3:4" ht="14.25" customHeight="1" x14ac:dyDescent="0.45">
      <c r="C469" s="7"/>
      <c r="D469" s="8"/>
    </row>
    <row r="470" spans="3:4" ht="14.25" customHeight="1" x14ac:dyDescent="0.45">
      <c r="C470" s="7"/>
      <c r="D470" s="8"/>
    </row>
    <row r="471" spans="3:4" ht="14.25" customHeight="1" x14ac:dyDescent="0.45">
      <c r="C471" s="7"/>
      <c r="D471" s="8"/>
    </row>
    <row r="472" spans="3:4" ht="14.25" customHeight="1" x14ac:dyDescent="0.45">
      <c r="C472" s="7"/>
      <c r="D472" s="8"/>
    </row>
    <row r="473" spans="3:4" ht="14.25" customHeight="1" x14ac:dyDescent="0.45">
      <c r="C473" s="7"/>
      <c r="D473" s="8"/>
    </row>
    <row r="474" spans="3:4" ht="14.25" customHeight="1" x14ac:dyDescent="0.45">
      <c r="C474" s="7"/>
      <c r="D474" s="8"/>
    </row>
    <row r="475" spans="3:4" ht="14.25" customHeight="1" x14ac:dyDescent="0.45">
      <c r="C475" s="7"/>
      <c r="D475" s="8"/>
    </row>
    <row r="476" spans="3:4" ht="14.25" customHeight="1" x14ac:dyDescent="0.45">
      <c r="C476" s="7"/>
      <c r="D476" s="8"/>
    </row>
    <row r="477" spans="3:4" ht="14.25" customHeight="1" x14ac:dyDescent="0.45">
      <c r="C477" s="7"/>
      <c r="D477" s="8"/>
    </row>
    <row r="478" spans="3:4" ht="14.25" customHeight="1" x14ac:dyDescent="0.45">
      <c r="C478" s="7"/>
      <c r="D478" s="8"/>
    </row>
    <row r="479" spans="3:4" ht="14.25" customHeight="1" x14ac:dyDescent="0.45">
      <c r="C479" s="7"/>
      <c r="D479" s="8"/>
    </row>
    <row r="480" spans="3:4" ht="14.25" customHeight="1" x14ac:dyDescent="0.45">
      <c r="C480" s="7"/>
      <c r="D480" s="8"/>
    </row>
    <row r="481" spans="3:4" ht="14.25" customHeight="1" x14ac:dyDescent="0.45">
      <c r="C481" s="7"/>
      <c r="D481" s="8"/>
    </row>
    <row r="482" spans="3:4" ht="14.25" customHeight="1" x14ac:dyDescent="0.45">
      <c r="C482" s="7"/>
      <c r="D482" s="8"/>
    </row>
    <row r="483" spans="3:4" ht="14.25" customHeight="1" x14ac:dyDescent="0.45">
      <c r="C483" s="7"/>
      <c r="D483" s="8"/>
    </row>
    <row r="484" spans="3:4" ht="14.25" customHeight="1" x14ac:dyDescent="0.45">
      <c r="C484" s="7"/>
      <c r="D484" s="8"/>
    </row>
    <row r="485" spans="3:4" ht="14.25" customHeight="1" x14ac:dyDescent="0.45">
      <c r="C485" s="7"/>
      <c r="D485" s="8"/>
    </row>
    <row r="486" spans="3:4" ht="14.25" customHeight="1" x14ac:dyDescent="0.45">
      <c r="C486" s="7"/>
      <c r="D486" s="8"/>
    </row>
    <row r="487" spans="3:4" ht="14.25" customHeight="1" x14ac:dyDescent="0.45">
      <c r="C487" s="7"/>
      <c r="D487" s="8"/>
    </row>
    <row r="488" spans="3:4" ht="14.25" customHeight="1" x14ac:dyDescent="0.45">
      <c r="C488" s="7"/>
      <c r="D488" s="8"/>
    </row>
    <row r="489" spans="3:4" ht="14.25" customHeight="1" x14ac:dyDescent="0.45">
      <c r="C489" s="7"/>
      <c r="D489" s="8"/>
    </row>
    <row r="490" spans="3:4" ht="14.25" customHeight="1" x14ac:dyDescent="0.45">
      <c r="C490" s="7"/>
      <c r="D490" s="8"/>
    </row>
    <row r="491" spans="3:4" ht="14.25" customHeight="1" x14ac:dyDescent="0.45">
      <c r="C491" s="7"/>
      <c r="D491" s="8"/>
    </row>
    <row r="492" spans="3:4" ht="14.25" customHeight="1" x14ac:dyDescent="0.45">
      <c r="C492" s="7"/>
      <c r="D492" s="8"/>
    </row>
    <row r="493" spans="3:4" ht="14.25" customHeight="1" x14ac:dyDescent="0.45">
      <c r="C493" s="7"/>
      <c r="D493" s="8"/>
    </row>
    <row r="494" spans="3:4" ht="14.25" customHeight="1" x14ac:dyDescent="0.45">
      <c r="C494" s="7"/>
      <c r="D494" s="8"/>
    </row>
    <row r="495" spans="3:4" ht="14.25" customHeight="1" x14ac:dyDescent="0.45">
      <c r="C495" s="7"/>
      <c r="D495" s="8"/>
    </row>
    <row r="496" spans="3:4" ht="14.25" customHeight="1" x14ac:dyDescent="0.45">
      <c r="C496" s="7"/>
      <c r="D496" s="8"/>
    </row>
    <row r="497" spans="3:4" ht="14.25" customHeight="1" x14ac:dyDescent="0.45">
      <c r="C497" s="7"/>
      <c r="D497" s="8"/>
    </row>
    <row r="498" spans="3:4" ht="14.25" customHeight="1" x14ac:dyDescent="0.45">
      <c r="C498" s="7"/>
      <c r="D498" s="8"/>
    </row>
    <row r="499" spans="3:4" ht="14.25" customHeight="1" x14ac:dyDescent="0.45">
      <c r="C499" s="7"/>
      <c r="D499" s="8"/>
    </row>
    <row r="500" spans="3:4" ht="14.25" customHeight="1" x14ac:dyDescent="0.45">
      <c r="C500" s="7"/>
      <c r="D500" s="8"/>
    </row>
    <row r="501" spans="3:4" ht="14.25" customHeight="1" x14ac:dyDescent="0.45">
      <c r="C501" s="7"/>
      <c r="D501" s="8"/>
    </row>
    <row r="502" spans="3:4" ht="14.25" customHeight="1" x14ac:dyDescent="0.45">
      <c r="C502" s="7"/>
      <c r="D502" s="8"/>
    </row>
    <row r="503" spans="3:4" ht="14.25" customHeight="1" x14ac:dyDescent="0.45">
      <c r="C503" s="7"/>
      <c r="D503" s="8"/>
    </row>
    <row r="504" spans="3:4" ht="14.25" customHeight="1" x14ac:dyDescent="0.45">
      <c r="C504" s="7"/>
      <c r="D504" s="8"/>
    </row>
    <row r="505" spans="3:4" ht="14.25" customHeight="1" x14ac:dyDescent="0.45">
      <c r="C505" s="7"/>
      <c r="D505" s="8"/>
    </row>
    <row r="506" spans="3:4" ht="14.25" customHeight="1" x14ac:dyDescent="0.45">
      <c r="C506" s="7"/>
      <c r="D506" s="8"/>
    </row>
    <row r="507" spans="3:4" ht="14.25" customHeight="1" x14ac:dyDescent="0.45">
      <c r="C507" s="7"/>
      <c r="D507" s="8"/>
    </row>
    <row r="508" spans="3:4" ht="14.25" customHeight="1" x14ac:dyDescent="0.45">
      <c r="C508" s="7"/>
      <c r="D508" s="8"/>
    </row>
    <row r="509" spans="3:4" ht="14.25" customHeight="1" x14ac:dyDescent="0.45">
      <c r="C509" s="7"/>
      <c r="D509" s="8"/>
    </row>
    <row r="510" spans="3:4" ht="14.25" customHeight="1" x14ac:dyDescent="0.45">
      <c r="C510" s="7"/>
      <c r="D510" s="8"/>
    </row>
    <row r="511" spans="3:4" ht="14.25" customHeight="1" x14ac:dyDescent="0.45">
      <c r="C511" s="7"/>
      <c r="D511" s="8"/>
    </row>
    <row r="512" spans="3:4" ht="14.25" customHeight="1" x14ac:dyDescent="0.45">
      <c r="C512" s="7"/>
      <c r="D512" s="8"/>
    </row>
    <row r="513" spans="3:4" ht="14.25" customHeight="1" x14ac:dyDescent="0.45">
      <c r="C513" s="7"/>
      <c r="D513" s="8"/>
    </row>
    <row r="514" spans="3:4" ht="14.25" customHeight="1" x14ac:dyDescent="0.45">
      <c r="C514" s="7"/>
      <c r="D514" s="8"/>
    </row>
    <row r="515" spans="3:4" ht="14.25" customHeight="1" x14ac:dyDescent="0.45">
      <c r="C515" s="7"/>
      <c r="D515" s="8"/>
    </row>
    <row r="516" spans="3:4" ht="14.25" customHeight="1" x14ac:dyDescent="0.45">
      <c r="C516" s="7"/>
      <c r="D516" s="8"/>
    </row>
    <row r="517" spans="3:4" ht="14.25" customHeight="1" x14ac:dyDescent="0.45">
      <c r="C517" s="7"/>
      <c r="D517" s="8"/>
    </row>
    <row r="518" spans="3:4" ht="14.25" customHeight="1" x14ac:dyDescent="0.45">
      <c r="C518" s="7"/>
      <c r="D518" s="8"/>
    </row>
    <row r="519" spans="3:4" ht="14.25" customHeight="1" x14ac:dyDescent="0.45">
      <c r="C519" s="7"/>
      <c r="D519" s="8"/>
    </row>
    <row r="520" spans="3:4" ht="14.25" customHeight="1" x14ac:dyDescent="0.45">
      <c r="C520" s="7"/>
      <c r="D520" s="8"/>
    </row>
    <row r="521" spans="3:4" ht="14.25" customHeight="1" x14ac:dyDescent="0.45">
      <c r="C521" s="7"/>
      <c r="D521" s="8"/>
    </row>
    <row r="522" spans="3:4" ht="14.25" customHeight="1" x14ac:dyDescent="0.45">
      <c r="C522" s="7"/>
      <c r="D522" s="8"/>
    </row>
    <row r="523" spans="3:4" ht="14.25" customHeight="1" x14ac:dyDescent="0.45">
      <c r="C523" s="7"/>
      <c r="D523" s="8"/>
    </row>
    <row r="524" spans="3:4" ht="14.25" customHeight="1" x14ac:dyDescent="0.45">
      <c r="C524" s="7"/>
      <c r="D524" s="8"/>
    </row>
    <row r="525" spans="3:4" ht="14.25" customHeight="1" x14ac:dyDescent="0.45">
      <c r="C525" s="7"/>
      <c r="D525" s="8"/>
    </row>
    <row r="526" spans="3:4" ht="14.25" customHeight="1" x14ac:dyDescent="0.45">
      <c r="C526" s="7"/>
      <c r="D526" s="8"/>
    </row>
    <row r="527" spans="3:4" ht="14.25" customHeight="1" x14ac:dyDescent="0.45">
      <c r="C527" s="7"/>
      <c r="D527" s="8"/>
    </row>
    <row r="528" spans="3:4" ht="14.25" customHeight="1" x14ac:dyDescent="0.45">
      <c r="C528" s="7"/>
      <c r="D528" s="8"/>
    </row>
    <row r="529" spans="3:4" ht="14.25" customHeight="1" x14ac:dyDescent="0.45">
      <c r="C529" s="7"/>
      <c r="D529" s="8"/>
    </row>
    <row r="530" spans="3:4" ht="14.25" customHeight="1" x14ac:dyDescent="0.45">
      <c r="C530" s="7"/>
      <c r="D530" s="8"/>
    </row>
    <row r="531" spans="3:4" ht="14.25" customHeight="1" x14ac:dyDescent="0.45">
      <c r="C531" s="7"/>
      <c r="D531" s="8"/>
    </row>
    <row r="532" spans="3:4" ht="14.25" customHeight="1" x14ac:dyDescent="0.45">
      <c r="C532" s="7"/>
      <c r="D532" s="8"/>
    </row>
    <row r="533" spans="3:4" ht="14.25" customHeight="1" x14ac:dyDescent="0.45">
      <c r="C533" s="7"/>
      <c r="D533" s="8"/>
    </row>
    <row r="534" spans="3:4" ht="14.25" customHeight="1" x14ac:dyDescent="0.45">
      <c r="C534" s="7"/>
      <c r="D534" s="8"/>
    </row>
    <row r="535" spans="3:4" ht="14.25" customHeight="1" x14ac:dyDescent="0.45">
      <c r="C535" s="7"/>
      <c r="D535" s="8"/>
    </row>
    <row r="536" spans="3:4" ht="14.25" customHeight="1" x14ac:dyDescent="0.45">
      <c r="C536" s="7"/>
      <c r="D536" s="8"/>
    </row>
    <row r="537" spans="3:4" ht="14.25" customHeight="1" x14ac:dyDescent="0.45">
      <c r="C537" s="7"/>
      <c r="D537" s="8"/>
    </row>
    <row r="538" spans="3:4" ht="14.25" customHeight="1" x14ac:dyDescent="0.45">
      <c r="C538" s="7"/>
      <c r="D538" s="8"/>
    </row>
    <row r="539" spans="3:4" ht="14.25" customHeight="1" x14ac:dyDescent="0.45">
      <c r="C539" s="7"/>
      <c r="D539" s="8"/>
    </row>
    <row r="540" spans="3:4" ht="14.25" customHeight="1" x14ac:dyDescent="0.45">
      <c r="C540" s="7"/>
      <c r="D540" s="8"/>
    </row>
    <row r="541" spans="3:4" ht="14.25" customHeight="1" x14ac:dyDescent="0.45">
      <c r="C541" s="7"/>
      <c r="D541" s="8"/>
    </row>
    <row r="542" spans="3:4" ht="14.25" customHeight="1" x14ac:dyDescent="0.45">
      <c r="C542" s="7"/>
      <c r="D542" s="8"/>
    </row>
    <row r="543" spans="3:4" ht="14.25" customHeight="1" x14ac:dyDescent="0.45">
      <c r="C543" s="7"/>
      <c r="D543" s="8"/>
    </row>
    <row r="544" spans="3:4" ht="14.25" customHeight="1" x14ac:dyDescent="0.45">
      <c r="C544" s="7"/>
      <c r="D544" s="8"/>
    </row>
    <row r="545" spans="3:4" ht="14.25" customHeight="1" x14ac:dyDescent="0.45">
      <c r="C545" s="7"/>
      <c r="D545" s="8"/>
    </row>
    <row r="546" spans="3:4" ht="14.25" customHeight="1" x14ac:dyDescent="0.45">
      <c r="C546" s="7"/>
      <c r="D546" s="8"/>
    </row>
    <row r="547" spans="3:4" ht="14.25" customHeight="1" x14ac:dyDescent="0.45">
      <c r="C547" s="7"/>
      <c r="D547" s="8"/>
    </row>
    <row r="548" spans="3:4" ht="14.25" customHeight="1" x14ac:dyDescent="0.45">
      <c r="C548" s="7"/>
      <c r="D548" s="8"/>
    </row>
    <row r="549" spans="3:4" ht="14.25" customHeight="1" x14ac:dyDescent="0.45">
      <c r="C549" s="7"/>
      <c r="D549" s="8"/>
    </row>
    <row r="550" spans="3:4" ht="14.25" customHeight="1" x14ac:dyDescent="0.45">
      <c r="C550" s="7"/>
      <c r="D550" s="8"/>
    </row>
    <row r="551" spans="3:4" ht="14.25" customHeight="1" x14ac:dyDescent="0.45">
      <c r="C551" s="7"/>
      <c r="D551" s="8"/>
    </row>
    <row r="552" spans="3:4" ht="14.25" customHeight="1" x14ac:dyDescent="0.45">
      <c r="C552" s="7"/>
      <c r="D552" s="8"/>
    </row>
    <row r="553" spans="3:4" ht="14.25" customHeight="1" x14ac:dyDescent="0.45">
      <c r="C553" s="7"/>
      <c r="D553" s="8"/>
    </row>
    <row r="554" spans="3:4" ht="14.25" customHeight="1" x14ac:dyDescent="0.45">
      <c r="C554" s="7"/>
      <c r="D554" s="8"/>
    </row>
    <row r="555" spans="3:4" ht="14.25" customHeight="1" x14ac:dyDescent="0.45">
      <c r="C555" s="7"/>
      <c r="D555" s="8"/>
    </row>
    <row r="556" spans="3:4" ht="14.25" customHeight="1" x14ac:dyDescent="0.45">
      <c r="C556" s="7"/>
      <c r="D556" s="8"/>
    </row>
    <row r="557" spans="3:4" ht="14.25" customHeight="1" x14ac:dyDescent="0.45">
      <c r="C557" s="7"/>
      <c r="D557" s="8"/>
    </row>
    <row r="558" spans="3:4" ht="14.25" customHeight="1" x14ac:dyDescent="0.45">
      <c r="C558" s="7"/>
      <c r="D558" s="8"/>
    </row>
    <row r="559" spans="3:4" ht="14.25" customHeight="1" x14ac:dyDescent="0.45">
      <c r="C559" s="7"/>
      <c r="D559" s="8"/>
    </row>
    <row r="560" spans="3:4" ht="14.25" customHeight="1" x14ac:dyDescent="0.45">
      <c r="C560" s="7"/>
      <c r="D560" s="8"/>
    </row>
    <row r="561" spans="3:4" ht="14.25" customHeight="1" x14ac:dyDescent="0.45">
      <c r="C561" s="7"/>
      <c r="D561" s="8"/>
    </row>
    <row r="562" spans="3:4" ht="14.25" customHeight="1" x14ac:dyDescent="0.45">
      <c r="C562" s="7"/>
      <c r="D562" s="8"/>
    </row>
    <row r="563" spans="3:4" ht="14.25" customHeight="1" x14ac:dyDescent="0.45">
      <c r="C563" s="7"/>
      <c r="D563" s="8"/>
    </row>
    <row r="564" spans="3:4" ht="14.25" customHeight="1" x14ac:dyDescent="0.45">
      <c r="C564" s="7"/>
      <c r="D564" s="8"/>
    </row>
    <row r="565" spans="3:4" ht="14.25" customHeight="1" x14ac:dyDescent="0.45">
      <c r="C565" s="7"/>
      <c r="D565" s="8"/>
    </row>
    <row r="566" spans="3:4" ht="14.25" customHeight="1" x14ac:dyDescent="0.45">
      <c r="C566" s="7"/>
      <c r="D566" s="8"/>
    </row>
    <row r="567" spans="3:4" ht="14.25" customHeight="1" x14ac:dyDescent="0.45">
      <c r="C567" s="7"/>
      <c r="D567" s="8"/>
    </row>
    <row r="568" spans="3:4" ht="14.25" customHeight="1" x14ac:dyDescent="0.45">
      <c r="C568" s="7"/>
      <c r="D568" s="8"/>
    </row>
    <row r="569" spans="3:4" ht="14.25" customHeight="1" x14ac:dyDescent="0.45">
      <c r="C569" s="7"/>
      <c r="D569" s="8"/>
    </row>
    <row r="570" spans="3:4" ht="14.25" customHeight="1" x14ac:dyDescent="0.45">
      <c r="C570" s="7"/>
      <c r="D570" s="8"/>
    </row>
    <row r="571" spans="3:4" ht="14.25" customHeight="1" x14ac:dyDescent="0.45">
      <c r="C571" s="7"/>
      <c r="D571" s="8"/>
    </row>
    <row r="572" spans="3:4" ht="14.25" customHeight="1" x14ac:dyDescent="0.45">
      <c r="C572" s="7"/>
      <c r="D572" s="8"/>
    </row>
    <row r="573" spans="3:4" ht="14.25" customHeight="1" x14ac:dyDescent="0.45">
      <c r="C573" s="7"/>
      <c r="D573" s="8"/>
    </row>
    <row r="574" spans="3:4" ht="14.25" customHeight="1" x14ac:dyDescent="0.45">
      <c r="C574" s="7"/>
      <c r="D574" s="8"/>
    </row>
    <row r="575" spans="3:4" ht="14.25" customHeight="1" x14ac:dyDescent="0.45">
      <c r="C575" s="7"/>
      <c r="D575" s="8"/>
    </row>
    <row r="576" spans="3:4" ht="14.25" customHeight="1" x14ac:dyDescent="0.45">
      <c r="C576" s="7"/>
      <c r="D576" s="8"/>
    </row>
    <row r="577" spans="3:4" ht="14.25" customHeight="1" x14ac:dyDescent="0.45">
      <c r="C577" s="7"/>
      <c r="D577" s="8"/>
    </row>
    <row r="578" spans="3:4" ht="14.25" customHeight="1" x14ac:dyDescent="0.45">
      <c r="C578" s="7"/>
      <c r="D578" s="8"/>
    </row>
    <row r="579" spans="3:4" ht="14.25" customHeight="1" x14ac:dyDescent="0.45">
      <c r="C579" s="7"/>
      <c r="D579" s="8"/>
    </row>
    <row r="580" spans="3:4" ht="14.25" customHeight="1" x14ac:dyDescent="0.45">
      <c r="C580" s="7"/>
      <c r="D580" s="8"/>
    </row>
    <row r="581" spans="3:4" ht="14.25" customHeight="1" x14ac:dyDescent="0.45">
      <c r="C581" s="7"/>
      <c r="D581" s="8"/>
    </row>
    <row r="582" spans="3:4" ht="14.25" customHeight="1" x14ac:dyDescent="0.45">
      <c r="C582" s="7"/>
      <c r="D582" s="8"/>
    </row>
    <row r="583" spans="3:4" ht="14.25" customHeight="1" x14ac:dyDescent="0.45">
      <c r="C583" s="7"/>
      <c r="D583" s="8"/>
    </row>
    <row r="584" spans="3:4" ht="14.25" customHeight="1" x14ac:dyDescent="0.45">
      <c r="C584" s="7"/>
      <c r="D584" s="8"/>
    </row>
    <row r="585" spans="3:4" ht="14.25" customHeight="1" x14ac:dyDescent="0.45">
      <c r="C585" s="7"/>
      <c r="D585" s="8"/>
    </row>
    <row r="586" spans="3:4" ht="14.25" customHeight="1" x14ac:dyDescent="0.45">
      <c r="C586" s="7"/>
      <c r="D586" s="8"/>
    </row>
    <row r="587" spans="3:4" ht="14.25" customHeight="1" x14ac:dyDescent="0.45">
      <c r="C587" s="7"/>
      <c r="D587" s="8"/>
    </row>
    <row r="588" spans="3:4" ht="14.25" customHeight="1" x14ac:dyDescent="0.45">
      <c r="C588" s="7"/>
      <c r="D588" s="8"/>
    </row>
    <row r="589" spans="3:4" ht="14.25" customHeight="1" x14ac:dyDescent="0.45">
      <c r="C589" s="7"/>
      <c r="D589" s="8"/>
    </row>
    <row r="590" spans="3:4" ht="14.25" customHeight="1" x14ac:dyDescent="0.45">
      <c r="C590" s="7"/>
      <c r="D590" s="8"/>
    </row>
    <row r="591" spans="3:4" ht="14.25" customHeight="1" x14ac:dyDescent="0.45">
      <c r="C591" s="7"/>
      <c r="D591" s="8"/>
    </row>
    <row r="592" spans="3:4" ht="14.25" customHeight="1" x14ac:dyDescent="0.45">
      <c r="C592" s="7"/>
      <c r="D592" s="8"/>
    </row>
    <row r="593" spans="3:4" ht="14.25" customHeight="1" x14ac:dyDescent="0.45">
      <c r="C593" s="7"/>
      <c r="D593" s="8"/>
    </row>
    <row r="594" spans="3:4" ht="14.25" customHeight="1" x14ac:dyDescent="0.45">
      <c r="C594" s="7"/>
      <c r="D594" s="8"/>
    </row>
    <row r="595" spans="3:4" ht="14.25" customHeight="1" x14ac:dyDescent="0.45">
      <c r="C595" s="7"/>
      <c r="D595" s="8"/>
    </row>
    <row r="596" spans="3:4" ht="14.25" customHeight="1" x14ac:dyDescent="0.45">
      <c r="C596" s="7"/>
      <c r="D596" s="8"/>
    </row>
    <row r="597" spans="3:4" ht="14.25" customHeight="1" x14ac:dyDescent="0.45">
      <c r="C597" s="7"/>
      <c r="D597" s="8"/>
    </row>
    <row r="598" spans="3:4" ht="14.25" customHeight="1" x14ac:dyDescent="0.45">
      <c r="C598" s="7"/>
      <c r="D598" s="8"/>
    </row>
    <row r="599" spans="3:4" ht="14.25" customHeight="1" x14ac:dyDescent="0.45">
      <c r="C599" s="7"/>
      <c r="D599" s="8"/>
    </row>
    <row r="600" spans="3:4" ht="14.25" customHeight="1" x14ac:dyDescent="0.45">
      <c r="C600" s="7"/>
      <c r="D600" s="8"/>
    </row>
    <row r="601" spans="3:4" ht="14.25" customHeight="1" x14ac:dyDescent="0.45">
      <c r="C601" s="7"/>
      <c r="D601" s="8"/>
    </row>
    <row r="602" spans="3:4" ht="14.25" customHeight="1" x14ac:dyDescent="0.45">
      <c r="C602" s="7"/>
      <c r="D602" s="8"/>
    </row>
    <row r="603" spans="3:4" ht="14.25" customHeight="1" x14ac:dyDescent="0.45">
      <c r="C603" s="7"/>
      <c r="D603" s="8"/>
    </row>
    <row r="604" spans="3:4" ht="14.25" customHeight="1" x14ac:dyDescent="0.45">
      <c r="C604" s="7"/>
      <c r="D604" s="8"/>
    </row>
    <row r="605" spans="3:4" ht="14.25" customHeight="1" x14ac:dyDescent="0.45">
      <c r="C605" s="7"/>
      <c r="D605" s="8"/>
    </row>
    <row r="606" spans="3:4" ht="14.25" customHeight="1" x14ac:dyDescent="0.45">
      <c r="C606" s="7"/>
      <c r="D606" s="8"/>
    </row>
    <row r="607" spans="3:4" ht="14.25" customHeight="1" x14ac:dyDescent="0.45">
      <c r="C607" s="7"/>
      <c r="D607" s="8"/>
    </row>
    <row r="608" spans="3:4" ht="14.25" customHeight="1" x14ac:dyDescent="0.45">
      <c r="C608" s="7"/>
      <c r="D608" s="8"/>
    </row>
    <row r="609" spans="3:4" ht="14.25" customHeight="1" x14ac:dyDescent="0.45">
      <c r="C609" s="7"/>
      <c r="D609" s="8"/>
    </row>
    <row r="610" spans="3:4" ht="14.25" customHeight="1" x14ac:dyDescent="0.45">
      <c r="C610" s="7"/>
      <c r="D610" s="8"/>
    </row>
    <row r="611" spans="3:4" ht="14.25" customHeight="1" x14ac:dyDescent="0.45">
      <c r="C611" s="7"/>
      <c r="D611" s="8"/>
    </row>
    <row r="612" spans="3:4" ht="14.25" customHeight="1" x14ac:dyDescent="0.45">
      <c r="C612" s="7"/>
      <c r="D612" s="8"/>
    </row>
    <row r="613" spans="3:4" ht="14.25" customHeight="1" x14ac:dyDescent="0.45">
      <c r="C613" s="7"/>
      <c r="D613" s="8"/>
    </row>
    <row r="614" spans="3:4" ht="14.25" customHeight="1" x14ac:dyDescent="0.45">
      <c r="C614" s="7"/>
      <c r="D614" s="8"/>
    </row>
    <row r="615" spans="3:4" ht="14.25" customHeight="1" x14ac:dyDescent="0.45">
      <c r="C615" s="7"/>
      <c r="D615" s="8"/>
    </row>
    <row r="616" spans="3:4" ht="14.25" customHeight="1" x14ac:dyDescent="0.45">
      <c r="C616" s="7"/>
      <c r="D616" s="8"/>
    </row>
    <row r="617" spans="3:4" ht="14.25" customHeight="1" x14ac:dyDescent="0.45">
      <c r="C617" s="7"/>
      <c r="D617" s="8"/>
    </row>
    <row r="618" spans="3:4" ht="14.25" customHeight="1" x14ac:dyDescent="0.45">
      <c r="C618" s="7"/>
      <c r="D618" s="8"/>
    </row>
    <row r="619" spans="3:4" ht="14.25" customHeight="1" x14ac:dyDescent="0.45">
      <c r="C619" s="7"/>
      <c r="D619" s="8"/>
    </row>
    <row r="620" spans="3:4" ht="14.25" customHeight="1" x14ac:dyDescent="0.45">
      <c r="C620" s="7"/>
      <c r="D620" s="8"/>
    </row>
    <row r="621" spans="3:4" ht="14.25" customHeight="1" x14ac:dyDescent="0.45">
      <c r="C621" s="7"/>
      <c r="D621" s="8"/>
    </row>
    <row r="622" spans="3:4" ht="14.25" customHeight="1" x14ac:dyDescent="0.45">
      <c r="C622" s="7"/>
      <c r="D622" s="8"/>
    </row>
    <row r="623" spans="3:4" ht="14.25" customHeight="1" x14ac:dyDescent="0.45">
      <c r="C623" s="7"/>
      <c r="D623" s="8"/>
    </row>
    <row r="624" spans="3:4" ht="14.25" customHeight="1" x14ac:dyDescent="0.45">
      <c r="C624" s="7"/>
      <c r="D624" s="8"/>
    </row>
    <row r="625" spans="3:4" ht="14.25" customHeight="1" x14ac:dyDescent="0.45">
      <c r="C625" s="7"/>
      <c r="D625" s="8"/>
    </row>
    <row r="626" spans="3:4" ht="14.25" customHeight="1" x14ac:dyDescent="0.45">
      <c r="C626" s="7"/>
      <c r="D626" s="8"/>
    </row>
    <row r="627" spans="3:4" ht="14.25" customHeight="1" x14ac:dyDescent="0.45">
      <c r="C627" s="7"/>
      <c r="D627" s="8"/>
    </row>
    <row r="628" spans="3:4" ht="14.25" customHeight="1" x14ac:dyDescent="0.45">
      <c r="C628" s="7"/>
      <c r="D628" s="8"/>
    </row>
    <row r="629" spans="3:4" ht="14.25" customHeight="1" x14ac:dyDescent="0.45">
      <c r="C629" s="7"/>
      <c r="D629" s="8"/>
    </row>
    <row r="630" spans="3:4" ht="14.25" customHeight="1" x14ac:dyDescent="0.45">
      <c r="C630" s="7"/>
      <c r="D630" s="8"/>
    </row>
    <row r="631" spans="3:4" ht="14.25" customHeight="1" x14ac:dyDescent="0.45">
      <c r="C631" s="7"/>
      <c r="D631" s="8"/>
    </row>
    <row r="632" spans="3:4" ht="14.25" customHeight="1" x14ac:dyDescent="0.45">
      <c r="C632" s="7"/>
      <c r="D632" s="8"/>
    </row>
    <row r="633" spans="3:4" ht="14.25" customHeight="1" x14ac:dyDescent="0.45">
      <c r="C633" s="7"/>
      <c r="D633" s="8"/>
    </row>
    <row r="634" spans="3:4" ht="14.25" customHeight="1" x14ac:dyDescent="0.45">
      <c r="C634" s="7"/>
      <c r="D634" s="8"/>
    </row>
    <row r="635" spans="3:4" ht="14.25" customHeight="1" x14ac:dyDescent="0.45">
      <c r="C635" s="7"/>
      <c r="D635" s="8"/>
    </row>
    <row r="636" spans="3:4" ht="14.25" customHeight="1" x14ac:dyDescent="0.45">
      <c r="C636" s="7"/>
      <c r="D636" s="8"/>
    </row>
    <row r="637" spans="3:4" ht="14.25" customHeight="1" x14ac:dyDescent="0.45">
      <c r="C637" s="7"/>
      <c r="D637" s="8"/>
    </row>
    <row r="638" spans="3:4" ht="14.25" customHeight="1" x14ac:dyDescent="0.45">
      <c r="C638" s="7"/>
      <c r="D638" s="8"/>
    </row>
    <row r="639" spans="3:4" ht="14.25" customHeight="1" x14ac:dyDescent="0.45">
      <c r="C639" s="7"/>
      <c r="D639" s="8"/>
    </row>
    <row r="640" spans="3:4" ht="14.25" customHeight="1" x14ac:dyDescent="0.45">
      <c r="C640" s="7"/>
      <c r="D640" s="8"/>
    </row>
    <row r="641" spans="3:4" ht="14.25" customHeight="1" x14ac:dyDescent="0.45">
      <c r="C641" s="7"/>
      <c r="D641" s="8"/>
    </row>
    <row r="642" spans="3:4" ht="14.25" customHeight="1" x14ac:dyDescent="0.45">
      <c r="C642" s="7"/>
      <c r="D642" s="8"/>
    </row>
    <row r="643" spans="3:4" ht="14.25" customHeight="1" x14ac:dyDescent="0.45">
      <c r="C643" s="7"/>
      <c r="D643" s="8"/>
    </row>
    <row r="644" spans="3:4" ht="14.25" customHeight="1" x14ac:dyDescent="0.45">
      <c r="C644" s="7"/>
      <c r="D644" s="8"/>
    </row>
    <row r="645" spans="3:4" ht="14.25" customHeight="1" x14ac:dyDescent="0.45">
      <c r="C645" s="7"/>
      <c r="D645" s="8"/>
    </row>
    <row r="646" spans="3:4" ht="14.25" customHeight="1" x14ac:dyDescent="0.45">
      <c r="C646" s="7"/>
      <c r="D646" s="8"/>
    </row>
    <row r="647" spans="3:4" ht="14.25" customHeight="1" x14ac:dyDescent="0.45">
      <c r="C647" s="7"/>
      <c r="D647" s="8"/>
    </row>
    <row r="648" spans="3:4" ht="14.25" customHeight="1" x14ac:dyDescent="0.45">
      <c r="C648" s="7"/>
      <c r="D648" s="8"/>
    </row>
    <row r="649" spans="3:4" ht="14.25" customHeight="1" x14ac:dyDescent="0.45">
      <c r="C649" s="7"/>
      <c r="D649" s="8"/>
    </row>
    <row r="650" spans="3:4" ht="14.25" customHeight="1" x14ac:dyDescent="0.45">
      <c r="C650" s="7"/>
      <c r="D650" s="8"/>
    </row>
    <row r="651" spans="3:4" ht="14.25" customHeight="1" x14ac:dyDescent="0.45">
      <c r="C651" s="7"/>
      <c r="D651" s="8"/>
    </row>
    <row r="652" spans="3:4" ht="14.25" customHeight="1" x14ac:dyDescent="0.45">
      <c r="C652" s="7"/>
      <c r="D652" s="8"/>
    </row>
    <row r="653" spans="3:4" ht="14.25" customHeight="1" x14ac:dyDescent="0.45">
      <c r="C653" s="7"/>
      <c r="D653" s="8"/>
    </row>
    <row r="654" spans="3:4" ht="14.25" customHeight="1" x14ac:dyDescent="0.45">
      <c r="C654" s="7"/>
      <c r="D654" s="8"/>
    </row>
    <row r="655" spans="3:4" ht="14.25" customHeight="1" x14ac:dyDescent="0.45">
      <c r="C655" s="7"/>
      <c r="D655" s="8"/>
    </row>
    <row r="656" spans="3:4" ht="14.25" customHeight="1" x14ac:dyDescent="0.45">
      <c r="C656" s="7"/>
      <c r="D656" s="8"/>
    </row>
    <row r="657" spans="3:4" ht="14.25" customHeight="1" x14ac:dyDescent="0.45">
      <c r="C657" s="7"/>
      <c r="D657" s="8"/>
    </row>
    <row r="658" spans="3:4" ht="14.25" customHeight="1" x14ac:dyDescent="0.45">
      <c r="C658" s="7"/>
      <c r="D658" s="8"/>
    </row>
    <row r="659" spans="3:4" ht="14.25" customHeight="1" x14ac:dyDescent="0.45">
      <c r="C659" s="7"/>
      <c r="D659" s="8"/>
    </row>
    <row r="660" spans="3:4" ht="14.25" customHeight="1" x14ac:dyDescent="0.45">
      <c r="C660" s="7"/>
      <c r="D660" s="8"/>
    </row>
    <row r="661" spans="3:4" ht="14.25" customHeight="1" x14ac:dyDescent="0.45">
      <c r="C661" s="7"/>
      <c r="D661" s="8"/>
    </row>
    <row r="662" spans="3:4" ht="14.25" customHeight="1" x14ac:dyDescent="0.45">
      <c r="C662" s="7"/>
      <c r="D662" s="8"/>
    </row>
    <row r="663" spans="3:4" ht="14.25" customHeight="1" x14ac:dyDescent="0.45">
      <c r="C663" s="7"/>
      <c r="D663" s="8"/>
    </row>
    <row r="664" spans="3:4" ht="14.25" customHeight="1" x14ac:dyDescent="0.45">
      <c r="C664" s="7"/>
      <c r="D664" s="8"/>
    </row>
    <row r="665" spans="3:4" ht="14.25" customHeight="1" x14ac:dyDescent="0.45">
      <c r="C665" s="7"/>
      <c r="D665" s="8"/>
    </row>
    <row r="666" spans="3:4" ht="14.25" customHeight="1" x14ac:dyDescent="0.45">
      <c r="C666" s="7"/>
      <c r="D666" s="8"/>
    </row>
    <row r="667" spans="3:4" ht="14.25" customHeight="1" x14ac:dyDescent="0.45">
      <c r="C667" s="7"/>
      <c r="D667" s="8"/>
    </row>
    <row r="668" spans="3:4" ht="14.25" customHeight="1" x14ac:dyDescent="0.45">
      <c r="C668" s="7"/>
      <c r="D668" s="8"/>
    </row>
    <row r="669" spans="3:4" ht="14.25" customHeight="1" x14ac:dyDescent="0.45">
      <c r="C669" s="7"/>
      <c r="D669" s="8"/>
    </row>
    <row r="670" spans="3:4" ht="14.25" customHeight="1" x14ac:dyDescent="0.45">
      <c r="C670" s="7"/>
      <c r="D670" s="8"/>
    </row>
    <row r="671" spans="3:4" ht="14.25" customHeight="1" x14ac:dyDescent="0.45">
      <c r="C671" s="7"/>
      <c r="D671" s="8"/>
    </row>
    <row r="672" spans="3:4" ht="14.25" customHeight="1" x14ac:dyDescent="0.45">
      <c r="C672" s="7"/>
      <c r="D672" s="8"/>
    </row>
    <row r="673" spans="3:4" ht="14.25" customHeight="1" x14ac:dyDescent="0.45">
      <c r="C673" s="7"/>
      <c r="D673" s="8"/>
    </row>
    <row r="674" spans="3:4" ht="14.25" customHeight="1" x14ac:dyDescent="0.45">
      <c r="C674" s="7"/>
      <c r="D674" s="8"/>
    </row>
    <row r="675" spans="3:4" ht="14.25" customHeight="1" x14ac:dyDescent="0.45">
      <c r="C675" s="7"/>
      <c r="D675" s="8"/>
    </row>
    <row r="676" spans="3:4" ht="14.25" customHeight="1" x14ac:dyDescent="0.45">
      <c r="C676" s="7"/>
      <c r="D676" s="8"/>
    </row>
    <row r="677" spans="3:4" ht="14.25" customHeight="1" x14ac:dyDescent="0.45">
      <c r="C677" s="7"/>
      <c r="D677" s="8"/>
    </row>
    <row r="678" spans="3:4" ht="14.25" customHeight="1" x14ac:dyDescent="0.45">
      <c r="C678" s="7"/>
      <c r="D678" s="8"/>
    </row>
    <row r="679" spans="3:4" ht="14.25" customHeight="1" x14ac:dyDescent="0.45">
      <c r="C679" s="7"/>
      <c r="D679" s="8"/>
    </row>
    <row r="680" spans="3:4" ht="14.25" customHeight="1" x14ac:dyDescent="0.45">
      <c r="C680" s="7"/>
      <c r="D680" s="8"/>
    </row>
    <row r="681" spans="3:4" ht="14.25" customHeight="1" x14ac:dyDescent="0.45">
      <c r="C681" s="7"/>
      <c r="D681" s="8"/>
    </row>
    <row r="682" spans="3:4" ht="14.25" customHeight="1" x14ac:dyDescent="0.45">
      <c r="C682" s="7"/>
      <c r="D682" s="8"/>
    </row>
    <row r="683" spans="3:4" ht="14.25" customHeight="1" x14ac:dyDescent="0.45">
      <c r="C683" s="7"/>
      <c r="D683" s="8"/>
    </row>
    <row r="684" spans="3:4" ht="14.25" customHeight="1" x14ac:dyDescent="0.45">
      <c r="C684" s="7"/>
      <c r="D684" s="8"/>
    </row>
    <row r="685" spans="3:4" ht="14.25" customHeight="1" x14ac:dyDescent="0.45">
      <c r="C685" s="7"/>
      <c r="D685" s="8"/>
    </row>
    <row r="686" spans="3:4" ht="14.25" customHeight="1" x14ac:dyDescent="0.45">
      <c r="C686" s="7"/>
      <c r="D686" s="8"/>
    </row>
    <row r="687" spans="3:4" ht="14.25" customHeight="1" x14ac:dyDescent="0.45">
      <c r="C687" s="7"/>
      <c r="D687" s="8"/>
    </row>
    <row r="688" spans="3:4" ht="14.25" customHeight="1" x14ac:dyDescent="0.45">
      <c r="C688" s="7"/>
      <c r="D688" s="8"/>
    </row>
    <row r="689" spans="3:4" ht="14.25" customHeight="1" x14ac:dyDescent="0.45">
      <c r="C689" s="7"/>
      <c r="D689" s="8"/>
    </row>
    <row r="690" spans="3:4" ht="14.25" customHeight="1" x14ac:dyDescent="0.45">
      <c r="C690" s="7"/>
      <c r="D690" s="8"/>
    </row>
    <row r="691" spans="3:4" ht="14.25" customHeight="1" x14ac:dyDescent="0.45">
      <c r="C691" s="7"/>
      <c r="D691" s="8"/>
    </row>
    <row r="692" spans="3:4" ht="14.25" customHeight="1" x14ac:dyDescent="0.45">
      <c r="C692" s="7"/>
      <c r="D692" s="8"/>
    </row>
    <row r="693" spans="3:4" ht="14.25" customHeight="1" x14ac:dyDescent="0.45">
      <c r="C693" s="7"/>
      <c r="D693" s="8"/>
    </row>
    <row r="694" spans="3:4" ht="14.25" customHeight="1" x14ac:dyDescent="0.45">
      <c r="C694" s="7"/>
      <c r="D694" s="8"/>
    </row>
    <row r="695" spans="3:4" ht="14.25" customHeight="1" x14ac:dyDescent="0.45">
      <c r="C695" s="7"/>
      <c r="D695" s="8"/>
    </row>
    <row r="696" spans="3:4" ht="14.25" customHeight="1" x14ac:dyDescent="0.45">
      <c r="C696" s="7"/>
      <c r="D696" s="8"/>
    </row>
    <row r="697" spans="3:4" ht="14.25" customHeight="1" x14ac:dyDescent="0.45">
      <c r="C697" s="7"/>
      <c r="D697" s="8"/>
    </row>
    <row r="698" spans="3:4" ht="14.25" customHeight="1" x14ac:dyDescent="0.45">
      <c r="C698" s="7"/>
      <c r="D698" s="8"/>
    </row>
    <row r="699" spans="3:4" ht="14.25" customHeight="1" x14ac:dyDescent="0.45">
      <c r="C699" s="7"/>
      <c r="D699" s="8"/>
    </row>
    <row r="700" spans="3:4" ht="14.25" customHeight="1" x14ac:dyDescent="0.45">
      <c r="C700" s="7"/>
      <c r="D700" s="8"/>
    </row>
    <row r="701" spans="3:4" ht="14.25" customHeight="1" x14ac:dyDescent="0.45">
      <c r="C701" s="7"/>
      <c r="D701" s="8"/>
    </row>
    <row r="702" spans="3:4" ht="14.25" customHeight="1" x14ac:dyDescent="0.45">
      <c r="C702" s="7"/>
      <c r="D702" s="8"/>
    </row>
    <row r="703" spans="3:4" ht="14.25" customHeight="1" x14ac:dyDescent="0.45">
      <c r="C703" s="7"/>
      <c r="D703" s="8"/>
    </row>
    <row r="704" spans="3:4" ht="14.25" customHeight="1" x14ac:dyDescent="0.45">
      <c r="C704" s="7"/>
      <c r="D704" s="8"/>
    </row>
    <row r="705" spans="3:4" ht="14.25" customHeight="1" x14ac:dyDescent="0.45">
      <c r="C705" s="7"/>
      <c r="D705" s="8"/>
    </row>
    <row r="706" spans="3:4" ht="14.25" customHeight="1" x14ac:dyDescent="0.45">
      <c r="C706" s="7"/>
      <c r="D706" s="8"/>
    </row>
    <row r="707" spans="3:4" ht="14.25" customHeight="1" x14ac:dyDescent="0.45">
      <c r="C707" s="7"/>
      <c r="D707" s="8"/>
    </row>
    <row r="708" spans="3:4" ht="14.25" customHeight="1" x14ac:dyDescent="0.45">
      <c r="C708" s="7"/>
      <c r="D708" s="8"/>
    </row>
    <row r="709" spans="3:4" ht="14.25" customHeight="1" x14ac:dyDescent="0.45">
      <c r="C709" s="7"/>
      <c r="D709" s="8"/>
    </row>
    <row r="710" spans="3:4" ht="14.25" customHeight="1" x14ac:dyDescent="0.45">
      <c r="C710" s="7"/>
      <c r="D710" s="8"/>
    </row>
    <row r="711" spans="3:4" ht="14.25" customHeight="1" x14ac:dyDescent="0.45">
      <c r="C711" s="7"/>
      <c r="D711" s="8"/>
    </row>
    <row r="712" spans="3:4" ht="14.25" customHeight="1" x14ac:dyDescent="0.45">
      <c r="C712" s="7"/>
      <c r="D712" s="8"/>
    </row>
    <row r="713" spans="3:4" ht="14.25" customHeight="1" x14ac:dyDescent="0.45">
      <c r="C713" s="7"/>
      <c r="D713" s="8"/>
    </row>
    <row r="714" spans="3:4" ht="14.25" customHeight="1" x14ac:dyDescent="0.45">
      <c r="C714" s="7"/>
      <c r="D714" s="8"/>
    </row>
    <row r="715" spans="3:4" ht="14.25" customHeight="1" x14ac:dyDescent="0.45">
      <c r="C715" s="7"/>
      <c r="D715" s="8"/>
    </row>
    <row r="716" spans="3:4" ht="14.25" customHeight="1" x14ac:dyDescent="0.45">
      <c r="C716" s="7"/>
      <c r="D716" s="8"/>
    </row>
    <row r="717" spans="3:4" ht="14.25" customHeight="1" x14ac:dyDescent="0.45">
      <c r="C717" s="7"/>
      <c r="D717" s="8"/>
    </row>
    <row r="718" spans="3:4" ht="14.25" customHeight="1" x14ac:dyDescent="0.45">
      <c r="C718" s="7"/>
      <c r="D718" s="8"/>
    </row>
    <row r="719" spans="3:4" ht="14.25" customHeight="1" x14ac:dyDescent="0.45">
      <c r="C719" s="7"/>
      <c r="D719" s="8"/>
    </row>
    <row r="720" spans="3:4" ht="14.25" customHeight="1" x14ac:dyDescent="0.45">
      <c r="C720" s="7"/>
      <c r="D720" s="8"/>
    </row>
    <row r="721" spans="3:4" ht="14.25" customHeight="1" x14ac:dyDescent="0.45">
      <c r="C721" s="7"/>
      <c r="D721" s="8"/>
    </row>
    <row r="722" spans="3:4" ht="14.25" customHeight="1" x14ac:dyDescent="0.45">
      <c r="C722" s="7"/>
      <c r="D722" s="8"/>
    </row>
    <row r="723" spans="3:4" ht="14.25" customHeight="1" x14ac:dyDescent="0.45">
      <c r="C723" s="7"/>
      <c r="D723" s="8"/>
    </row>
    <row r="724" spans="3:4" ht="14.25" customHeight="1" x14ac:dyDescent="0.45">
      <c r="C724" s="7"/>
      <c r="D724" s="8"/>
    </row>
    <row r="725" spans="3:4" ht="14.25" customHeight="1" x14ac:dyDescent="0.45">
      <c r="C725" s="7"/>
      <c r="D725" s="8"/>
    </row>
    <row r="726" spans="3:4" ht="14.25" customHeight="1" x14ac:dyDescent="0.45">
      <c r="C726" s="7"/>
      <c r="D726" s="8"/>
    </row>
    <row r="727" spans="3:4" ht="14.25" customHeight="1" x14ac:dyDescent="0.45">
      <c r="C727" s="7"/>
      <c r="D727" s="8"/>
    </row>
    <row r="728" spans="3:4" ht="14.25" customHeight="1" x14ac:dyDescent="0.45">
      <c r="C728" s="7"/>
      <c r="D728" s="8"/>
    </row>
    <row r="729" spans="3:4" ht="14.25" customHeight="1" x14ac:dyDescent="0.45">
      <c r="C729" s="7"/>
      <c r="D729" s="8"/>
    </row>
    <row r="730" spans="3:4" ht="14.25" customHeight="1" x14ac:dyDescent="0.45">
      <c r="C730" s="7"/>
      <c r="D730" s="8"/>
    </row>
    <row r="731" spans="3:4" ht="14.25" customHeight="1" x14ac:dyDescent="0.45">
      <c r="C731" s="7"/>
      <c r="D731" s="8"/>
    </row>
    <row r="732" spans="3:4" ht="14.25" customHeight="1" x14ac:dyDescent="0.45">
      <c r="C732" s="7"/>
      <c r="D732" s="8"/>
    </row>
    <row r="733" spans="3:4" ht="14.25" customHeight="1" x14ac:dyDescent="0.45">
      <c r="C733" s="7"/>
      <c r="D733" s="8"/>
    </row>
    <row r="734" spans="3:4" ht="14.25" customHeight="1" x14ac:dyDescent="0.45">
      <c r="C734" s="7"/>
      <c r="D734" s="8"/>
    </row>
    <row r="735" spans="3:4" ht="14.25" customHeight="1" x14ac:dyDescent="0.45">
      <c r="C735" s="7"/>
      <c r="D735" s="8"/>
    </row>
    <row r="736" spans="3:4" ht="14.25" customHeight="1" x14ac:dyDescent="0.45">
      <c r="C736" s="7"/>
      <c r="D736" s="8"/>
    </row>
    <row r="737" spans="3:4" ht="14.25" customHeight="1" x14ac:dyDescent="0.45">
      <c r="C737" s="7"/>
      <c r="D737" s="8"/>
    </row>
    <row r="738" spans="3:4" ht="14.25" customHeight="1" x14ac:dyDescent="0.45">
      <c r="C738" s="7"/>
      <c r="D738" s="8"/>
    </row>
    <row r="739" spans="3:4" ht="14.25" customHeight="1" x14ac:dyDescent="0.45">
      <c r="C739" s="7"/>
      <c r="D739" s="8"/>
    </row>
    <row r="740" spans="3:4" ht="14.25" customHeight="1" x14ac:dyDescent="0.45">
      <c r="C740" s="7"/>
      <c r="D740" s="8"/>
    </row>
    <row r="741" spans="3:4" ht="14.25" customHeight="1" x14ac:dyDescent="0.45">
      <c r="C741" s="7"/>
      <c r="D741" s="8"/>
    </row>
    <row r="742" spans="3:4" ht="14.25" customHeight="1" x14ac:dyDescent="0.45">
      <c r="C742" s="7"/>
      <c r="D742" s="8"/>
    </row>
    <row r="743" spans="3:4" ht="14.25" customHeight="1" x14ac:dyDescent="0.45">
      <c r="C743" s="7"/>
      <c r="D743" s="8"/>
    </row>
    <row r="744" spans="3:4" ht="14.25" customHeight="1" x14ac:dyDescent="0.45">
      <c r="C744" s="7"/>
      <c r="D744" s="8"/>
    </row>
    <row r="745" spans="3:4" ht="14.25" customHeight="1" x14ac:dyDescent="0.45">
      <c r="C745" s="7"/>
      <c r="D745" s="8"/>
    </row>
    <row r="746" spans="3:4" ht="14.25" customHeight="1" x14ac:dyDescent="0.45">
      <c r="C746" s="7"/>
      <c r="D746" s="8"/>
    </row>
    <row r="747" spans="3:4" ht="14.25" customHeight="1" x14ac:dyDescent="0.45">
      <c r="C747" s="7"/>
      <c r="D747" s="8"/>
    </row>
    <row r="748" spans="3:4" ht="14.25" customHeight="1" x14ac:dyDescent="0.45">
      <c r="C748" s="7"/>
      <c r="D748" s="8"/>
    </row>
    <row r="749" spans="3:4" ht="14.25" customHeight="1" x14ac:dyDescent="0.45">
      <c r="C749" s="7"/>
      <c r="D749" s="8"/>
    </row>
    <row r="750" spans="3:4" ht="14.25" customHeight="1" x14ac:dyDescent="0.45">
      <c r="C750" s="7"/>
      <c r="D750" s="8"/>
    </row>
    <row r="751" spans="3:4" ht="14.25" customHeight="1" x14ac:dyDescent="0.45">
      <c r="C751" s="7"/>
      <c r="D751" s="8"/>
    </row>
    <row r="752" spans="3:4" ht="14.25" customHeight="1" x14ac:dyDescent="0.45">
      <c r="C752" s="7"/>
      <c r="D752" s="8"/>
    </row>
    <row r="753" spans="3:4" ht="14.25" customHeight="1" x14ac:dyDescent="0.45">
      <c r="C753" s="7"/>
      <c r="D753" s="8"/>
    </row>
    <row r="754" spans="3:4" ht="14.25" customHeight="1" x14ac:dyDescent="0.45">
      <c r="C754" s="7"/>
      <c r="D754" s="8"/>
    </row>
    <row r="755" spans="3:4" ht="14.25" customHeight="1" x14ac:dyDescent="0.45">
      <c r="C755" s="7"/>
      <c r="D755" s="8"/>
    </row>
    <row r="756" spans="3:4" ht="14.25" customHeight="1" x14ac:dyDescent="0.45">
      <c r="C756" s="7"/>
      <c r="D756" s="8"/>
    </row>
    <row r="757" spans="3:4" ht="14.25" customHeight="1" x14ac:dyDescent="0.45">
      <c r="C757" s="7"/>
      <c r="D757" s="8"/>
    </row>
    <row r="758" spans="3:4" ht="14.25" customHeight="1" x14ac:dyDescent="0.45">
      <c r="C758" s="7"/>
      <c r="D758" s="8"/>
    </row>
    <row r="759" spans="3:4" ht="14.25" customHeight="1" x14ac:dyDescent="0.45">
      <c r="C759" s="7"/>
      <c r="D759" s="8"/>
    </row>
    <row r="760" spans="3:4" ht="14.25" customHeight="1" x14ac:dyDescent="0.45">
      <c r="C760" s="7"/>
      <c r="D760" s="8"/>
    </row>
    <row r="761" spans="3:4" ht="14.25" customHeight="1" x14ac:dyDescent="0.45">
      <c r="C761" s="7"/>
      <c r="D761" s="8"/>
    </row>
    <row r="762" spans="3:4" ht="14.25" customHeight="1" x14ac:dyDescent="0.45">
      <c r="C762" s="7"/>
      <c r="D762" s="8"/>
    </row>
    <row r="763" spans="3:4" ht="14.25" customHeight="1" x14ac:dyDescent="0.45">
      <c r="C763" s="7"/>
      <c r="D763" s="8"/>
    </row>
    <row r="764" spans="3:4" ht="14.25" customHeight="1" x14ac:dyDescent="0.45">
      <c r="C764" s="7"/>
      <c r="D764" s="8"/>
    </row>
    <row r="765" spans="3:4" ht="14.25" customHeight="1" x14ac:dyDescent="0.45">
      <c r="C765" s="7"/>
      <c r="D765" s="8"/>
    </row>
    <row r="766" spans="3:4" ht="14.25" customHeight="1" x14ac:dyDescent="0.45">
      <c r="C766" s="7"/>
      <c r="D766" s="8"/>
    </row>
    <row r="767" spans="3:4" ht="14.25" customHeight="1" x14ac:dyDescent="0.45">
      <c r="C767" s="7"/>
      <c r="D767" s="8"/>
    </row>
    <row r="768" spans="3:4" ht="14.25" customHeight="1" x14ac:dyDescent="0.45">
      <c r="C768" s="7"/>
      <c r="D768" s="8"/>
    </row>
    <row r="769" spans="3:4" ht="14.25" customHeight="1" x14ac:dyDescent="0.45">
      <c r="C769" s="7"/>
      <c r="D769" s="8"/>
    </row>
    <row r="770" spans="3:4" ht="14.25" customHeight="1" x14ac:dyDescent="0.45">
      <c r="C770" s="7"/>
      <c r="D770" s="8"/>
    </row>
    <row r="771" spans="3:4" ht="14.25" customHeight="1" x14ac:dyDescent="0.45">
      <c r="C771" s="7"/>
      <c r="D771" s="8"/>
    </row>
    <row r="772" spans="3:4" ht="14.25" customHeight="1" x14ac:dyDescent="0.45">
      <c r="C772" s="7"/>
      <c r="D772" s="8"/>
    </row>
    <row r="773" spans="3:4" ht="14.25" customHeight="1" x14ac:dyDescent="0.45">
      <c r="C773" s="7"/>
      <c r="D773" s="8"/>
    </row>
    <row r="774" spans="3:4" ht="14.25" customHeight="1" x14ac:dyDescent="0.45">
      <c r="C774" s="7"/>
      <c r="D774" s="8"/>
    </row>
    <row r="775" spans="3:4" ht="14.25" customHeight="1" x14ac:dyDescent="0.45">
      <c r="C775" s="7"/>
      <c r="D775" s="8"/>
    </row>
    <row r="776" spans="3:4" ht="14.25" customHeight="1" x14ac:dyDescent="0.45">
      <c r="C776" s="7"/>
      <c r="D776" s="8"/>
    </row>
    <row r="777" spans="3:4" ht="14.25" customHeight="1" x14ac:dyDescent="0.45">
      <c r="C777" s="7"/>
      <c r="D777" s="8"/>
    </row>
    <row r="778" spans="3:4" ht="14.25" customHeight="1" x14ac:dyDescent="0.45">
      <c r="C778" s="7"/>
      <c r="D778" s="8"/>
    </row>
    <row r="779" spans="3:4" ht="14.25" customHeight="1" x14ac:dyDescent="0.45">
      <c r="C779" s="7"/>
      <c r="D779" s="8"/>
    </row>
    <row r="780" spans="3:4" ht="14.25" customHeight="1" x14ac:dyDescent="0.45">
      <c r="C780" s="7"/>
      <c r="D780" s="8"/>
    </row>
    <row r="781" spans="3:4" ht="14.25" customHeight="1" x14ac:dyDescent="0.45">
      <c r="C781" s="7"/>
      <c r="D781" s="8"/>
    </row>
    <row r="782" spans="3:4" ht="14.25" customHeight="1" x14ac:dyDescent="0.45">
      <c r="C782" s="7"/>
      <c r="D782" s="8"/>
    </row>
    <row r="783" spans="3:4" ht="14.25" customHeight="1" x14ac:dyDescent="0.45">
      <c r="C783" s="7"/>
      <c r="D783" s="8"/>
    </row>
    <row r="784" spans="3:4" ht="14.25" customHeight="1" x14ac:dyDescent="0.45">
      <c r="C784" s="7"/>
      <c r="D784" s="8"/>
    </row>
    <row r="785" spans="3:4" ht="14.25" customHeight="1" x14ac:dyDescent="0.45">
      <c r="C785" s="7"/>
      <c r="D785" s="8"/>
    </row>
    <row r="786" spans="3:4" ht="14.25" customHeight="1" x14ac:dyDescent="0.45">
      <c r="C786" s="7"/>
      <c r="D786" s="8"/>
    </row>
    <row r="787" spans="3:4" ht="14.25" customHeight="1" x14ac:dyDescent="0.45">
      <c r="C787" s="7"/>
      <c r="D787" s="8"/>
    </row>
    <row r="788" spans="3:4" ht="14.25" customHeight="1" x14ac:dyDescent="0.45">
      <c r="C788" s="7"/>
      <c r="D788" s="8"/>
    </row>
    <row r="789" spans="3:4" ht="14.25" customHeight="1" x14ac:dyDescent="0.45">
      <c r="C789" s="7"/>
      <c r="D789" s="8"/>
    </row>
    <row r="790" spans="3:4" ht="14.25" customHeight="1" x14ac:dyDescent="0.45">
      <c r="C790" s="7"/>
      <c r="D790" s="8"/>
    </row>
    <row r="791" spans="3:4" ht="14.25" customHeight="1" x14ac:dyDescent="0.45">
      <c r="C791" s="7"/>
      <c r="D791" s="8"/>
    </row>
    <row r="792" spans="3:4" ht="14.25" customHeight="1" x14ac:dyDescent="0.45">
      <c r="C792" s="7"/>
      <c r="D792" s="8"/>
    </row>
    <row r="793" spans="3:4" ht="14.25" customHeight="1" x14ac:dyDescent="0.45">
      <c r="C793" s="7"/>
      <c r="D793" s="8"/>
    </row>
    <row r="794" spans="3:4" ht="14.25" customHeight="1" x14ac:dyDescent="0.45">
      <c r="C794" s="7"/>
      <c r="D794" s="8"/>
    </row>
    <row r="795" spans="3:4" ht="14.25" customHeight="1" x14ac:dyDescent="0.45">
      <c r="C795" s="7"/>
      <c r="D795" s="8"/>
    </row>
    <row r="796" spans="3:4" ht="14.25" customHeight="1" x14ac:dyDescent="0.45">
      <c r="C796" s="7"/>
      <c r="D796" s="8"/>
    </row>
    <row r="797" spans="3:4" ht="14.25" customHeight="1" x14ac:dyDescent="0.45">
      <c r="C797" s="7"/>
      <c r="D797" s="8"/>
    </row>
    <row r="798" spans="3:4" ht="14.25" customHeight="1" x14ac:dyDescent="0.45">
      <c r="C798" s="7"/>
      <c r="D798" s="8"/>
    </row>
    <row r="799" spans="3:4" ht="14.25" customHeight="1" x14ac:dyDescent="0.45">
      <c r="C799" s="7"/>
      <c r="D799" s="8"/>
    </row>
    <row r="800" spans="3:4" ht="14.25" customHeight="1" x14ac:dyDescent="0.45">
      <c r="C800" s="7"/>
      <c r="D800" s="8"/>
    </row>
    <row r="801" spans="3:4" ht="14.25" customHeight="1" x14ac:dyDescent="0.45">
      <c r="C801" s="7"/>
      <c r="D801" s="8"/>
    </row>
    <row r="802" spans="3:4" ht="14.25" customHeight="1" x14ac:dyDescent="0.45">
      <c r="C802" s="7"/>
      <c r="D802" s="8"/>
    </row>
    <row r="803" spans="3:4" ht="14.25" customHeight="1" x14ac:dyDescent="0.45">
      <c r="C803" s="7"/>
      <c r="D803" s="8"/>
    </row>
    <row r="804" spans="3:4" ht="14.25" customHeight="1" x14ac:dyDescent="0.45">
      <c r="C804" s="7"/>
      <c r="D804" s="8"/>
    </row>
    <row r="805" spans="3:4" ht="14.25" customHeight="1" x14ac:dyDescent="0.45">
      <c r="C805" s="7"/>
      <c r="D805" s="8"/>
    </row>
    <row r="806" spans="3:4" ht="14.25" customHeight="1" x14ac:dyDescent="0.45">
      <c r="C806" s="7"/>
      <c r="D806" s="8"/>
    </row>
    <row r="807" spans="3:4" ht="14.25" customHeight="1" x14ac:dyDescent="0.45">
      <c r="C807" s="7"/>
      <c r="D807" s="8"/>
    </row>
    <row r="808" spans="3:4" ht="14.25" customHeight="1" x14ac:dyDescent="0.45">
      <c r="C808" s="7"/>
      <c r="D808" s="8"/>
    </row>
    <row r="809" spans="3:4" ht="14.25" customHeight="1" x14ac:dyDescent="0.45">
      <c r="C809" s="7"/>
      <c r="D809" s="8"/>
    </row>
    <row r="810" spans="3:4" ht="14.25" customHeight="1" x14ac:dyDescent="0.45">
      <c r="C810" s="7"/>
      <c r="D810" s="8"/>
    </row>
    <row r="811" spans="3:4" ht="14.25" customHeight="1" x14ac:dyDescent="0.45">
      <c r="C811" s="7"/>
      <c r="D811" s="8"/>
    </row>
    <row r="812" spans="3:4" ht="14.25" customHeight="1" x14ac:dyDescent="0.45">
      <c r="C812" s="7"/>
      <c r="D812" s="8"/>
    </row>
    <row r="813" spans="3:4" ht="14.25" customHeight="1" x14ac:dyDescent="0.45">
      <c r="C813" s="7"/>
      <c r="D813" s="8"/>
    </row>
    <row r="814" spans="3:4" ht="14.25" customHeight="1" x14ac:dyDescent="0.45">
      <c r="C814" s="7"/>
      <c r="D814" s="8"/>
    </row>
    <row r="815" spans="3:4" ht="14.25" customHeight="1" x14ac:dyDescent="0.45">
      <c r="C815" s="7"/>
      <c r="D815" s="8"/>
    </row>
    <row r="816" spans="3:4" ht="14.25" customHeight="1" x14ac:dyDescent="0.45">
      <c r="C816" s="7"/>
      <c r="D816" s="8"/>
    </row>
    <row r="817" spans="3:4" ht="14.25" customHeight="1" x14ac:dyDescent="0.45">
      <c r="C817" s="7"/>
      <c r="D817" s="8"/>
    </row>
    <row r="818" spans="3:4" ht="14.25" customHeight="1" x14ac:dyDescent="0.45">
      <c r="C818" s="7"/>
      <c r="D818" s="8"/>
    </row>
    <row r="819" spans="3:4" ht="14.25" customHeight="1" x14ac:dyDescent="0.45">
      <c r="C819" s="7"/>
      <c r="D819" s="8"/>
    </row>
    <row r="820" spans="3:4" ht="14.25" customHeight="1" x14ac:dyDescent="0.45">
      <c r="C820" s="7"/>
      <c r="D820" s="8"/>
    </row>
    <row r="821" spans="3:4" ht="14.25" customHeight="1" x14ac:dyDescent="0.45">
      <c r="C821" s="7"/>
      <c r="D821" s="8"/>
    </row>
    <row r="822" spans="3:4" ht="14.25" customHeight="1" x14ac:dyDescent="0.45">
      <c r="C822" s="7"/>
      <c r="D822" s="8"/>
    </row>
    <row r="823" spans="3:4" ht="14.25" customHeight="1" x14ac:dyDescent="0.45">
      <c r="C823" s="7"/>
      <c r="D823" s="8"/>
    </row>
    <row r="824" spans="3:4" ht="14.25" customHeight="1" x14ac:dyDescent="0.45">
      <c r="C824" s="7"/>
      <c r="D824" s="8"/>
    </row>
    <row r="825" spans="3:4" ht="14.25" customHeight="1" x14ac:dyDescent="0.45">
      <c r="C825" s="7"/>
      <c r="D825" s="8"/>
    </row>
    <row r="826" spans="3:4" ht="14.25" customHeight="1" x14ac:dyDescent="0.45">
      <c r="C826" s="7"/>
      <c r="D826" s="8"/>
    </row>
    <row r="827" spans="3:4" ht="14.25" customHeight="1" x14ac:dyDescent="0.45">
      <c r="C827" s="7"/>
      <c r="D827" s="8"/>
    </row>
    <row r="828" spans="3:4" ht="14.25" customHeight="1" x14ac:dyDescent="0.45">
      <c r="C828" s="7"/>
      <c r="D828" s="8"/>
    </row>
    <row r="829" spans="3:4" ht="14.25" customHeight="1" x14ac:dyDescent="0.45">
      <c r="C829" s="7"/>
      <c r="D829" s="8"/>
    </row>
    <row r="830" spans="3:4" ht="14.25" customHeight="1" x14ac:dyDescent="0.45">
      <c r="C830" s="7"/>
      <c r="D830" s="8"/>
    </row>
    <row r="831" spans="3:4" ht="14.25" customHeight="1" x14ac:dyDescent="0.45">
      <c r="C831" s="7"/>
      <c r="D831" s="8"/>
    </row>
    <row r="832" spans="3:4" ht="14.25" customHeight="1" x14ac:dyDescent="0.45">
      <c r="C832" s="7"/>
      <c r="D832" s="8"/>
    </row>
    <row r="833" spans="3:4" ht="14.25" customHeight="1" x14ac:dyDescent="0.45">
      <c r="C833" s="7"/>
      <c r="D833" s="8"/>
    </row>
    <row r="834" spans="3:4" ht="14.25" customHeight="1" x14ac:dyDescent="0.45">
      <c r="C834" s="7"/>
      <c r="D834" s="8"/>
    </row>
    <row r="835" spans="3:4" ht="14.25" customHeight="1" x14ac:dyDescent="0.45">
      <c r="C835" s="7"/>
      <c r="D835" s="8"/>
    </row>
    <row r="836" spans="3:4" ht="14.25" customHeight="1" x14ac:dyDescent="0.45">
      <c r="C836" s="7"/>
      <c r="D836" s="8"/>
    </row>
    <row r="837" spans="3:4" ht="14.25" customHeight="1" x14ac:dyDescent="0.45">
      <c r="C837" s="7"/>
      <c r="D837" s="8"/>
    </row>
    <row r="838" spans="3:4" ht="14.25" customHeight="1" x14ac:dyDescent="0.45">
      <c r="C838" s="7"/>
      <c r="D838" s="8"/>
    </row>
    <row r="839" spans="3:4" ht="14.25" customHeight="1" x14ac:dyDescent="0.45">
      <c r="C839" s="7"/>
      <c r="D839" s="8"/>
    </row>
    <row r="840" spans="3:4" ht="14.25" customHeight="1" x14ac:dyDescent="0.45">
      <c r="C840" s="7"/>
      <c r="D840" s="8"/>
    </row>
    <row r="841" spans="3:4" ht="14.25" customHeight="1" x14ac:dyDescent="0.45">
      <c r="C841" s="7"/>
      <c r="D841" s="8"/>
    </row>
    <row r="842" spans="3:4" ht="14.25" customHeight="1" x14ac:dyDescent="0.45">
      <c r="C842" s="7"/>
      <c r="D842" s="8"/>
    </row>
    <row r="843" spans="3:4" ht="14.25" customHeight="1" x14ac:dyDescent="0.45">
      <c r="C843" s="7"/>
      <c r="D843" s="8"/>
    </row>
    <row r="844" spans="3:4" ht="14.25" customHeight="1" x14ac:dyDescent="0.45">
      <c r="C844" s="7"/>
      <c r="D844" s="8"/>
    </row>
    <row r="845" spans="3:4" ht="14.25" customHeight="1" x14ac:dyDescent="0.45">
      <c r="C845" s="7"/>
      <c r="D845" s="8"/>
    </row>
    <row r="846" spans="3:4" ht="14.25" customHeight="1" x14ac:dyDescent="0.45">
      <c r="C846" s="7"/>
      <c r="D846" s="8"/>
    </row>
    <row r="847" spans="3:4" ht="14.25" customHeight="1" x14ac:dyDescent="0.45">
      <c r="C847" s="7"/>
      <c r="D847" s="8"/>
    </row>
    <row r="848" spans="3:4" ht="14.25" customHeight="1" x14ac:dyDescent="0.45">
      <c r="C848" s="7"/>
      <c r="D848" s="8"/>
    </row>
    <row r="849" spans="3:4" ht="14.25" customHeight="1" x14ac:dyDescent="0.45">
      <c r="C849" s="7"/>
      <c r="D849" s="8"/>
    </row>
    <row r="850" spans="3:4" ht="14.25" customHeight="1" x14ac:dyDescent="0.45">
      <c r="C850" s="7"/>
      <c r="D850" s="8"/>
    </row>
    <row r="851" spans="3:4" ht="14.25" customHeight="1" x14ac:dyDescent="0.45">
      <c r="C851" s="7"/>
      <c r="D851" s="8"/>
    </row>
    <row r="852" spans="3:4" ht="14.25" customHeight="1" x14ac:dyDescent="0.45">
      <c r="C852" s="7"/>
      <c r="D852" s="8"/>
    </row>
    <row r="853" spans="3:4" ht="14.25" customHeight="1" x14ac:dyDescent="0.45">
      <c r="C853" s="7"/>
      <c r="D853" s="8"/>
    </row>
    <row r="854" spans="3:4" ht="14.25" customHeight="1" x14ac:dyDescent="0.45">
      <c r="C854" s="7"/>
      <c r="D854" s="8"/>
    </row>
    <row r="855" spans="3:4" ht="14.25" customHeight="1" x14ac:dyDescent="0.45">
      <c r="C855" s="7"/>
      <c r="D855" s="8"/>
    </row>
    <row r="856" spans="3:4" ht="14.25" customHeight="1" x14ac:dyDescent="0.45">
      <c r="C856" s="7"/>
      <c r="D856" s="8"/>
    </row>
    <row r="857" spans="3:4" ht="14.25" customHeight="1" x14ac:dyDescent="0.45">
      <c r="C857" s="7"/>
      <c r="D857" s="8"/>
    </row>
    <row r="858" spans="3:4" ht="14.25" customHeight="1" x14ac:dyDescent="0.45">
      <c r="C858" s="7"/>
      <c r="D858" s="8"/>
    </row>
    <row r="859" spans="3:4" ht="14.25" customHeight="1" x14ac:dyDescent="0.45">
      <c r="C859" s="7"/>
      <c r="D859" s="8"/>
    </row>
    <row r="860" spans="3:4" ht="14.25" customHeight="1" x14ac:dyDescent="0.45">
      <c r="C860" s="7"/>
      <c r="D860" s="8"/>
    </row>
    <row r="861" spans="3:4" ht="14.25" customHeight="1" x14ac:dyDescent="0.45">
      <c r="C861" s="7"/>
      <c r="D861" s="8"/>
    </row>
    <row r="862" spans="3:4" ht="14.25" customHeight="1" x14ac:dyDescent="0.45">
      <c r="C862" s="7"/>
      <c r="D862" s="8"/>
    </row>
    <row r="863" spans="3:4" ht="14.25" customHeight="1" x14ac:dyDescent="0.45">
      <c r="C863" s="7"/>
      <c r="D863" s="8"/>
    </row>
    <row r="864" spans="3:4" ht="14.25" customHeight="1" x14ac:dyDescent="0.45">
      <c r="C864" s="7"/>
      <c r="D864" s="8"/>
    </row>
    <row r="865" spans="3:4" ht="14.25" customHeight="1" x14ac:dyDescent="0.45">
      <c r="C865" s="7"/>
      <c r="D865" s="8"/>
    </row>
    <row r="866" spans="3:4" ht="14.25" customHeight="1" x14ac:dyDescent="0.45">
      <c r="C866" s="7"/>
      <c r="D866" s="8"/>
    </row>
    <row r="867" spans="3:4" ht="14.25" customHeight="1" x14ac:dyDescent="0.45">
      <c r="C867" s="7"/>
      <c r="D867" s="8"/>
    </row>
    <row r="868" spans="3:4" ht="14.25" customHeight="1" x14ac:dyDescent="0.45">
      <c r="C868" s="7"/>
      <c r="D868" s="8"/>
    </row>
    <row r="869" spans="3:4" ht="14.25" customHeight="1" x14ac:dyDescent="0.45">
      <c r="C869" s="7"/>
      <c r="D869" s="8"/>
    </row>
    <row r="870" spans="3:4" ht="14.25" customHeight="1" x14ac:dyDescent="0.45">
      <c r="C870" s="7"/>
      <c r="D870" s="8"/>
    </row>
    <row r="871" spans="3:4" ht="14.25" customHeight="1" x14ac:dyDescent="0.45">
      <c r="C871" s="7"/>
      <c r="D871" s="8"/>
    </row>
    <row r="872" spans="3:4" ht="14.25" customHeight="1" x14ac:dyDescent="0.45">
      <c r="C872" s="7"/>
      <c r="D872" s="8"/>
    </row>
    <row r="873" spans="3:4" ht="14.25" customHeight="1" x14ac:dyDescent="0.45">
      <c r="C873" s="7"/>
      <c r="D873" s="8"/>
    </row>
    <row r="874" spans="3:4" ht="14.25" customHeight="1" x14ac:dyDescent="0.45">
      <c r="C874" s="7"/>
      <c r="D874" s="8"/>
    </row>
    <row r="875" spans="3:4" ht="14.25" customHeight="1" x14ac:dyDescent="0.45">
      <c r="C875" s="7"/>
      <c r="D875" s="8"/>
    </row>
    <row r="876" spans="3:4" ht="14.25" customHeight="1" x14ac:dyDescent="0.45">
      <c r="C876" s="7"/>
      <c r="D876" s="8"/>
    </row>
    <row r="877" spans="3:4" ht="14.25" customHeight="1" x14ac:dyDescent="0.45">
      <c r="C877" s="7"/>
      <c r="D877" s="8"/>
    </row>
    <row r="878" spans="3:4" ht="14.25" customHeight="1" x14ac:dyDescent="0.45">
      <c r="C878" s="7"/>
      <c r="D878" s="8"/>
    </row>
    <row r="879" spans="3:4" ht="14.25" customHeight="1" x14ac:dyDescent="0.45">
      <c r="C879" s="7"/>
      <c r="D879" s="8"/>
    </row>
    <row r="880" spans="3:4" ht="14.25" customHeight="1" x14ac:dyDescent="0.45">
      <c r="C880" s="7"/>
      <c r="D880" s="8"/>
    </row>
    <row r="881" spans="3:4" ht="14.25" customHeight="1" x14ac:dyDescent="0.45">
      <c r="C881" s="7"/>
      <c r="D881" s="8"/>
    </row>
    <row r="882" spans="3:4" ht="14.25" customHeight="1" x14ac:dyDescent="0.45">
      <c r="C882" s="7"/>
      <c r="D882" s="8"/>
    </row>
    <row r="883" spans="3:4" ht="14.25" customHeight="1" x14ac:dyDescent="0.45">
      <c r="C883" s="7"/>
      <c r="D883" s="8"/>
    </row>
    <row r="884" spans="3:4" ht="14.25" customHeight="1" x14ac:dyDescent="0.45">
      <c r="C884" s="7"/>
      <c r="D884" s="8"/>
    </row>
    <row r="885" spans="3:4" ht="14.25" customHeight="1" x14ac:dyDescent="0.45">
      <c r="C885" s="7"/>
      <c r="D885" s="8"/>
    </row>
    <row r="886" spans="3:4" ht="14.25" customHeight="1" x14ac:dyDescent="0.45">
      <c r="C886" s="7"/>
      <c r="D886" s="8"/>
    </row>
    <row r="887" spans="3:4" ht="14.25" customHeight="1" x14ac:dyDescent="0.45">
      <c r="C887" s="7"/>
      <c r="D887" s="8"/>
    </row>
    <row r="888" spans="3:4" ht="14.25" customHeight="1" x14ac:dyDescent="0.45">
      <c r="C888" s="7"/>
      <c r="D888" s="8"/>
    </row>
    <row r="889" spans="3:4" ht="14.25" customHeight="1" x14ac:dyDescent="0.45">
      <c r="C889" s="7"/>
      <c r="D889" s="8"/>
    </row>
    <row r="890" spans="3:4" ht="14.25" customHeight="1" x14ac:dyDescent="0.45">
      <c r="C890" s="7"/>
      <c r="D890" s="8"/>
    </row>
    <row r="891" spans="3:4" ht="14.25" customHeight="1" x14ac:dyDescent="0.45">
      <c r="C891" s="7"/>
      <c r="D891" s="8"/>
    </row>
    <row r="892" spans="3:4" ht="14.25" customHeight="1" x14ac:dyDescent="0.45">
      <c r="C892" s="7"/>
      <c r="D892" s="8"/>
    </row>
    <row r="893" spans="3:4" ht="14.25" customHeight="1" x14ac:dyDescent="0.45">
      <c r="C893" s="7"/>
      <c r="D893" s="8"/>
    </row>
    <row r="894" spans="3:4" ht="14.25" customHeight="1" x14ac:dyDescent="0.45">
      <c r="C894" s="7"/>
      <c r="D894" s="8"/>
    </row>
    <row r="895" spans="3:4" ht="14.25" customHeight="1" x14ac:dyDescent="0.45">
      <c r="C895" s="7"/>
      <c r="D895" s="8"/>
    </row>
    <row r="896" spans="3:4" ht="14.25" customHeight="1" x14ac:dyDescent="0.45">
      <c r="C896" s="7"/>
      <c r="D896" s="8"/>
    </row>
    <row r="897" spans="3:4" ht="14.25" customHeight="1" x14ac:dyDescent="0.45">
      <c r="C897" s="7"/>
      <c r="D897" s="8"/>
    </row>
    <row r="898" spans="3:4" ht="14.25" customHeight="1" x14ac:dyDescent="0.45">
      <c r="C898" s="7"/>
      <c r="D898" s="8"/>
    </row>
    <row r="899" spans="3:4" ht="14.25" customHeight="1" x14ac:dyDescent="0.45">
      <c r="C899" s="7"/>
      <c r="D899" s="8"/>
    </row>
    <row r="900" spans="3:4" ht="14.25" customHeight="1" x14ac:dyDescent="0.45">
      <c r="C900" s="7"/>
      <c r="D900" s="8"/>
    </row>
    <row r="901" spans="3:4" ht="14.25" customHeight="1" x14ac:dyDescent="0.45">
      <c r="C901" s="7"/>
      <c r="D901" s="8"/>
    </row>
    <row r="902" spans="3:4" ht="14.25" customHeight="1" x14ac:dyDescent="0.45">
      <c r="C902" s="7"/>
      <c r="D902" s="8"/>
    </row>
    <row r="903" spans="3:4" ht="14.25" customHeight="1" x14ac:dyDescent="0.45">
      <c r="C903" s="7"/>
      <c r="D903" s="8"/>
    </row>
    <row r="904" spans="3:4" ht="14.25" customHeight="1" x14ac:dyDescent="0.45">
      <c r="C904" s="7"/>
      <c r="D904" s="8"/>
    </row>
    <row r="905" spans="3:4" ht="14.25" customHeight="1" x14ac:dyDescent="0.45">
      <c r="C905" s="7"/>
      <c r="D905" s="8"/>
    </row>
    <row r="906" spans="3:4" ht="14.25" customHeight="1" x14ac:dyDescent="0.45">
      <c r="C906" s="7"/>
      <c r="D906" s="8"/>
    </row>
    <row r="907" spans="3:4" ht="14.25" customHeight="1" x14ac:dyDescent="0.45">
      <c r="C907" s="7"/>
      <c r="D907" s="8"/>
    </row>
    <row r="908" spans="3:4" ht="14.25" customHeight="1" x14ac:dyDescent="0.45">
      <c r="C908" s="7"/>
      <c r="D908" s="8"/>
    </row>
    <row r="909" spans="3:4" ht="14.25" customHeight="1" x14ac:dyDescent="0.45">
      <c r="C909" s="7"/>
      <c r="D909" s="8"/>
    </row>
    <row r="910" spans="3:4" ht="14.25" customHeight="1" x14ac:dyDescent="0.45">
      <c r="C910" s="7"/>
      <c r="D910" s="8"/>
    </row>
    <row r="911" spans="3:4" ht="14.25" customHeight="1" x14ac:dyDescent="0.45">
      <c r="C911" s="7"/>
      <c r="D911" s="8"/>
    </row>
    <row r="912" spans="3:4" ht="14.25" customHeight="1" x14ac:dyDescent="0.45">
      <c r="C912" s="7"/>
      <c r="D912" s="8"/>
    </row>
    <row r="913" spans="3:4" ht="14.25" customHeight="1" x14ac:dyDescent="0.45">
      <c r="C913" s="7"/>
      <c r="D913" s="8"/>
    </row>
    <row r="914" spans="3:4" ht="14.25" customHeight="1" x14ac:dyDescent="0.45">
      <c r="C914" s="7"/>
      <c r="D914" s="8"/>
    </row>
    <row r="915" spans="3:4" ht="14.25" customHeight="1" x14ac:dyDescent="0.45">
      <c r="C915" s="7"/>
      <c r="D915" s="8"/>
    </row>
    <row r="916" spans="3:4" ht="14.25" customHeight="1" x14ac:dyDescent="0.45">
      <c r="C916" s="7"/>
      <c r="D916" s="8"/>
    </row>
    <row r="917" spans="3:4" ht="14.25" customHeight="1" x14ac:dyDescent="0.45">
      <c r="C917" s="7"/>
      <c r="D917" s="8"/>
    </row>
    <row r="918" spans="3:4" ht="14.25" customHeight="1" x14ac:dyDescent="0.45">
      <c r="C918" s="7"/>
      <c r="D918" s="8"/>
    </row>
    <row r="919" spans="3:4" ht="14.25" customHeight="1" x14ac:dyDescent="0.45">
      <c r="C919" s="7"/>
      <c r="D919" s="8"/>
    </row>
    <row r="920" spans="3:4" ht="14.25" customHeight="1" x14ac:dyDescent="0.45">
      <c r="C920" s="7"/>
      <c r="D920" s="8"/>
    </row>
    <row r="921" spans="3:4" ht="14.25" customHeight="1" x14ac:dyDescent="0.45">
      <c r="C921" s="7"/>
      <c r="D921" s="8"/>
    </row>
    <row r="922" spans="3:4" ht="14.25" customHeight="1" x14ac:dyDescent="0.45">
      <c r="C922" s="7"/>
      <c r="D922" s="8"/>
    </row>
    <row r="923" spans="3:4" ht="14.25" customHeight="1" x14ac:dyDescent="0.45">
      <c r="C923" s="7"/>
      <c r="D923" s="8"/>
    </row>
    <row r="924" spans="3:4" ht="14.25" customHeight="1" x14ac:dyDescent="0.45">
      <c r="C924" s="7"/>
      <c r="D924" s="8"/>
    </row>
    <row r="925" spans="3:4" ht="14.25" customHeight="1" x14ac:dyDescent="0.45">
      <c r="C925" s="7"/>
      <c r="D925" s="8"/>
    </row>
    <row r="926" spans="3:4" ht="14.25" customHeight="1" x14ac:dyDescent="0.45">
      <c r="C926" s="7"/>
      <c r="D926" s="8"/>
    </row>
    <row r="927" spans="3:4" ht="14.25" customHeight="1" x14ac:dyDescent="0.45">
      <c r="C927" s="7"/>
      <c r="D927" s="8"/>
    </row>
    <row r="928" spans="3:4" ht="14.25" customHeight="1" x14ac:dyDescent="0.45">
      <c r="C928" s="7"/>
      <c r="D928" s="8"/>
    </row>
    <row r="929" spans="3:4" ht="14.25" customHeight="1" x14ac:dyDescent="0.45">
      <c r="C929" s="7"/>
      <c r="D929" s="8"/>
    </row>
    <row r="930" spans="3:4" ht="14.25" customHeight="1" x14ac:dyDescent="0.45">
      <c r="C930" s="7"/>
      <c r="D930" s="8"/>
    </row>
    <row r="931" spans="3:4" ht="14.25" customHeight="1" x14ac:dyDescent="0.45">
      <c r="C931" s="7"/>
      <c r="D931" s="8"/>
    </row>
    <row r="932" spans="3:4" ht="14.25" customHeight="1" x14ac:dyDescent="0.45">
      <c r="C932" s="7"/>
      <c r="D932" s="8"/>
    </row>
    <row r="933" spans="3:4" ht="14.25" customHeight="1" x14ac:dyDescent="0.45">
      <c r="C933" s="7"/>
      <c r="D933" s="8"/>
    </row>
    <row r="934" spans="3:4" ht="14.25" customHeight="1" x14ac:dyDescent="0.45">
      <c r="C934" s="7"/>
      <c r="D934" s="8"/>
    </row>
    <row r="935" spans="3:4" ht="14.25" customHeight="1" x14ac:dyDescent="0.45">
      <c r="C935" s="7"/>
      <c r="D935" s="8"/>
    </row>
    <row r="936" spans="3:4" ht="14.25" customHeight="1" x14ac:dyDescent="0.45">
      <c r="C936" s="7"/>
      <c r="D936" s="8"/>
    </row>
    <row r="937" spans="3:4" ht="14.25" customHeight="1" x14ac:dyDescent="0.45">
      <c r="C937" s="7"/>
      <c r="D937" s="8"/>
    </row>
    <row r="938" spans="3:4" ht="14.25" customHeight="1" x14ac:dyDescent="0.45">
      <c r="C938" s="7"/>
      <c r="D938" s="8"/>
    </row>
    <row r="939" spans="3:4" ht="14.25" customHeight="1" x14ac:dyDescent="0.45">
      <c r="C939" s="7"/>
      <c r="D939" s="8"/>
    </row>
    <row r="940" spans="3:4" ht="14.25" customHeight="1" x14ac:dyDescent="0.45">
      <c r="C940" s="7"/>
      <c r="D940" s="8"/>
    </row>
    <row r="941" spans="3:4" ht="14.25" customHeight="1" x14ac:dyDescent="0.45">
      <c r="C941" s="7"/>
      <c r="D941" s="8"/>
    </row>
    <row r="942" spans="3:4" ht="14.25" customHeight="1" x14ac:dyDescent="0.45">
      <c r="C942" s="7"/>
      <c r="D942" s="8"/>
    </row>
    <row r="943" spans="3:4" ht="14.25" customHeight="1" x14ac:dyDescent="0.45">
      <c r="C943" s="7"/>
      <c r="D943" s="8"/>
    </row>
    <row r="944" spans="3:4" ht="14.25" customHeight="1" x14ac:dyDescent="0.45">
      <c r="C944" s="7"/>
      <c r="D944" s="8"/>
    </row>
    <row r="945" spans="3:4" ht="14.25" customHeight="1" x14ac:dyDescent="0.45">
      <c r="C945" s="7"/>
      <c r="D945" s="8"/>
    </row>
    <row r="946" spans="3:4" ht="14.25" customHeight="1" x14ac:dyDescent="0.45">
      <c r="C946" s="7"/>
      <c r="D946" s="8"/>
    </row>
    <row r="947" spans="3:4" ht="14.25" customHeight="1" x14ac:dyDescent="0.45">
      <c r="C947" s="7"/>
      <c r="D947" s="8"/>
    </row>
    <row r="948" spans="3:4" ht="14.25" customHeight="1" x14ac:dyDescent="0.45">
      <c r="C948" s="7"/>
      <c r="D948" s="8"/>
    </row>
    <row r="949" spans="3:4" ht="14.25" customHeight="1" x14ac:dyDescent="0.45">
      <c r="C949" s="7"/>
      <c r="D949" s="8"/>
    </row>
    <row r="950" spans="3:4" ht="14.25" customHeight="1" x14ac:dyDescent="0.45">
      <c r="C950" s="7"/>
      <c r="D950" s="8"/>
    </row>
    <row r="951" spans="3:4" ht="14.25" customHeight="1" x14ac:dyDescent="0.45">
      <c r="C951" s="7"/>
      <c r="D951" s="8"/>
    </row>
    <row r="952" spans="3:4" ht="14.25" customHeight="1" x14ac:dyDescent="0.45">
      <c r="C952" s="7"/>
      <c r="D952" s="8"/>
    </row>
    <row r="953" spans="3:4" ht="14.25" customHeight="1" x14ac:dyDescent="0.45">
      <c r="C953" s="7"/>
      <c r="D953" s="8"/>
    </row>
    <row r="954" spans="3:4" ht="14.25" customHeight="1" x14ac:dyDescent="0.45">
      <c r="C954" s="7"/>
      <c r="D954" s="8"/>
    </row>
    <row r="955" spans="3:4" ht="14.25" customHeight="1" x14ac:dyDescent="0.45">
      <c r="C955" s="7"/>
      <c r="D955" s="8"/>
    </row>
    <row r="956" spans="3:4" ht="14.25" customHeight="1" x14ac:dyDescent="0.45">
      <c r="C956" s="7"/>
      <c r="D956" s="8"/>
    </row>
    <row r="957" spans="3:4" ht="14.25" customHeight="1" x14ac:dyDescent="0.45">
      <c r="C957" s="7"/>
      <c r="D957" s="8"/>
    </row>
    <row r="958" spans="3:4" ht="14.25" customHeight="1" x14ac:dyDescent="0.45">
      <c r="C958" s="7"/>
      <c r="D958" s="8"/>
    </row>
    <row r="959" spans="3:4" ht="14.25" customHeight="1" x14ac:dyDescent="0.45">
      <c r="C959" s="7"/>
      <c r="D959" s="8"/>
    </row>
    <row r="960" spans="3:4" ht="14.25" customHeight="1" x14ac:dyDescent="0.45">
      <c r="C960" s="7"/>
      <c r="D960" s="8"/>
    </row>
    <row r="961" spans="3:4" ht="14.25" customHeight="1" x14ac:dyDescent="0.45">
      <c r="C961" s="7"/>
      <c r="D961" s="8"/>
    </row>
    <row r="962" spans="3:4" ht="14.25" customHeight="1" x14ac:dyDescent="0.45">
      <c r="C962" s="7"/>
      <c r="D962" s="8"/>
    </row>
    <row r="963" spans="3:4" ht="14.25" customHeight="1" x14ac:dyDescent="0.45">
      <c r="C963" s="7"/>
      <c r="D963" s="8"/>
    </row>
    <row r="964" spans="3:4" ht="14.25" customHeight="1" x14ac:dyDescent="0.45">
      <c r="C964" s="7"/>
      <c r="D964" s="8"/>
    </row>
    <row r="965" spans="3:4" ht="14.25" customHeight="1" x14ac:dyDescent="0.45">
      <c r="C965" s="7"/>
      <c r="D965" s="8"/>
    </row>
    <row r="966" spans="3:4" ht="14.25" customHeight="1" x14ac:dyDescent="0.45">
      <c r="C966" s="7"/>
      <c r="D966" s="8"/>
    </row>
    <row r="967" spans="3:4" ht="14.25" customHeight="1" x14ac:dyDescent="0.45">
      <c r="C967" s="7"/>
      <c r="D967" s="8"/>
    </row>
    <row r="968" spans="3:4" ht="14.25" customHeight="1" x14ac:dyDescent="0.45">
      <c r="C968" s="7"/>
      <c r="D968" s="8"/>
    </row>
    <row r="969" spans="3:4" ht="14.25" customHeight="1" x14ac:dyDescent="0.45">
      <c r="C969" s="7"/>
      <c r="D969" s="8"/>
    </row>
    <row r="970" spans="3:4" ht="14.25" customHeight="1" x14ac:dyDescent="0.45">
      <c r="C970" s="7"/>
      <c r="D970" s="8"/>
    </row>
    <row r="971" spans="3:4" ht="14.25" customHeight="1" x14ac:dyDescent="0.45">
      <c r="C971" s="7"/>
      <c r="D971" s="8"/>
    </row>
    <row r="972" spans="3:4" ht="14.25" customHeight="1" x14ac:dyDescent="0.45">
      <c r="C972" s="7"/>
      <c r="D972" s="8"/>
    </row>
    <row r="973" spans="3:4" ht="14.25" customHeight="1" x14ac:dyDescent="0.45">
      <c r="C973" s="7"/>
      <c r="D973" s="8"/>
    </row>
    <row r="974" spans="3:4" ht="14.25" customHeight="1" x14ac:dyDescent="0.45">
      <c r="C974" s="7"/>
      <c r="D974" s="8"/>
    </row>
    <row r="975" spans="3:4" ht="14.25" customHeight="1" x14ac:dyDescent="0.45">
      <c r="C975" s="7"/>
      <c r="D975" s="8"/>
    </row>
    <row r="976" spans="3:4" ht="14.25" customHeight="1" x14ac:dyDescent="0.45">
      <c r="C976" s="7"/>
      <c r="D976" s="8"/>
    </row>
    <row r="977" spans="3:4" ht="14.25" customHeight="1" x14ac:dyDescent="0.45">
      <c r="C977" s="7"/>
      <c r="D977" s="8"/>
    </row>
    <row r="978" spans="3:4" ht="14.25" customHeight="1" x14ac:dyDescent="0.45">
      <c r="C978" s="7"/>
      <c r="D978" s="8"/>
    </row>
    <row r="979" spans="3:4" ht="14.25" customHeight="1" x14ac:dyDescent="0.45">
      <c r="C979" s="7"/>
      <c r="D979" s="8"/>
    </row>
    <row r="980" spans="3:4" ht="14.25" customHeight="1" x14ac:dyDescent="0.45">
      <c r="C980" s="7"/>
      <c r="D980" s="8"/>
    </row>
    <row r="981" spans="3:4" ht="14.25" customHeight="1" x14ac:dyDescent="0.45">
      <c r="C981" s="7"/>
      <c r="D981" s="8"/>
    </row>
    <row r="982" spans="3:4" ht="14.25" customHeight="1" x14ac:dyDescent="0.45">
      <c r="C982" s="7"/>
      <c r="D982" s="8"/>
    </row>
    <row r="983" spans="3:4" ht="14.25" customHeight="1" x14ac:dyDescent="0.45">
      <c r="C983" s="7"/>
      <c r="D983" s="8"/>
    </row>
    <row r="984" spans="3:4" ht="14.25" customHeight="1" x14ac:dyDescent="0.45">
      <c r="C984" s="7"/>
      <c r="D984" s="8"/>
    </row>
    <row r="985" spans="3:4" ht="14.25" customHeight="1" x14ac:dyDescent="0.45">
      <c r="C985" s="7"/>
      <c r="D985" s="8"/>
    </row>
    <row r="986" spans="3:4" ht="14.25" customHeight="1" x14ac:dyDescent="0.45">
      <c r="C986" s="7"/>
      <c r="D986" s="8"/>
    </row>
    <row r="987" spans="3:4" ht="14.25" customHeight="1" x14ac:dyDescent="0.45">
      <c r="C987" s="7"/>
      <c r="D987" s="8"/>
    </row>
    <row r="988" spans="3:4" ht="14.25" customHeight="1" x14ac:dyDescent="0.45">
      <c r="C988" s="7"/>
      <c r="D988" s="8"/>
    </row>
    <row r="989" spans="3:4" ht="14.25" customHeight="1" x14ac:dyDescent="0.45">
      <c r="C989" s="7"/>
      <c r="D989" s="8"/>
    </row>
    <row r="990" spans="3:4" ht="14.25" customHeight="1" x14ac:dyDescent="0.45">
      <c r="C990" s="7"/>
      <c r="D990" s="8"/>
    </row>
    <row r="991" spans="3:4" ht="14.25" customHeight="1" x14ac:dyDescent="0.45">
      <c r="C991" s="7"/>
      <c r="D991" s="8"/>
    </row>
    <row r="992" spans="3:4" ht="14.25" customHeight="1" x14ac:dyDescent="0.45">
      <c r="C992" s="7"/>
      <c r="D992" s="8"/>
    </row>
    <row r="993" spans="3:4" ht="14.25" customHeight="1" x14ac:dyDescent="0.45">
      <c r="C993" s="7"/>
      <c r="D993" s="8"/>
    </row>
    <row r="994" spans="3:4" ht="14.25" customHeight="1" x14ac:dyDescent="0.45">
      <c r="C994" s="7"/>
      <c r="D994" s="8"/>
    </row>
    <row r="995" spans="3:4" ht="14.25" customHeight="1" x14ac:dyDescent="0.45">
      <c r="C995" s="7"/>
      <c r="D995" s="8"/>
    </row>
    <row r="996" spans="3:4" ht="14.25" customHeight="1" x14ac:dyDescent="0.45">
      <c r="C996" s="7"/>
      <c r="D996" s="8"/>
    </row>
    <row r="997" spans="3:4" ht="14.25" customHeight="1" x14ac:dyDescent="0.45">
      <c r="C997" s="7"/>
      <c r="D997" s="8"/>
    </row>
    <row r="998" spans="3:4" ht="14.25" customHeight="1" x14ac:dyDescent="0.45">
      <c r="C998" s="7"/>
      <c r="D998" s="8"/>
    </row>
    <row r="999" spans="3:4" ht="14.25" customHeight="1" x14ac:dyDescent="0.45">
      <c r="C999" s="7"/>
      <c r="D999" s="8"/>
    </row>
    <row r="1000" spans="3:4" ht="14.25" customHeight="1" x14ac:dyDescent="0.45">
      <c r="C1000" s="7"/>
      <c r="D1000" s="8"/>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1000"/>
  <sheetViews>
    <sheetView workbookViewId="0">
      <selection activeCell="A8" sqref="A8"/>
    </sheetView>
  </sheetViews>
  <sheetFormatPr defaultColWidth="14.3984375" defaultRowHeight="15" customHeight="1" x14ac:dyDescent="0.45"/>
  <cols>
    <col min="1" max="1" width="8.86328125" customWidth="1"/>
    <col min="2" max="2" width="10.53125" customWidth="1"/>
    <col min="3" max="11" width="8.86328125" customWidth="1"/>
    <col min="12" max="12" width="15.73046875" customWidth="1"/>
    <col min="13" max="13" width="6.86328125" customWidth="1"/>
    <col min="14" max="14" width="8.86328125" customWidth="1"/>
    <col min="15" max="15" width="12" customWidth="1"/>
    <col min="16" max="17" width="8.86328125" customWidth="1"/>
    <col min="18" max="18" width="16.1328125" customWidth="1"/>
    <col min="19" max="19" width="8.86328125" customWidth="1"/>
    <col min="20" max="20" width="15.73046875" customWidth="1"/>
    <col min="21" max="27" width="8.86328125" customWidth="1"/>
    <col min="28" max="28" width="15.73046875" customWidth="1"/>
    <col min="29" max="30" width="8.86328125" customWidth="1"/>
    <col min="31" max="31" width="12" customWidth="1"/>
    <col min="32" max="35" width="8.86328125" customWidth="1"/>
    <col min="36" max="36" width="16.73046875" customWidth="1"/>
    <col min="37" max="44" width="8.86328125" customWidth="1"/>
    <col min="45" max="46" width="9.86328125" customWidth="1"/>
    <col min="47" max="47" width="9.1328125" customWidth="1"/>
    <col min="48" max="48" width="9.86328125" customWidth="1"/>
    <col min="49" max="50" width="8.86328125" customWidth="1"/>
  </cols>
  <sheetData>
    <row r="1" spans="1:50" ht="14.25" customHeight="1" x14ac:dyDescent="0.45">
      <c r="A1" s="9" t="s">
        <v>118</v>
      </c>
      <c r="B1" s="9" t="s">
        <v>119</v>
      </c>
      <c r="C1" s="9" t="s">
        <v>120</v>
      </c>
      <c r="D1" s="9" t="s">
        <v>121</v>
      </c>
      <c r="E1" s="9" t="s">
        <v>122</v>
      </c>
      <c r="F1" s="9" t="s">
        <v>123</v>
      </c>
      <c r="G1" s="9" t="s">
        <v>124</v>
      </c>
      <c r="H1" s="9" t="s">
        <v>125</v>
      </c>
      <c r="I1" s="9" t="s">
        <v>126</v>
      </c>
      <c r="J1" s="9" t="s">
        <v>127</v>
      </c>
      <c r="K1" s="9" t="s">
        <v>128</v>
      </c>
      <c r="L1" s="9" t="s">
        <v>129</v>
      </c>
      <c r="M1" s="10" t="s">
        <v>130</v>
      </c>
      <c r="N1" s="10" t="s">
        <v>131</v>
      </c>
      <c r="O1" s="10" t="s">
        <v>132</v>
      </c>
      <c r="P1" s="10" t="s">
        <v>133</v>
      </c>
      <c r="Q1" s="10" t="s">
        <v>134</v>
      </c>
      <c r="R1" s="10" t="s">
        <v>135</v>
      </c>
      <c r="S1" s="10" t="s">
        <v>136</v>
      </c>
      <c r="T1" s="10" t="s">
        <v>137</v>
      </c>
      <c r="U1" s="11" t="s">
        <v>138</v>
      </c>
      <c r="V1" s="11" t="s">
        <v>139</v>
      </c>
      <c r="W1" s="11" t="s">
        <v>140</v>
      </c>
      <c r="X1" s="11" t="s">
        <v>141</v>
      </c>
      <c r="Y1" s="11" t="s">
        <v>142</v>
      </c>
      <c r="Z1" s="11" t="s">
        <v>143</v>
      </c>
      <c r="AA1" s="11" t="s">
        <v>144</v>
      </c>
      <c r="AB1" s="11" t="s">
        <v>145</v>
      </c>
      <c r="AC1" s="12" t="s">
        <v>146</v>
      </c>
      <c r="AD1" s="12" t="s">
        <v>147</v>
      </c>
      <c r="AE1" s="12" t="s">
        <v>148</v>
      </c>
      <c r="AF1" s="12" t="s">
        <v>149</v>
      </c>
      <c r="AG1" s="12" t="s">
        <v>150</v>
      </c>
      <c r="AH1" s="12" t="s">
        <v>151</v>
      </c>
      <c r="AI1" s="12" t="s">
        <v>152</v>
      </c>
      <c r="AJ1" s="12" t="s">
        <v>153</v>
      </c>
      <c r="AK1" s="13" t="s">
        <v>154</v>
      </c>
      <c r="AL1" s="13" t="s">
        <v>155</v>
      </c>
      <c r="AM1" s="13" t="s">
        <v>156</v>
      </c>
      <c r="AN1" s="13" t="s">
        <v>157</v>
      </c>
      <c r="AO1" s="13" t="s">
        <v>158</v>
      </c>
      <c r="AP1" s="13" t="s">
        <v>159</v>
      </c>
      <c r="AQ1" s="13" t="s">
        <v>160</v>
      </c>
      <c r="AR1" s="13" t="s">
        <v>161</v>
      </c>
      <c r="AS1" s="14" t="s">
        <v>162</v>
      </c>
      <c r="AT1" s="14" t="s">
        <v>163</v>
      </c>
      <c r="AU1" s="14" t="s">
        <v>164</v>
      </c>
      <c r="AV1" s="14" t="s">
        <v>165</v>
      </c>
      <c r="AW1" s="14" t="s">
        <v>166</v>
      </c>
      <c r="AX1" s="14" t="s">
        <v>167</v>
      </c>
    </row>
    <row r="2" spans="1:50" ht="14.25" customHeight="1" x14ac:dyDescent="0.45">
      <c r="A2" s="5" t="s">
        <v>250</v>
      </c>
      <c r="B2" s="5">
        <v>1655</v>
      </c>
      <c r="C2" s="5">
        <v>20</v>
      </c>
      <c r="D2" s="5">
        <v>0.43180000000000002</v>
      </c>
      <c r="E2" s="5">
        <v>0.109982</v>
      </c>
      <c r="F2" s="5">
        <v>3.9260000000000002</v>
      </c>
      <c r="G2" s="15">
        <v>5.0000000000000001E-4</v>
      </c>
      <c r="H2" s="5">
        <f t="shared" ref="H2:H8" si="0">0.0095</f>
        <v>9.4999999999999998E-3</v>
      </c>
      <c r="I2" s="5">
        <v>0</v>
      </c>
      <c r="J2" s="5">
        <v>0.1595</v>
      </c>
      <c r="K2" s="5">
        <v>1.4</v>
      </c>
      <c r="L2" s="5" t="s">
        <v>169</v>
      </c>
      <c r="M2" s="5">
        <f>0.00622*2</f>
        <v>1.244E-2</v>
      </c>
      <c r="N2" s="5">
        <f>M2*2</f>
        <v>2.4879999999999999E-2</v>
      </c>
      <c r="O2" s="5">
        <v>0.64827000000000001</v>
      </c>
      <c r="P2" s="5">
        <v>0.71</v>
      </c>
      <c r="Q2" s="5">
        <v>0</v>
      </c>
      <c r="R2" s="5">
        <v>0</v>
      </c>
      <c r="S2" s="5">
        <v>1.4</v>
      </c>
      <c r="T2" s="5" t="s">
        <v>169</v>
      </c>
      <c r="U2" s="5">
        <v>0</v>
      </c>
      <c r="V2" s="5">
        <v>0</v>
      </c>
      <c r="W2" s="5">
        <v>0</v>
      </c>
      <c r="X2" s="5">
        <v>0</v>
      </c>
      <c r="Y2" s="5">
        <v>0</v>
      </c>
      <c r="Z2" s="5">
        <v>0</v>
      </c>
      <c r="AA2" s="5">
        <v>0</v>
      </c>
      <c r="AB2" s="5" t="s">
        <v>170</v>
      </c>
      <c r="AC2" s="5">
        <f t="shared" ref="AC2:AC8" si="1">0.00622</f>
        <v>6.2199999999999998E-3</v>
      </c>
      <c r="AD2" s="5">
        <f>2*AC2</f>
        <v>1.244E-2</v>
      </c>
      <c r="AE2" s="5">
        <f t="shared" ref="AE2" si="2">O2</f>
        <v>0.64827000000000001</v>
      </c>
      <c r="AF2" s="5">
        <v>0.71</v>
      </c>
      <c r="AG2" s="5">
        <v>0</v>
      </c>
      <c r="AH2" s="5">
        <v>9.7970000000000002E-2</v>
      </c>
      <c r="AI2" s="5">
        <v>1.4</v>
      </c>
      <c r="AJ2" s="5" t="s">
        <v>171</v>
      </c>
      <c r="AK2" s="5">
        <f t="shared" ref="AK2:AK8" si="3">0.00622</f>
        <v>6.2199999999999998E-3</v>
      </c>
      <c r="AL2" s="5">
        <f>2*AK2</f>
        <v>1.244E-2</v>
      </c>
      <c r="AM2" s="5">
        <f t="shared" ref="AM2" si="4">W2</f>
        <v>0</v>
      </c>
      <c r="AN2" s="5">
        <v>0.71</v>
      </c>
      <c r="AO2" s="5">
        <v>0</v>
      </c>
      <c r="AP2" s="5">
        <v>9.7970000000000002E-2</v>
      </c>
      <c r="AQ2" s="5">
        <v>1.4</v>
      </c>
      <c r="AR2" s="5" t="s">
        <v>170</v>
      </c>
      <c r="AS2" s="5">
        <v>2</v>
      </c>
      <c r="AT2" s="5">
        <v>300</v>
      </c>
      <c r="AU2" s="5">
        <v>45</v>
      </c>
      <c r="AV2" s="5">
        <v>0</v>
      </c>
      <c r="AW2" s="5">
        <v>0</v>
      </c>
      <c r="AX2" s="5">
        <v>0</v>
      </c>
    </row>
    <row r="3" spans="1:50" ht="14.25" customHeight="1" x14ac:dyDescent="0.45">
      <c r="A3" s="5" t="s">
        <v>251</v>
      </c>
      <c r="B3" s="5">
        <v>1655</v>
      </c>
      <c r="C3" s="5">
        <v>20</v>
      </c>
      <c r="D3" s="5">
        <v>0.43180000000000002</v>
      </c>
      <c r="E3" s="5">
        <v>0.109982</v>
      </c>
      <c r="F3" s="5">
        <v>3.9260000000000002</v>
      </c>
      <c r="G3" s="15">
        <v>5.0000000000000001E-4</v>
      </c>
      <c r="H3" s="5">
        <f t="shared" si="0"/>
        <v>9.4999999999999998E-3</v>
      </c>
      <c r="I3" s="5">
        <v>0</v>
      </c>
      <c r="J3" s="5">
        <v>0.1595</v>
      </c>
      <c r="K3" s="5">
        <v>1.4</v>
      </c>
      <c r="L3" s="5" t="s">
        <v>169</v>
      </c>
      <c r="M3" s="5">
        <f>0.00622*2</f>
        <v>1.244E-2</v>
      </c>
      <c r="N3" s="5">
        <f>M3*2</f>
        <v>2.4879999999999999E-2</v>
      </c>
      <c r="O3" s="5">
        <v>0.64827000000000001</v>
      </c>
      <c r="P3" s="5">
        <v>0.71</v>
      </c>
      <c r="Q3" s="5">
        <v>0</v>
      </c>
      <c r="R3" s="5">
        <v>0</v>
      </c>
      <c r="S3" s="5">
        <v>1.4</v>
      </c>
      <c r="T3" s="5" t="s">
        <v>169</v>
      </c>
      <c r="U3" s="5">
        <v>0</v>
      </c>
      <c r="V3" s="5">
        <v>0</v>
      </c>
      <c r="W3" s="5">
        <v>0</v>
      </c>
      <c r="X3" s="5">
        <v>0</v>
      </c>
      <c r="Y3" s="5">
        <v>0</v>
      </c>
      <c r="Z3" s="5">
        <v>0</v>
      </c>
      <c r="AA3" s="5">
        <v>0</v>
      </c>
      <c r="AB3" s="5" t="s">
        <v>170</v>
      </c>
      <c r="AC3" s="5">
        <f t="shared" si="1"/>
        <v>6.2199999999999998E-3</v>
      </c>
      <c r="AD3" s="5">
        <f>2*AC3</f>
        <v>1.244E-2</v>
      </c>
      <c r="AE3" s="5">
        <f t="shared" ref="AE3:AE8" si="5">O3</f>
        <v>0.64827000000000001</v>
      </c>
      <c r="AF3" s="5">
        <v>0.71</v>
      </c>
      <c r="AG3" s="5">
        <v>0</v>
      </c>
      <c r="AH3" s="5">
        <v>9.7970000000000002E-2</v>
      </c>
      <c r="AI3" s="5">
        <v>1.4</v>
      </c>
      <c r="AJ3" s="5" t="s">
        <v>171</v>
      </c>
      <c r="AK3" s="5">
        <f t="shared" si="3"/>
        <v>6.2199999999999998E-3</v>
      </c>
      <c r="AL3" s="5">
        <f>2*AK3</f>
        <v>1.244E-2</v>
      </c>
      <c r="AM3" s="5">
        <f t="shared" ref="AM3:AM8" si="6">W3</f>
        <v>0</v>
      </c>
      <c r="AN3" s="5">
        <v>0.71</v>
      </c>
      <c r="AO3" s="5">
        <v>0</v>
      </c>
      <c r="AP3" s="5">
        <v>9.7970000000000002E-2</v>
      </c>
      <c r="AQ3" s="5">
        <v>1.4</v>
      </c>
      <c r="AR3" s="5" t="s">
        <v>170</v>
      </c>
      <c r="AS3" s="5">
        <v>2</v>
      </c>
      <c r="AT3" s="5">
        <v>400</v>
      </c>
      <c r="AU3" s="5">
        <v>45</v>
      </c>
      <c r="AV3" s="5">
        <v>0</v>
      </c>
      <c r="AW3" s="5">
        <v>0</v>
      </c>
      <c r="AX3" s="5">
        <v>0</v>
      </c>
    </row>
    <row r="4" spans="1:50" ht="14.25" customHeight="1" x14ac:dyDescent="0.45">
      <c r="A4" s="5" t="s">
        <v>252</v>
      </c>
      <c r="B4" s="5">
        <v>1655</v>
      </c>
      <c r="C4" s="5">
        <v>20</v>
      </c>
      <c r="D4" s="5">
        <v>0.43180000000000002</v>
      </c>
      <c r="E4" s="5">
        <v>0.109982</v>
      </c>
      <c r="F4" s="5">
        <v>3.9260000000000002</v>
      </c>
      <c r="G4" s="15">
        <v>5.0000000000000001E-4</v>
      </c>
      <c r="H4" s="5">
        <f t="shared" si="0"/>
        <v>9.4999999999999998E-3</v>
      </c>
      <c r="I4" s="5">
        <v>0</v>
      </c>
      <c r="J4" s="5">
        <v>0.1595</v>
      </c>
      <c r="K4" s="5">
        <v>1.4</v>
      </c>
      <c r="L4" s="5" t="s">
        <v>169</v>
      </c>
      <c r="M4" s="5">
        <f t="shared" ref="M4:M8" si="7">0.00622*2</f>
        <v>1.244E-2</v>
      </c>
      <c r="N4" s="5">
        <f t="shared" ref="N4:N8" si="8">M4*2</f>
        <v>2.4879999999999999E-2</v>
      </c>
      <c r="O4" s="5">
        <v>0.64827000000000001</v>
      </c>
      <c r="P4" s="5">
        <v>0.71</v>
      </c>
      <c r="Q4" s="5">
        <v>0</v>
      </c>
      <c r="R4" s="5">
        <v>0</v>
      </c>
      <c r="S4" s="5">
        <v>1.4</v>
      </c>
      <c r="T4" s="5" t="s">
        <v>169</v>
      </c>
      <c r="U4" s="5">
        <v>0</v>
      </c>
      <c r="V4" s="5">
        <v>0</v>
      </c>
      <c r="W4" s="5">
        <v>0</v>
      </c>
      <c r="X4" s="5">
        <v>0</v>
      </c>
      <c r="Y4" s="5">
        <v>0</v>
      </c>
      <c r="Z4" s="5">
        <v>0</v>
      </c>
      <c r="AA4" s="5">
        <v>0</v>
      </c>
      <c r="AB4" s="5" t="s">
        <v>170</v>
      </c>
      <c r="AC4" s="5">
        <f t="shared" si="1"/>
        <v>6.2199999999999998E-3</v>
      </c>
      <c r="AD4" s="5">
        <f t="shared" ref="AD4:AD8" si="9">2*AC4</f>
        <v>1.244E-2</v>
      </c>
      <c r="AE4" s="5">
        <f t="shared" si="5"/>
        <v>0.64827000000000001</v>
      </c>
      <c r="AF4" s="5">
        <v>0.71</v>
      </c>
      <c r="AG4" s="5">
        <v>0</v>
      </c>
      <c r="AH4" s="5">
        <v>9.7970000000000002E-2</v>
      </c>
      <c r="AI4" s="5">
        <v>1.4</v>
      </c>
      <c r="AJ4" s="5" t="s">
        <v>171</v>
      </c>
      <c r="AK4" s="5">
        <f t="shared" si="3"/>
        <v>6.2199999999999998E-3</v>
      </c>
      <c r="AL4" s="5">
        <f t="shared" ref="AL4:AL8" si="10">2*AK4</f>
        <v>1.244E-2</v>
      </c>
      <c r="AM4" s="5">
        <f t="shared" si="6"/>
        <v>0</v>
      </c>
      <c r="AN4" s="5">
        <v>0.71</v>
      </c>
      <c r="AO4" s="5">
        <v>0</v>
      </c>
      <c r="AP4" s="5">
        <v>9.7970000000000002E-2</v>
      </c>
      <c r="AQ4" s="5">
        <v>1.4</v>
      </c>
      <c r="AR4" s="5" t="s">
        <v>170</v>
      </c>
      <c r="AS4" s="5">
        <v>2</v>
      </c>
      <c r="AT4" s="5">
        <v>500</v>
      </c>
      <c r="AU4" s="5">
        <v>45</v>
      </c>
      <c r="AV4" s="5">
        <v>0</v>
      </c>
      <c r="AW4" s="5">
        <v>0</v>
      </c>
      <c r="AX4" s="5">
        <v>0</v>
      </c>
    </row>
    <row r="5" spans="1:50" ht="14.25" customHeight="1" x14ac:dyDescent="0.45">
      <c r="A5" s="5" t="s">
        <v>253</v>
      </c>
      <c r="B5" s="5">
        <v>1655</v>
      </c>
      <c r="C5" s="5">
        <v>20</v>
      </c>
      <c r="D5" s="5">
        <v>0.43180000000000002</v>
      </c>
      <c r="E5" s="5">
        <v>0.109982</v>
      </c>
      <c r="F5" s="5">
        <v>3.9260000000000002</v>
      </c>
      <c r="G5" s="15">
        <v>5.0000000000000001E-4</v>
      </c>
      <c r="H5" s="5">
        <f t="shared" si="0"/>
        <v>9.4999999999999998E-3</v>
      </c>
      <c r="I5" s="5">
        <v>0</v>
      </c>
      <c r="J5" s="5">
        <v>0.1595</v>
      </c>
      <c r="K5" s="5">
        <v>1.4</v>
      </c>
      <c r="L5" s="5" t="s">
        <v>169</v>
      </c>
      <c r="M5" s="5">
        <f t="shared" si="7"/>
        <v>1.244E-2</v>
      </c>
      <c r="N5" s="5">
        <f t="shared" si="8"/>
        <v>2.4879999999999999E-2</v>
      </c>
      <c r="O5" s="5">
        <v>0.64827000000000001</v>
      </c>
      <c r="P5" s="5">
        <v>0.71</v>
      </c>
      <c r="Q5" s="5">
        <v>0</v>
      </c>
      <c r="R5" s="5">
        <v>0</v>
      </c>
      <c r="S5" s="5">
        <v>1.4</v>
      </c>
      <c r="T5" s="5" t="s">
        <v>169</v>
      </c>
      <c r="U5" s="5">
        <v>0</v>
      </c>
      <c r="V5" s="5">
        <v>0</v>
      </c>
      <c r="W5" s="5">
        <v>0</v>
      </c>
      <c r="X5" s="5">
        <v>0</v>
      </c>
      <c r="Y5" s="5">
        <v>0</v>
      </c>
      <c r="Z5" s="5">
        <v>0</v>
      </c>
      <c r="AA5" s="5">
        <v>0</v>
      </c>
      <c r="AB5" s="5" t="s">
        <v>170</v>
      </c>
      <c r="AC5" s="5">
        <f t="shared" si="1"/>
        <v>6.2199999999999998E-3</v>
      </c>
      <c r="AD5" s="5">
        <f t="shared" si="9"/>
        <v>1.244E-2</v>
      </c>
      <c r="AE5" s="5">
        <f t="shared" si="5"/>
        <v>0.64827000000000001</v>
      </c>
      <c r="AF5" s="5">
        <v>0.71</v>
      </c>
      <c r="AG5" s="5">
        <v>0</v>
      </c>
      <c r="AH5" s="5">
        <v>9.7970000000000002E-2</v>
      </c>
      <c r="AI5" s="5">
        <v>1.4</v>
      </c>
      <c r="AJ5" s="5" t="s">
        <v>171</v>
      </c>
      <c r="AK5" s="5">
        <f t="shared" si="3"/>
        <v>6.2199999999999998E-3</v>
      </c>
      <c r="AL5" s="5">
        <f t="shared" si="10"/>
        <v>1.244E-2</v>
      </c>
      <c r="AM5" s="5">
        <f t="shared" si="6"/>
        <v>0</v>
      </c>
      <c r="AN5" s="5">
        <v>0.71</v>
      </c>
      <c r="AO5" s="5">
        <v>0</v>
      </c>
      <c r="AP5" s="5">
        <v>9.7970000000000002E-2</v>
      </c>
      <c r="AQ5" s="5">
        <v>1.4</v>
      </c>
      <c r="AR5" s="5" t="s">
        <v>170</v>
      </c>
      <c r="AS5" s="5">
        <v>2</v>
      </c>
      <c r="AT5" s="5">
        <v>600</v>
      </c>
      <c r="AU5" s="5">
        <v>45</v>
      </c>
      <c r="AV5" s="5">
        <v>0</v>
      </c>
      <c r="AW5" s="5">
        <v>0</v>
      </c>
      <c r="AX5" s="5">
        <v>0</v>
      </c>
    </row>
    <row r="6" spans="1:50" ht="14.25" customHeight="1" x14ac:dyDescent="0.45">
      <c r="A6" s="5" t="s">
        <v>254</v>
      </c>
      <c r="B6" s="5">
        <v>1655</v>
      </c>
      <c r="C6" s="5">
        <v>20</v>
      </c>
      <c r="D6" s="5">
        <v>0.43180000000000002</v>
      </c>
      <c r="E6" s="5">
        <v>0.109982</v>
      </c>
      <c r="F6" s="5">
        <v>3.9260000000000002</v>
      </c>
      <c r="G6" s="15">
        <v>5.0000000000000001E-4</v>
      </c>
      <c r="H6" s="5">
        <f t="shared" si="0"/>
        <v>9.4999999999999998E-3</v>
      </c>
      <c r="I6" s="5">
        <v>0</v>
      </c>
      <c r="J6" s="5">
        <v>0.1595</v>
      </c>
      <c r="K6" s="5">
        <v>1.4</v>
      </c>
      <c r="L6" s="5" t="s">
        <v>169</v>
      </c>
      <c r="M6" s="5">
        <f t="shared" si="7"/>
        <v>1.244E-2</v>
      </c>
      <c r="N6" s="5">
        <f t="shared" si="8"/>
        <v>2.4879999999999999E-2</v>
      </c>
      <c r="O6" s="5">
        <v>0.64827000000000001</v>
      </c>
      <c r="P6" s="5">
        <v>0.71</v>
      </c>
      <c r="Q6" s="5">
        <v>0</v>
      </c>
      <c r="R6" s="5">
        <v>0</v>
      </c>
      <c r="S6" s="5">
        <v>1.4</v>
      </c>
      <c r="T6" s="5" t="s">
        <v>169</v>
      </c>
      <c r="U6" s="5">
        <v>0</v>
      </c>
      <c r="V6" s="5">
        <v>0</v>
      </c>
      <c r="W6" s="5">
        <v>0</v>
      </c>
      <c r="X6" s="5">
        <v>0</v>
      </c>
      <c r="Y6" s="5">
        <v>0</v>
      </c>
      <c r="Z6" s="5">
        <v>0</v>
      </c>
      <c r="AA6" s="5">
        <v>0</v>
      </c>
      <c r="AB6" s="5" t="s">
        <v>170</v>
      </c>
      <c r="AC6" s="5">
        <f t="shared" si="1"/>
        <v>6.2199999999999998E-3</v>
      </c>
      <c r="AD6" s="5">
        <f t="shared" si="9"/>
        <v>1.244E-2</v>
      </c>
      <c r="AE6" s="5">
        <f t="shared" si="5"/>
        <v>0.64827000000000001</v>
      </c>
      <c r="AF6" s="5">
        <v>0.71</v>
      </c>
      <c r="AG6" s="5">
        <v>0</v>
      </c>
      <c r="AH6" s="5">
        <v>9.7970000000000002E-2</v>
      </c>
      <c r="AI6" s="5">
        <v>1.4</v>
      </c>
      <c r="AJ6" s="5" t="s">
        <v>171</v>
      </c>
      <c r="AK6" s="5">
        <f t="shared" si="3"/>
        <v>6.2199999999999998E-3</v>
      </c>
      <c r="AL6" s="5">
        <f t="shared" si="10"/>
        <v>1.244E-2</v>
      </c>
      <c r="AM6" s="5">
        <f t="shared" si="6"/>
        <v>0</v>
      </c>
      <c r="AN6" s="5">
        <v>0.71</v>
      </c>
      <c r="AO6" s="5">
        <v>0</v>
      </c>
      <c r="AP6" s="5">
        <v>9.7970000000000002E-2</v>
      </c>
      <c r="AQ6" s="5">
        <v>1.4</v>
      </c>
      <c r="AR6" s="5" t="s">
        <v>170</v>
      </c>
      <c r="AS6" s="5">
        <v>2</v>
      </c>
      <c r="AT6" s="5">
        <v>700</v>
      </c>
      <c r="AU6" s="5">
        <v>45</v>
      </c>
      <c r="AV6" s="5">
        <v>0</v>
      </c>
      <c r="AW6" s="5">
        <v>0</v>
      </c>
      <c r="AX6" s="5">
        <v>0</v>
      </c>
    </row>
    <row r="7" spans="1:50" ht="14.25" customHeight="1" x14ac:dyDescent="0.45">
      <c r="A7" s="5" t="s">
        <v>255</v>
      </c>
      <c r="B7" s="5">
        <v>1655</v>
      </c>
      <c r="C7" s="5">
        <v>20</v>
      </c>
      <c r="D7" s="5">
        <v>0.43180000000000002</v>
      </c>
      <c r="E7" s="5">
        <v>0.109982</v>
      </c>
      <c r="F7" s="5">
        <v>3.9260000000000002</v>
      </c>
      <c r="G7" s="15">
        <v>5.0000000000000001E-4</v>
      </c>
      <c r="H7" s="5">
        <f t="shared" si="0"/>
        <v>9.4999999999999998E-3</v>
      </c>
      <c r="I7" s="5">
        <v>0</v>
      </c>
      <c r="J7" s="5">
        <v>0.1595</v>
      </c>
      <c r="K7" s="5">
        <v>1.4</v>
      </c>
      <c r="L7" s="5" t="s">
        <v>169</v>
      </c>
      <c r="M7" s="5">
        <f t="shared" si="7"/>
        <v>1.244E-2</v>
      </c>
      <c r="N7" s="5">
        <f t="shared" si="8"/>
        <v>2.4879999999999999E-2</v>
      </c>
      <c r="O7" s="5">
        <v>0.64827000000000001</v>
      </c>
      <c r="P7" s="5">
        <v>0.71</v>
      </c>
      <c r="Q7" s="5">
        <v>0</v>
      </c>
      <c r="R7" s="5">
        <v>0</v>
      </c>
      <c r="S7" s="5">
        <v>1.4</v>
      </c>
      <c r="T7" s="5" t="s">
        <v>169</v>
      </c>
      <c r="U7" s="5">
        <v>0</v>
      </c>
      <c r="V7" s="5">
        <v>0</v>
      </c>
      <c r="W7" s="5">
        <v>0</v>
      </c>
      <c r="X7" s="5">
        <v>0</v>
      </c>
      <c r="Y7" s="5">
        <v>0</v>
      </c>
      <c r="Z7" s="5">
        <v>0</v>
      </c>
      <c r="AA7" s="5">
        <v>0</v>
      </c>
      <c r="AB7" s="5" t="s">
        <v>170</v>
      </c>
      <c r="AC7" s="5">
        <f t="shared" si="1"/>
        <v>6.2199999999999998E-3</v>
      </c>
      <c r="AD7" s="5">
        <f t="shared" si="9"/>
        <v>1.244E-2</v>
      </c>
      <c r="AE7" s="5">
        <f t="shared" si="5"/>
        <v>0.64827000000000001</v>
      </c>
      <c r="AF7" s="5">
        <v>0.71</v>
      </c>
      <c r="AG7" s="5">
        <v>0</v>
      </c>
      <c r="AH7" s="5">
        <v>9.7970000000000002E-2</v>
      </c>
      <c r="AI7" s="5">
        <v>1.4</v>
      </c>
      <c r="AJ7" s="5" t="s">
        <v>171</v>
      </c>
      <c r="AK7" s="5">
        <f t="shared" si="3"/>
        <v>6.2199999999999998E-3</v>
      </c>
      <c r="AL7" s="5">
        <f t="shared" si="10"/>
        <v>1.244E-2</v>
      </c>
      <c r="AM7" s="5">
        <f t="shared" si="6"/>
        <v>0</v>
      </c>
      <c r="AN7" s="5">
        <v>0.71</v>
      </c>
      <c r="AO7" s="5">
        <v>0</v>
      </c>
      <c r="AP7" s="5">
        <v>9.7970000000000002E-2</v>
      </c>
      <c r="AQ7" s="5">
        <v>1.4</v>
      </c>
      <c r="AR7" s="5" t="s">
        <v>170</v>
      </c>
      <c r="AS7" s="5">
        <v>2</v>
      </c>
      <c r="AT7" s="5">
        <v>800</v>
      </c>
      <c r="AU7" s="5">
        <v>45</v>
      </c>
      <c r="AV7" s="5">
        <v>0</v>
      </c>
      <c r="AW7" s="5">
        <v>0</v>
      </c>
      <c r="AX7" s="5">
        <v>0</v>
      </c>
    </row>
    <row r="8" spans="1:50" ht="14.25" customHeight="1" x14ac:dyDescent="0.45">
      <c r="A8" s="5" t="s">
        <v>238</v>
      </c>
      <c r="B8" s="5">
        <v>1655</v>
      </c>
      <c r="C8" s="5">
        <v>20</v>
      </c>
      <c r="D8" s="5">
        <v>0.43180000000000002</v>
      </c>
      <c r="E8" s="5">
        <v>0.109982</v>
      </c>
      <c r="F8" s="5">
        <v>3.9260000000000002</v>
      </c>
      <c r="G8" s="15">
        <v>5.0000000000000001E-4</v>
      </c>
      <c r="H8" s="5">
        <f t="shared" si="0"/>
        <v>9.4999999999999998E-3</v>
      </c>
      <c r="I8" s="5">
        <v>0</v>
      </c>
      <c r="J8" s="5">
        <v>0.1595</v>
      </c>
      <c r="K8" s="5">
        <v>1.4</v>
      </c>
      <c r="L8" s="5" t="s">
        <v>169</v>
      </c>
      <c r="M8" s="5">
        <f t="shared" si="7"/>
        <v>1.244E-2</v>
      </c>
      <c r="N8" s="5">
        <f t="shared" si="8"/>
        <v>2.4879999999999999E-2</v>
      </c>
      <c r="O8" s="5">
        <v>0.64827000000000001</v>
      </c>
      <c r="P8" s="5">
        <v>0.71</v>
      </c>
      <c r="Q8" s="5">
        <v>0</v>
      </c>
      <c r="R8" s="5">
        <v>0</v>
      </c>
      <c r="S8" s="5">
        <v>1.4</v>
      </c>
      <c r="T8" s="5" t="s">
        <v>169</v>
      </c>
      <c r="U8" s="5">
        <v>0</v>
      </c>
      <c r="V8" s="5">
        <v>0</v>
      </c>
      <c r="W8" s="5">
        <v>0</v>
      </c>
      <c r="X8" s="5">
        <v>0</v>
      </c>
      <c r="Y8" s="5">
        <v>0</v>
      </c>
      <c r="Z8" s="5">
        <v>0</v>
      </c>
      <c r="AA8" s="5">
        <v>0</v>
      </c>
      <c r="AB8" s="5" t="s">
        <v>170</v>
      </c>
      <c r="AC8" s="5">
        <f t="shared" si="1"/>
        <v>6.2199999999999998E-3</v>
      </c>
      <c r="AD8" s="5">
        <f t="shared" si="9"/>
        <v>1.244E-2</v>
      </c>
      <c r="AE8" s="5">
        <f t="shared" si="5"/>
        <v>0.64827000000000001</v>
      </c>
      <c r="AF8" s="5">
        <v>0.71</v>
      </c>
      <c r="AG8" s="5">
        <v>0</v>
      </c>
      <c r="AH8" s="5">
        <v>9.7970000000000002E-2</v>
      </c>
      <c r="AI8" s="5">
        <v>1.4</v>
      </c>
      <c r="AJ8" s="5" t="s">
        <v>171</v>
      </c>
      <c r="AK8" s="5">
        <f t="shared" si="3"/>
        <v>6.2199999999999998E-3</v>
      </c>
      <c r="AL8" s="5">
        <f t="shared" si="10"/>
        <v>1.244E-2</v>
      </c>
      <c r="AM8" s="5">
        <f t="shared" si="6"/>
        <v>0</v>
      </c>
      <c r="AN8" s="5">
        <v>0.71</v>
      </c>
      <c r="AO8" s="5">
        <v>0</v>
      </c>
      <c r="AP8" s="5">
        <v>9.7970000000000002E-2</v>
      </c>
      <c r="AQ8" s="5">
        <v>1.4</v>
      </c>
      <c r="AR8" s="5" t="s">
        <v>170</v>
      </c>
      <c r="AS8" s="5">
        <v>2</v>
      </c>
      <c r="AT8" s="5">
        <v>900</v>
      </c>
      <c r="AU8" s="5">
        <v>45</v>
      </c>
      <c r="AV8" s="5">
        <v>0</v>
      </c>
      <c r="AW8" s="5">
        <v>0</v>
      </c>
      <c r="AX8" s="5">
        <v>0</v>
      </c>
    </row>
    <row r="9" spans="1:50" ht="14.25" customHeight="1" x14ac:dyDescent="0.45">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row>
    <row r="10" spans="1:50" ht="14.25" customHeight="1" x14ac:dyDescent="0.4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row>
    <row r="11" spans="1:50" ht="14.25" customHeight="1" x14ac:dyDescent="0.4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row>
    <row r="12" spans="1:50" ht="14.25" customHeight="1" x14ac:dyDescent="0.4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row>
    <row r="13" spans="1:50" ht="14.25" customHeight="1" x14ac:dyDescent="0.4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row>
    <row r="14" spans="1:50" ht="14.25" customHeight="1" x14ac:dyDescent="0.4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row>
    <row r="15" spans="1:50" ht="14.25" customHeight="1" x14ac:dyDescent="0.4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row>
    <row r="16" spans="1:50" ht="14.25" customHeight="1" x14ac:dyDescent="0.4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row>
    <row r="17" spans="1:50" ht="14.25" customHeight="1" x14ac:dyDescent="0.4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row>
    <row r="18" spans="1:50" ht="14.25" customHeight="1" x14ac:dyDescent="0.4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row>
    <row r="19" spans="1:50" ht="14.25" customHeight="1" x14ac:dyDescent="0.4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row>
    <row r="20" spans="1:50" ht="14.25" customHeight="1" x14ac:dyDescent="0.4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row>
    <row r="21" spans="1:50" ht="14.25" customHeight="1" x14ac:dyDescent="0.4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row>
    <row r="22" spans="1:50" ht="14.25" customHeight="1" x14ac:dyDescent="0.4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row>
    <row r="23" spans="1:50" ht="14.25" customHeight="1" x14ac:dyDescent="0.4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row>
    <row r="24" spans="1:50" ht="14.25" customHeight="1" x14ac:dyDescent="0.4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row>
    <row r="25" spans="1:50" ht="14.25" customHeight="1" x14ac:dyDescent="0.4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row>
    <row r="26" spans="1:50" ht="14.25" customHeight="1" x14ac:dyDescent="0.4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row>
    <row r="27" spans="1:50" ht="14.25" customHeight="1" x14ac:dyDescent="0.4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row>
    <row r="28" spans="1:50" ht="14.25" customHeight="1" x14ac:dyDescent="0.4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row>
    <row r="29" spans="1:50" ht="14.25" customHeight="1" x14ac:dyDescent="0.4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row>
    <row r="30" spans="1:50" ht="14.25" customHeight="1" x14ac:dyDescent="0.4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row>
    <row r="31" spans="1:50" ht="14.25" customHeight="1" x14ac:dyDescent="0.4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row>
    <row r="32" spans="1:50" ht="14.25" customHeight="1" x14ac:dyDescent="0.4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row>
    <row r="33" spans="1:50" ht="14.25" customHeight="1" x14ac:dyDescent="0.4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row>
    <row r="34" spans="1:50" ht="14.25" customHeight="1" x14ac:dyDescent="0.4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row>
    <row r="35" spans="1:50" ht="14.25" customHeight="1" x14ac:dyDescent="0.4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row>
    <row r="36" spans="1:50" ht="14.25" customHeight="1" x14ac:dyDescent="0.4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row>
    <row r="37" spans="1:50" ht="14.25" customHeight="1" x14ac:dyDescent="0.4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row>
    <row r="38" spans="1:50" ht="14.25" customHeight="1" x14ac:dyDescent="0.4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row>
    <row r="39" spans="1:50" ht="14.25" customHeight="1" x14ac:dyDescent="0.4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row>
    <row r="40" spans="1:50" ht="14.25" customHeight="1" x14ac:dyDescent="0.4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row>
    <row r="41" spans="1:50" ht="14.25" customHeight="1" x14ac:dyDescent="0.4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row>
    <row r="42" spans="1:50" ht="14.25" customHeight="1" x14ac:dyDescent="0.4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row>
    <row r="43" spans="1:50" ht="14.25" customHeight="1" x14ac:dyDescent="0.4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row>
    <row r="44" spans="1:50" ht="14.25" customHeight="1" x14ac:dyDescent="0.4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row>
    <row r="45" spans="1:50" ht="14.25" customHeight="1" x14ac:dyDescent="0.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row>
    <row r="46" spans="1:50" ht="14.25" customHeight="1" x14ac:dyDescent="0.4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row>
    <row r="47" spans="1:50" ht="14.25" customHeight="1" x14ac:dyDescent="0.4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row>
    <row r="48" spans="1:50" ht="14.25" customHeight="1" x14ac:dyDescent="0.4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row>
    <row r="49" spans="1:50" ht="14.25" customHeight="1" x14ac:dyDescent="0.4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row>
    <row r="50" spans="1:50" ht="14.25" customHeight="1" x14ac:dyDescent="0.4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row>
    <row r="51" spans="1:50" ht="14.25" customHeight="1" x14ac:dyDescent="0.4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row>
    <row r="52" spans="1:50" ht="14.25" customHeight="1" x14ac:dyDescent="0.4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row>
    <row r="53" spans="1:50" ht="14.25" customHeight="1" x14ac:dyDescent="0.4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row>
    <row r="54" spans="1:50" ht="14.25" customHeight="1" x14ac:dyDescent="0.4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row>
    <row r="55" spans="1:50" ht="14.25" customHeight="1" x14ac:dyDescent="0.4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row>
    <row r="56" spans="1:50" ht="14.25" customHeight="1" x14ac:dyDescent="0.4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row>
    <row r="57" spans="1:50" ht="14.25" customHeight="1" x14ac:dyDescent="0.4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row>
    <row r="58" spans="1:50" ht="14.25" customHeight="1" x14ac:dyDescent="0.4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row>
    <row r="59" spans="1:50" ht="14.25" customHeight="1" x14ac:dyDescent="0.4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row>
    <row r="60" spans="1:50" ht="14.25" customHeight="1" x14ac:dyDescent="0.4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row>
    <row r="61" spans="1:50" ht="14.25" customHeight="1" x14ac:dyDescent="0.4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row>
    <row r="62" spans="1:50" ht="14.25" customHeight="1" x14ac:dyDescent="0.4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row>
    <row r="63" spans="1:50" ht="14.25" customHeight="1" x14ac:dyDescent="0.4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row>
    <row r="64" spans="1:50" ht="14.25" customHeight="1" x14ac:dyDescent="0.4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row>
    <row r="65" spans="1:50" ht="14.25" customHeight="1" x14ac:dyDescent="0.4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row>
    <row r="66" spans="1:50" ht="14.25" customHeight="1" x14ac:dyDescent="0.4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row>
    <row r="67" spans="1:50" ht="14.25" customHeight="1" x14ac:dyDescent="0.4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row>
    <row r="68" spans="1:50" ht="14.25" customHeight="1" x14ac:dyDescent="0.4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row>
    <row r="69" spans="1:50" ht="14.25" customHeight="1" x14ac:dyDescent="0.4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row>
    <row r="70" spans="1:50" ht="14.25" customHeight="1" x14ac:dyDescent="0.4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row>
    <row r="71" spans="1:50" ht="14.25" customHeight="1" x14ac:dyDescent="0.4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row>
    <row r="72" spans="1:50" ht="14.25" customHeight="1" x14ac:dyDescent="0.4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row>
    <row r="73" spans="1:50" ht="14.25" customHeight="1" x14ac:dyDescent="0.4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row>
    <row r="74" spans="1:50" ht="14.25" customHeight="1" x14ac:dyDescent="0.4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row>
    <row r="75" spans="1:50" ht="14.25" customHeight="1" x14ac:dyDescent="0.4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row>
    <row r="76" spans="1:50" ht="14.25" customHeight="1" x14ac:dyDescent="0.4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row>
    <row r="77" spans="1:50" ht="14.25" customHeight="1" x14ac:dyDescent="0.4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row>
    <row r="78" spans="1:50" ht="14.25" customHeight="1" x14ac:dyDescent="0.4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row>
    <row r="79" spans="1:50" ht="14.25" customHeight="1" x14ac:dyDescent="0.4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row>
    <row r="80" spans="1:50" ht="14.25" customHeight="1" x14ac:dyDescent="0.4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row>
    <row r="81" spans="1:50" ht="14.25" customHeight="1" x14ac:dyDescent="0.4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row>
    <row r="82" spans="1:50" ht="14.25" customHeight="1" x14ac:dyDescent="0.4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row>
    <row r="83" spans="1:50" ht="14.25" customHeight="1" x14ac:dyDescent="0.4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row>
    <row r="84" spans="1:50" ht="14.25" customHeight="1" x14ac:dyDescent="0.4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row>
    <row r="85" spans="1:50" ht="14.25" customHeight="1" x14ac:dyDescent="0.4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row>
    <row r="86" spans="1:50" ht="14.25" customHeight="1" x14ac:dyDescent="0.4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row>
    <row r="87" spans="1:50" ht="14.25" customHeight="1" x14ac:dyDescent="0.4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row>
    <row r="88" spans="1:50" ht="14.25" customHeight="1" x14ac:dyDescent="0.4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row>
    <row r="89" spans="1:50" ht="14.25" customHeight="1" x14ac:dyDescent="0.4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row>
    <row r="90" spans="1:50" ht="14.25" customHeight="1" x14ac:dyDescent="0.4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row>
    <row r="91" spans="1:50" ht="14.25" customHeight="1" x14ac:dyDescent="0.4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row>
    <row r="92" spans="1:50" ht="14.25" customHeight="1" x14ac:dyDescent="0.4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row>
    <row r="93" spans="1:50" ht="14.25" customHeight="1" x14ac:dyDescent="0.4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row>
    <row r="94" spans="1:50" ht="14.25" customHeight="1" x14ac:dyDescent="0.4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row>
    <row r="95" spans="1:50" ht="14.25" customHeight="1" x14ac:dyDescent="0.4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row>
    <row r="96" spans="1:50" ht="14.25" customHeight="1" x14ac:dyDescent="0.4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row>
    <row r="97" spans="1:50" ht="14.25" customHeight="1" x14ac:dyDescent="0.4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row>
    <row r="98" spans="1:50" ht="14.25" customHeight="1" x14ac:dyDescent="0.4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row>
    <row r="99" spans="1:50" ht="14.25" customHeight="1" x14ac:dyDescent="0.4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row>
    <row r="100" spans="1:50" ht="14.25" customHeight="1" x14ac:dyDescent="0.4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row>
    <row r="101" spans="1:50" ht="14.25" customHeight="1" x14ac:dyDescent="0.4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row>
    <row r="102" spans="1:50" ht="14.25" customHeight="1" x14ac:dyDescent="0.4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row>
    <row r="103" spans="1:50" ht="14.25" customHeight="1" x14ac:dyDescent="0.4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row>
    <row r="104" spans="1:50" ht="14.25" customHeight="1" x14ac:dyDescent="0.4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row>
    <row r="105" spans="1:50" ht="14.25" customHeight="1" x14ac:dyDescent="0.4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row>
    <row r="106" spans="1:50" ht="14.25" customHeight="1" x14ac:dyDescent="0.4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row>
    <row r="107" spans="1:50" ht="14.25" customHeight="1" x14ac:dyDescent="0.4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row>
    <row r="108" spans="1:50" ht="14.25" customHeight="1" x14ac:dyDescent="0.4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row>
    <row r="109" spans="1:50" ht="14.25" customHeight="1" x14ac:dyDescent="0.4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row>
    <row r="110" spans="1:50" ht="14.25" customHeight="1" x14ac:dyDescent="0.4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row>
    <row r="111" spans="1:50" ht="14.25" customHeight="1" x14ac:dyDescent="0.4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row>
    <row r="112" spans="1:50" ht="14.25" customHeight="1" x14ac:dyDescent="0.4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row>
    <row r="113" spans="1:50" ht="14.25" customHeight="1" x14ac:dyDescent="0.4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row>
    <row r="114" spans="1:50" ht="14.25" customHeight="1" x14ac:dyDescent="0.4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row>
    <row r="115" spans="1:50" ht="14.25" customHeight="1" x14ac:dyDescent="0.4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row>
    <row r="116" spans="1:50" ht="14.25" customHeight="1" x14ac:dyDescent="0.4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row>
    <row r="117" spans="1:50" ht="14.25" customHeight="1" x14ac:dyDescent="0.4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row>
    <row r="118" spans="1:50" ht="14.25" customHeight="1" x14ac:dyDescent="0.4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row>
    <row r="119" spans="1:50" ht="14.25" customHeight="1" x14ac:dyDescent="0.4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row>
    <row r="120" spans="1:50" ht="14.25" customHeight="1" x14ac:dyDescent="0.4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row>
    <row r="121" spans="1:50" ht="14.25" customHeight="1" x14ac:dyDescent="0.4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row>
    <row r="122" spans="1:50" ht="14.25" customHeight="1" x14ac:dyDescent="0.4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row>
    <row r="123" spans="1:50" ht="14.25" customHeight="1" x14ac:dyDescent="0.4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row>
    <row r="124" spans="1:50" ht="14.25" customHeight="1" x14ac:dyDescent="0.4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row>
    <row r="125" spans="1:50" ht="14.25" customHeight="1" x14ac:dyDescent="0.4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row>
    <row r="126" spans="1:50" ht="14.25" customHeight="1" x14ac:dyDescent="0.4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row>
    <row r="127" spans="1:50" ht="14.25" customHeight="1" x14ac:dyDescent="0.4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row>
    <row r="128" spans="1:50" ht="14.25" customHeight="1" x14ac:dyDescent="0.4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row>
    <row r="129" spans="1:50" ht="14.25" customHeight="1" x14ac:dyDescent="0.4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row>
    <row r="130" spans="1:50" ht="14.25" customHeight="1" x14ac:dyDescent="0.4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row>
    <row r="131" spans="1:50" ht="14.25" customHeight="1" x14ac:dyDescent="0.4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row>
    <row r="132" spans="1:50" ht="14.25" customHeight="1" x14ac:dyDescent="0.4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row>
    <row r="133" spans="1:50" ht="14.25" customHeight="1" x14ac:dyDescent="0.4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row>
    <row r="134" spans="1:50" ht="14.25" customHeight="1" x14ac:dyDescent="0.4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row>
    <row r="135" spans="1:50" ht="14.25" customHeight="1" x14ac:dyDescent="0.4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row>
    <row r="136" spans="1:50" ht="14.25" customHeight="1" x14ac:dyDescent="0.4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row>
    <row r="137" spans="1:50" ht="14.25" customHeight="1" x14ac:dyDescent="0.4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row>
    <row r="138" spans="1:50" ht="14.25" customHeight="1" x14ac:dyDescent="0.4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row>
    <row r="139" spans="1:50" ht="14.25" customHeight="1" x14ac:dyDescent="0.4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row>
    <row r="140" spans="1:50" ht="14.25" customHeight="1" x14ac:dyDescent="0.4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row>
    <row r="141" spans="1:50" ht="14.25" customHeight="1" x14ac:dyDescent="0.4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row>
    <row r="142" spans="1:50" ht="14.25" customHeight="1" x14ac:dyDescent="0.4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row>
    <row r="143" spans="1:50" ht="14.25" customHeight="1" x14ac:dyDescent="0.4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row>
    <row r="144" spans="1:50" ht="14.25" customHeight="1" x14ac:dyDescent="0.4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row>
    <row r="145" spans="1:50" ht="14.25" customHeight="1" x14ac:dyDescent="0.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row>
    <row r="146" spans="1:50" ht="14.25" customHeight="1" x14ac:dyDescent="0.4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row>
    <row r="147" spans="1:50" ht="14.25" customHeight="1" x14ac:dyDescent="0.4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row>
    <row r="148" spans="1:50" ht="14.25" customHeight="1" x14ac:dyDescent="0.4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row>
    <row r="149" spans="1:50" ht="14.25" customHeight="1" x14ac:dyDescent="0.4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row>
    <row r="150" spans="1:50" ht="14.25" customHeight="1" x14ac:dyDescent="0.4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row>
    <row r="151" spans="1:50" ht="14.25" customHeight="1" x14ac:dyDescent="0.4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row>
    <row r="152" spans="1:50" ht="14.25" customHeight="1" x14ac:dyDescent="0.4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row>
    <row r="153" spans="1:50" ht="14.25" customHeight="1" x14ac:dyDescent="0.4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row>
    <row r="154" spans="1:50" ht="14.25" customHeight="1" x14ac:dyDescent="0.4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row>
    <row r="155" spans="1:50" ht="14.25" customHeight="1" x14ac:dyDescent="0.4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row>
    <row r="156" spans="1:50" ht="14.25" customHeight="1" x14ac:dyDescent="0.4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row>
    <row r="157" spans="1:50" ht="14.25" customHeight="1" x14ac:dyDescent="0.4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row>
    <row r="158" spans="1:50" ht="14.25" customHeight="1" x14ac:dyDescent="0.4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row>
    <row r="159" spans="1:50" ht="14.25" customHeight="1" x14ac:dyDescent="0.4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row>
    <row r="160" spans="1:50" ht="14.25" customHeight="1" x14ac:dyDescent="0.4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row>
    <row r="161" spans="1:50" ht="14.25" customHeight="1" x14ac:dyDescent="0.4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row>
    <row r="162" spans="1:50" ht="14.25" customHeight="1" x14ac:dyDescent="0.4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row>
    <row r="163" spans="1:50" ht="14.25" customHeight="1" x14ac:dyDescent="0.4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row>
    <row r="164" spans="1:50" ht="14.25" customHeight="1" x14ac:dyDescent="0.4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row>
    <row r="165" spans="1:50" ht="14.25" customHeight="1" x14ac:dyDescent="0.4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row>
    <row r="166" spans="1:50" ht="14.25" customHeight="1" x14ac:dyDescent="0.4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row>
    <row r="167" spans="1:50" ht="14.25" customHeight="1" x14ac:dyDescent="0.4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row>
    <row r="168" spans="1:50" ht="14.25" customHeight="1" x14ac:dyDescent="0.4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row>
    <row r="169" spans="1:50" ht="14.25" customHeight="1" x14ac:dyDescent="0.4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row>
    <row r="170" spans="1:50" ht="14.25" customHeight="1" x14ac:dyDescent="0.4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row>
    <row r="171" spans="1:50" ht="14.25" customHeight="1" x14ac:dyDescent="0.4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row>
    <row r="172" spans="1:50" ht="14.25" customHeight="1" x14ac:dyDescent="0.4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row>
    <row r="173" spans="1:50" ht="14.25" customHeight="1" x14ac:dyDescent="0.4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row>
    <row r="174" spans="1:50" ht="14.25" customHeight="1" x14ac:dyDescent="0.4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row>
    <row r="175" spans="1:50" ht="14.25" customHeight="1" x14ac:dyDescent="0.4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row>
    <row r="176" spans="1:50" ht="14.25" customHeight="1" x14ac:dyDescent="0.4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row>
    <row r="177" spans="1:50" ht="14.25" customHeight="1" x14ac:dyDescent="0.4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row>
    <row r="178" spans="1:50" ht="14.25" customHeight="1" x14ac:dyDescent="0.4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row>
    <row r="179" spans="1:50" ht="14.25" customHeight="1" x14ac:dyDescent="0.4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row>
    <row r="180" spans="1:50" ht="14.25" customHeight="1" x14ac:dyDescent="0.4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row>
    <row r="181" spans="1:50" ht="14.25" customHeight="1" x14ac:dyDescent="0.4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row>
    <row r="182" spans="1:50" ht="14.25" customHeight="1" x14ac:dyDescent="0.4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row>
    <row r="183" spans="1:50" ht="14.25" customHeight="1" x14ac:dyDescent="0.4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row>
    <row r="184" spans="1:50" ht="14.25" customHeight="1" x14ac:dyDescent="0.4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row>
    <row r="185" spans="1:50" ht="14.25" customHeight="1" x14ac:dyDescent="0.4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row>
    <row r="186" spans="1:50" ht="14.25" customHeight="1" x14ac:dyDescent="0.4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row>
    <row r="187" spans="1:50" ht="14.25" customHeight="1" x14ac:dyDescent="0.4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row>
    <row r="188" spans="1:50" ht="14.25" customHeight="1" x14ac:dyDescent="0.4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row>
    <row r="189" spans="1:50" ht="14.25" customHeight="1" x14ac:dyDescent="0.4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row>
    <row r="190" spans="1:50" ht="14.25" customHeight="1" x14ac:dyDescent="0.4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row>
    <row r="191" spans="1:50" ht="14.25" customHeight="1" x14ac:dyDescent="0.4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row>
    <row r="192" spans="1:50" ht="14.25" customHeight="1" x14ac:dyDescent="0.4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row>
    <row r="193" spans="1:50" ht="14.25" customHeight="1" x14ac:dyDescent="0.4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row>
    <row r="194" spans="1:50" ht="14.25" customHeight="1" x14ac:dyDescent="0.4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row>
    <row r="195" spans="1:50" ht="14.25" customHeight="1" x14ac:dyDescent="0.4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row>
    <row r="196" spans="1:50" ht="14.25" customHeight="1" x14ac:dyDescent="0.4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row>
    <row r="197" spans="1:50" ht="14.25" customHeight="1" x14ac:dyDescent="0.4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row>
    <row r="198" spans="1:50" ht="14.25" customHeight="1" x14ac:dyDescent="0.4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row>
    <row r="199" spans="1:50" ht="14.25" customHeight="1" x14ac:dyDescent="0.4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row>
    <row r="200" spans="1:50" ht="14.25" customHeight="1" x14ac:dyDescent="0.4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row>
    <row r="201" spans="1:50" ht="14.25" customHeight="1" x14ac:dyDescent="0.4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row>
    <row r="202" spans="1:50" ht="14.25" customHeight="1" x14ac:dyDescent="0.4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row>
    <row r="203" spans="1:50" ht="14.25" customHeight="1" x14ac:dyDescent="0.4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row>
    <row r="204" spans="1:50" ht="14.25" customHeight="1" x14ac:dyDescent="0.4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row>
    <row r="205" spans="1:50" ht="14.25" customHeight="1" x14ac:dyDescent="0.4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row>
    <row r="206" spans="1:50" ht="14.25" customHeight="1" x14ac:dyDescent="0.4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row>
    <row r="207" spans="1:50" ht="14.25" customHeight="1" x14ac:dyDescent="0.4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row>
    <row r="208" spans="1:50" ht="14.25" customHeight="1" x14ac:dyDescent="0.4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row>
    <row r="209" spans="1:50" ht="14.25" customHeight="1" x14ac:dyDescent="0.4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row>
    <row r="210" spans="1:50" ht="14.25" customHeight="1" x14ac:dyDescent="0.4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row>
    <row r="211" spans="1:50" ht="14.25" customHeight="1" x14ac:dyDescent="0.4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row>
    <row r="212" spans="1:50" ht="14.25" customHeight="1" x14ac:dyDescent="0.4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row>
    <row r="213" spans="1:50" ht="14.25" customHeight="1" x14ac:dyDescent="0.4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row>
    <row r="214" spans="1:50" ht="14.25" customHeight="1" x14ac:dyDescent="0.4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row>
    <row r="215" spans="1:50" ht="14.25" customHeight="1" x14ac:dyDescent="0.4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row>
    <row r="216" spans="1:50" ht="14.25" customHeight="1" x14ac:dyDescent="0.4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row>
    <row r="217" spans="1:50" ht="14.25" customHeight="1" x14ac:dyDescent="0.4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row>
    <row r="218" spans="1:50" ht="14.25" customHeight="1" x14ac:dyDescent="0.4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row>
    <row r="219" spans="1:50" ht="14.25" customHeight="1" x14ac:dyDescent="0.4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row>
    <row r="220" spans="1:50" ht="14.25" customHeight="1" x14ac:dyDescent="0.4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row>
    <row r="221" spans="1:50" ht="14.25" customHeight="1" x14ac:dyDescent="0.4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row>
    <row r="222" spans="1:50" ht="14.25" customHeight="1" x14ac:dyDescent="0.4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row>
    <row r="223" spans="1:50" ht="14.25" customHeight="1" x14ac:dyDescent="0.4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row>
    <row r="224" spans="1:50" ht="14.25" customHeight="1" x14ac:dyDescent="0.4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row>
    <row r="225" spans="1:50" ht="14.25" customHeight="1" x14ac:dyDescent="0.4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row>
    <row r="226" spans="1:50" ht="14.25" customHeight="1" x14ac:dyDescent="0.4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row>
    <row r="227" spans="1:50" ht="14.25" customHeight="1" x14ac:dyDescent="0.4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row>
    <row r="228" spans="1:50" ht="14.25" customHeight="1" x14ac:dyDescent="0.4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row>
    <row r="229" spans="1:50" ht="14.25" customHeight="1" x14ac:dyDescent="0.4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row>
    <row r="230" spans="1:50" ht="14.25" customHeight="1" x14ac:dyDescent="0.4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row>
    <row r="231" spans="1:50" ht="14.25" customHeight="1" x14ac:dyDescent="0.4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row>
    <row r="232" spans="1:50" ht="14.25" customHeight="1" x14ac:dyDescent="0.4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row>
    <row r="233" spans="1:50" ht="14.25" customHeight="1" x14ac:dyDescent="0.4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row>
    <row r="234" spans="1:50" ht="14.25" customHeight="1" x14ac:dyDescent="0.4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row>
    <row r="235" spans="1:50" ht="14.25" customHeight="1" x14ac:dyDescent="0.4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row>
    <row r="236" spans="1:50" ht="14.25" customHeight="1" x14ac:dyDescent="0.4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row>
    <row r="237" spans="1:50" ht="14.25" customHeight="1" x14ac:dyDescent="0.4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row>
    <row r="238" spans="1:50" ht="14.25" customHeight="1" x14ac:dyDescent="0.4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row>
    <row r="239" spans="1:50" ht="14.25" customHeight="1" x14ac:dyDescent="0.4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row>
    <row r="240" spans="1:50" ht="14.25" customHeight="1" x14ac:dyDescent="0.4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row>
    <row r="241" spans="1:50" ht="14.25" customHeight="1" x14ac:dyDescent="0.4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row>
    <row r="242" spans="1:50" ht="14.25" customHeight="1" x14ac:dyDescent="0.4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row>
    <row r="243" spans="1:50" ht="14.25" customHeight="1" x14ac:dyDescent="0.4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row>
    <row r="244" spans="1:50" ht="14.25" customHeight="1" x14ac:dyDescent="0.4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row>
    <row r="245" spans="1:50" ht="14.25" customHeight="1" x14ac:dyDescent="0.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row>
    <row r="246" spans="1:50" ht="14.25" customHeight="1" x14ac:dyDescent="0.4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row>
    <row r="247" spans="1:50" ht="14.25" customHeight="1" x14ac:dyDescent="0.4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row>
    <row r="248" spans="1:50" ht="14.25" customHeight="1" x14ac:dyDescent="0.4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row>
    <row r="249" spans="1:50" ht="14.25" customHeight="1" x14ac:dyDescent="0.4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row>
    <row r="250" spans="1:50" ht="14.25" customHeight="1" x14ac:dyDescent="0.4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row>
    <row r="251" spans="1:50" ht="14.25" customHeight="1" x14ac:dyDescent="0.4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row>
    <row r="252" spans="1:50" ht="14.25" customHeight="1" x14ac:dyDescent="0.4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row>
    <row r="253" spans="1:50" ht="14.25" customHeight="1" x14ac:dyDescent="0.4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row>
    <row r="254" spans="1:50" ht="14.25" customHeight="1" x14ac:dyDescent="0.4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row>
    <row r="255" spans="1:50" ht="14.25" customHeight="1" x14ac:dyDescent="0.4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row>
    <row r="256" spans="1:50" ht="14.25" customHeight="1" x14ac:dyDescent="0.4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row>
    <row r="257" spans="1:50" ht="14.25" customHeight="1" x14ac:dyDescent="0.4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row>
    <row r="258" spans="1:50" ht="14.25" customHeight="1" x14ac:dyDescent="0.4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row>
    <row r="259" spans="1:50" ht="14.25" customHeight="1" x14ac:dyDescent="0.4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row>
    <row r="260" spans="1:50" ht="14.25" customHeight="1" x14ac:dyDescent="0.4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row>
    <row r="261" spans="1:50" ht="14.25" customHeight="1" x14ac:dyDescent="0.4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row>
    <row r="262" spans="1:50" ht="14.25" customHeight="1" x14ac:dyDescent="0.4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row>
    <row r="263" spans="1:50" ht="14.25" customHeight="1" x14ac:dyDescent="0.4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row>
    <row r="264" spans="1:50" ht="14.25" customHeight="1" x14ac:dyDescent="0.4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row>
    <row r="265" spans="1:50" ht="14.25" customHeight="1" x14ac:dyDescent="0.4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row>
    <row r="266" spans="1:50" ht="14.25" customHeight="1" x14ac:dyDescent="0.4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row>
    <row r="267" spans="1:50" ht="14.25" customHeight="1" x14ac:dyDescent="0.4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row>
    <row r="268" spans="1:50" ht="14.25" customHeight="1" x14ac:dyDescent="0.4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row>
    <row r="269" spans="1:50" ht="14.25" customHeight="1" x14ac:dyDescent="0.4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row>
    <row r="270" spans="1:50" ht="14.25" customHeight="1" x14ac:dyDescent="0.4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row>
    <row r="271" spans="1:50" ht="14.25" customHeight="1" x14ac:dyDescent="0.4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row>
    <row r="272" spans="1:50" ht="14.25" customHeight="1" x14ac:dyDescent="0.4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row>
    <row r="273" spans="1:50" ht="14.25" customHeight="1" x14ac:dyDescent="0.4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row>
    <row r="274" spans="1:50" ht="14.25" customHeight="1" x14ac:dyDescent="0.4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row>
    <row r="275" spans="1:50" ht="14.25" customHeight="1" x14ac:dyDescent="0.4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row>
    <row r="276" spans="1:50" ht="14.25" customHeight="1" x14ac:dyDescent="0.4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row>
    <row r="277" spans="1:50" ht="14.25" customHeight="1" x14ac:dyDescent="0.4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row>
    <row r="278" spans="1:50" ht="14.25" customHeight="1" x14ac:dyDescent="0.4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row>
    <row r="279" spans="1:50" ht="14.25" customHeight="1" x14ac:dyDescent="0.4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row>
    <row r="280" spans="1:50" ht="14.25" customHeight="1" x14ac:dyDescent="0.4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row>
    <row r="281" spans="1:50" ht="14.25" customHeight="1" x14ac:dyDescent="0.4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row>
    <row r="282" spans="1:50" ht="14.25" customHeight="1" x14ac:dyDescent="0.4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row>
    <row r="283" spans="1:50" ht="14.25" customHeight="1" x14ac:dyDescent="0.4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row>
    <row r="284" spans="1:50" ht="14.25" customHeight="1" x14ac:dyDescent="0.4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row>
    <row r="285" spans="1:50" ht="14.25" customHeight="1" x14ac:dyDescent="0.4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row>
    <row r="286" spans="1:50" ht="14.25" customHeight="1" x14ac:dyDescent="0.4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row>
    <row r="287" spans="1:50" ht="14.25" customHeight="1" x14ac:dyDescent="0.4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row>
    <row r="288" spans="1:50" ht="14.25" customHeight="1" x14ac:dyDescent="0.4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row>
    <row r="289" spans="1:50" ht="14.25" customHeight="1" x14ac:dyDescent="0.4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row>
    <row r="290" spans="1:50" ht="14.25" customHeight="1" x14ac:dyDescent="0.4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row>
    <row r="291" spans="1:50" ht="14.25" customHeight="1" x14ac:dyDescent="0.4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row>
    <row r="292" spans="1:50" ht="14.25" customHeight="1" x14ac:dyDescent="0.4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row>
    <row r="293" spans="1:50" ht="14.25" customHeight="1" x14ac:dyDescent="0.4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row>
    <row r="294" spans="1:50" ht="14.25" customHeight="1" x14ac:dyDescent="0.4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row>
    <row r="295" spans="1:50" ht="14.25" customHeight="1" x14ac:dyDescent="0.4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row>
    <row r="296" spans="1:50" ht="14.25" customHeight="1" x14ac:dyDescent="0.4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row>
    <row r="297" spans="1:50" ht="14.25" customHeight="1" x14ac:dyDescent="0.4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row>
    <row r="298" spans="1:50" ht="14.25" customHeight="1" x14ac:dyDescent="0.4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row>
    <row r="299" spans="1:50" ht="14.25" customHeight="1" x14ac:dyDescent="0.4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row>
    <row r="300" spans="1:50" ht="14.25" customHeight="1" x14ac:dyDescent="0.4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row>
    <row r="301" spans="1:50" ht="14.25" customHeight="1" x14ac:dyDescent="0.4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row>
    <row r="302" spans="1:50" ht="14.25" customHeight="1" x14ac:dyDescent="0.4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row>
    <row r="303" spans="1:50" ht="14.25" customHeight="1" x14ac:dyDescent="0.4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row>
    <row r="304" spans="1:50" ht="14.25" customHeight="1" x14ac:dyDescent="0.4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row>
    <row r="305" spans="1:50" ht="14.25" customHeight="1" x14ac:dyDescent="0.4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row>
    <row r="306" spans="1:50" ht="14.25" customHeight="1" x14ac:dyDescent="0.4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row>
    <row r="307" spans="1:50" ht="14.25" customHeight="1" x14ac:dyDescent="0.4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row>
    <row r="308" spans="1:50" ht="14.25" customHeight="1" x14ac:dyDescent="0.4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row>
    <row r="309" spans="1:50" ht="14.25" customHeight="1" x14ac:dyDescent="0.4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row>
    <row r="310" spans="1:50" ht="14.25" customHeight="1" x14ac:dyDescent="0.4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row>
    <row r="311" spans="1:50" ht="14.25" customHeight="1" x14ac:dyDescent="0.4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row>
    <row r="312" spans="1:50" ht="14.25" customHeight="1" x14ac:dyDescent="0.4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row>
    <row r="313" spans="1:50" ht="14.25" customHeight="1" x14ac:dyDescent="0.4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row>
    <row r="314" spans="1:50" ht="14.25" customHeight="1" x14ac:dyDescent="0.4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row>
    <row r="315" spans="1:50" ht="14.25" customHeight="1" x14ac:dyDescent="0.4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row>
    <row r="316" spans="1:50" ht="14.25" customHeight="1" x14ac:dyDescent="0.4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row>
    <row r="317" spans="1:50" ht="14.25" customHeight="1" x14ac:dyDescent="0.4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row>
    <row r="318" spans="1:50" ht="14.25" customHeight="1" x14ac:dyDescent="0.4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row>
    <row r="319" spans="1:50" ht="14.25" customHeight="1" x14ac:dyDescent="0.4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row>
    <row r="320" spans="1:50" ht="14.25" customHeight="1" x14ac:dyDescent="0.4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row>
    <row r="321" spans="1:50" ht="14.25" customHeight="1" x14ac:dyDescent="0.4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row>
    <row r="322" spans="1:50" ht="14.25" customHeight="1" x14ac:dyDescent="0.4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row>
    <row r="323" spans="1:50" ht="14.25" customHeight="1" x14ac:dyDescent="0.4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row>
    <row r="324" spans="1:50" ht="14.25" customHeight="1" x14ac:dyDescent="0.4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row>
    <row r="325" spans="1:50" ht="14.25" customHeight="1" x14ac:dyDescent="0.4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row>
    <row r="326" spans="1:50" ht="14.25" customHeight="1" x14ac:dyDescent="0.4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row>
    <row r="327" spans="1:50" ht="14.25" customHeight="1" x14ac:dyDescent="0.4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row>
    <row r="328" spans="1:50" ht="14.25" customHeight="1" x14ac:dyDescent="0.4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row>
    <row r="329" spans="1:50" ht="14.25" customHeight="1" x14ac:dyDescent="0.4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row>
    <row r="330" spans="1:50" ht="14.25" customHeight="1" x14ac:dyDescent="0.4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row>
    <row r="331" spans="1:50" ht="14.25" customHeight="1" x14ac:dyDescent="0.4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row>
    <row r="332" spans="1:50" ht="14.25" customHeight="1" x14ac:dyDescent="0.4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row>
    <row r="333" spans="1:50" ht="14.25" customHeight="1" x14ac:dyDescent="0.4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row>
    <row r="334" spans="1:50" ht="14.25" customHeight="1" x14ac:dyDescent="0.4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row>
    <row r="335" spans="1:50" ht="14.25" customHeight="1" x14ac:dyDescent="0.4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row>
    <row r="336" spans="1:50" ht="14.25" customHeight="1" x14ac:dyDescent="0.4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row>
    <row r="337" spans="1:50" ht="14.25" customHeight="1" x14ac:dyDescent="0.4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row>
    <row r="338" spans="1:50" ht="14.25" customHeight="1" x14ac:dyDescent="0.4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row>
    <row r="339" spans="1:50" ht="14.25" customHeight="1" x14ac:dyDescent="0.4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row>
    <row r="340" spans="1:50" ht="14.25" customHeight="1" x14ac:dyDescent="0.4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row>
    <row r="341" spans="1:50" ht="14.25" customHeight="1" x14ac:dyDescent="0.4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row>
    <row r="342" spans="1:50" ht="14.25" customHeight="1" x14ac:dyDescent="0.4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row>
    <row r="343" spans="1:50" ht="14.25" customHeight="1" x14ac:dyDescent="0.4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row>
    <row r="344" spans="1:50" ht="14.25" customHeight="1" x14ac:dyDescent="0.4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row>
    <row r="345" spans="1:50" ht="14.25" customHeight="1" x14ac:dyDescent="0.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row>
    <row r="346" spans="1:50" ht="14.25" customHeight="1" x14ac:dyDescent="0.4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row>
    <row r="347" spans="1:50" ht="14.25" customHeight="1" x14ac:dyDescent="0.4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row>
    <row r="348" spans="1:50" ht="14.25" customHeight="1" x14ac:dyDescent="0.4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row>
    <row r="349" spans="1:50" ht="14.25" customHeight="1" x14ac:dyDescent="0.4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row>
    <row r="350" spans="1:50" ht="14.25" customHeight="1" x14ac:dyDescent="0.4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row>
    <row r="351" spans="1:50" ht="14.25" customHeight="1" x14ac:dyDescent="0.4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row>
    <row r="352" spans="1:50" ht="14.25" customHeight="1" x14ac:dyDescent="0.4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row>
    <row r="353" spans="1:50" ht="14.25" customHeight="1" x14ac:dyDescent="0.4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row>
    <row r="354" spans="1:50" ht="14.25" customHeight="1" x14ac:dyDescent="0.4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row>
    <row r="355" spans="1:50" ht="14.25" customHeight="1" x14ac:dyDescent="0.4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row>
    <row r="356" spans="1:50" ht="14.25" customHeight="1" x14ac:dyDescent="0.4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row>
    <row r="357" spans="1:50" ht="14.25" customHeight="1" x14ac:dyDescent="0.4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row>
    <row r="358" spans="1:50" ht="14.25" customHeight="1" x14ac:dyDescent="0.4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row>
    <row r="359" spans="1:50" ht="14.25" customHeight="1" x14ac:dyDescent="0.4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row>
    <row r="360" spans="1:50" ht="14.25" customHeight="1" x14ac:dyDescent="0.4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row>
    <row r="361" spans="1:50" ht="14.25" customHeight="1" x14ac:dyDescent="0.4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row>
    <row r="362" spans="1:50" ht="14.25" customHeight="1" x14ac:dyDescent="0.4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row>
    <row r="363" spans="1:50" ht="14.25" customHeight="1" x14ac:dyDescent="0.4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row>
    <row r="364" spans="1:50" ht="14.25" customHeight="1" x14ac:dyDescent="0.4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row>
    <row r="365" spans="1:50" ht="14.25" customHeight="1" x14ac:dyDescent="0.4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row>
    <row r="366" spans="1:50" ht="14.25" customHeight="1" x14ac:dyDescent="0.4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row>
    <row r="367" spans="1:50" ht="14.25" customHeight="1" x14ac:dyDescent="0.4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row>
    <row r="368" spans="1:50" ht="14.25" customHeight="1" x14ac:dyDescent="0.4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row>
    <row r="369" spans="1:50" ht="14.25" customHeight="1" x14ac:dyDescent="0.4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row>
    <row r="370" spans="1:50" ht="14.25" customHeight="1" x14ac:dyDescent="0.4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row>
    <row r="371" spans="1:50" ht="14.25" customHeight="1" x14ac:dyDescent="0.4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row>
    <row r="372" spans="1:50" ht="14.25" customHeight="1" x14ac:dyDescent="0.4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row>
    <row r="373" spans="1:50" ht="14.25" customHeight="1" x14ac:dyDescent="0.4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row>
    <row r="374" spans="1:50" ht="14.25" customHeight="1" x14ac:dyDescent="0.4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row>
    <row r="375" spans="1:50" ht="14.25" customHeight="1" x14ac:dyDescent="0.4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row>
    <row r="376" spans="1:50" ht="14.25" customHeight="1" x14ac:dyDescent="0.4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row>
    <row r="377" spans="1:50" ht="14.25" customHeight="1" x14ac:dyDescent="0.4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row>
    <row r="378" spans="1:50" ht="14.25" customHeight="1" x14ac:dyDescent="0.4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row>
    <row r="379" spans="1:50" ht="14.25" customHeight="1" x14ac:dyDescent="0.4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row>
    <row r="380" spans="1:50" ht="14.25" customHeight="1" x14ac:dyDescent="0.4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row>
    <row r="381" spans="1:50" ht="14.25" customHeight="1" x14ac:dyDescent="0.4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row>
    <row r="382" spans="1:50" ht="14.25" customHeight="1" x14ac:dyDescent="0.4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row>
    <row r="383" spans="1:50" ht="14.25" customHeight="1" x14ac:dyDescent="0.4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row>
    <row r="384" spans="1:50" ht="14.25" customHeight="1" x14ac:dyDescent="0.4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row>
    <row r="385" spans="1:50" ht="14.25" customHeight="1" x14ac:dyDescent="0.4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row>
    <row r="386" spans="1:50" ht="14.25" customHeight="1" x14ac:dyDescent="0.4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row>
    <row r="387" spans="1:50" ht="14.25" customHeight="1" x14ac:dyDescent="0.4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row>
    <row r="388" spans="1:50" ht="14.25" customHeight="1" x14ac:dyDescent="0.4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row>
    <row r="389" spans="1:50" ht="14.25" customHeight="1" x14ac:dyDescent="0.4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row>
    <row r="390" spans="1:50" ht="14.25" customHeight="1" x14ac:dyDescent="0.4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row>
    <row r="391" spans="1:50" ht="14.25" customHeight="1" x14ac:dyDescent="0.4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row>
    <row r="392" spans="1:50" ht="14.25" customHeight="1" x14ac:dyDescent="0.4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row>
    <row r="393" spans="1:50" ht="14.25" customHeight="1" x14ac:dyDescent="0.4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row>
    <row r="394" spans="1:50" ht="14.25" customHeight="1" x14ac:dyDescent="0.4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row>
    <row r="395" spans="1:50" ht="14.25" customHeight="1" x14ac:dyDescent="0.4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row>
    <row r="396" spans="1:50" ht="14.25" customHeight="1" x14ac:dyDescent="0.4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row>
    <row r="397" spans="1:50" ht="14.25" customHeight="1" x14ac:dyDescent="0.4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row>
    <row r="398" spans="1:50" ht="14.25" customHeight="1" x14ac:dyDescent="0.4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row>
    <row r="399" spans="1:50" ht="14.25" customHeight="1" x14ac:dyDescent="0.4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row>
    <row r="400" spans="1:50" ht="14.25" customHeight="1" x14ac:dyDescent="0.4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row>
    <row r="401" spans="1:50" ht="14.25" customHeight="1" x14ac:dyDescent="0.4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row>
    <row r="402" spans="1:50" ht="14.25" customHeight="1" x14ac:dyDescent="0.4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row>
    <row r="403" spans="1:50" ht="14.25" customHeight="1" x14ac:dyDescent="0.4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row>
    <row r="404" spans="1:50" ht="14.25" customHeight="1" x14ac:dyDescent="0.4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row>
    <row r="405" spans="1:50" ht="14.25" customHeight="1" x14ac:dyDescent="0.4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row>
    <row r="406" spans="1:50" ht="14.25" customHeight="1" x14ac:dyDescent="0.4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row>
    <row r="407" spans="1:50" ht="14.25" customHeight="1" x14ac:dyDescent="0.4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row>
    <row r="408" spans="1:50" ht="14.25" customHeight="1" x14ac:dyDescent="0.4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row>
    <row r="409" spans="1:50" ht="14.25" customHeight="1" x14ac:dyDescent="0.4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row>
    <row r="410" spans="1:50" ht="14.25" customHeight="1" x14ac:dyDescent="0.4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row>
    <row r="411" spans="1:50" ht="14.25" customHeight="1" x14ac:dyDescent="0.4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row>
    <row r="412" spans="1:50" ht="14.25" customHeight="1" x14ac:dyDescent="0.4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row>
    <row r="413" spans="1:50" ht="14.25" customHeight="1" x14ac:dyDescent="0.4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row>
    <row r="414" spans="1:50" ht="14.25" customHeight="1" x14ac:dyDescent="0.4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row>
    <row r="415" spans="1:50" ht="14.25" customHeight="1" x14ac:dyDescent="0.4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row>
    <row r="416" spans="1:50" ht="14.25" customHeight="1" x14ac:dyDescent="0.4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row>
    <row r="417" spans="1:50" ht="14.25" customHeight="1" x14ac:dyDescent="0.4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row>
    <row r="418" spans="1:50" ht="14.25" customHeight="1" x14ac:dyDescent="0.4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row>
    <row r="419" spans="1:50" ht="14.25" customHeight="1" x14ac:dyDescent="0.4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row>
    <row r="420" spans="1:50" ht="14.25" customHeight="1" x14ac:dyDescent="0.4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row>
    <row r="421" spans="1:50" ht="14.25" customHeight="1" x14ac:dyDescent="0.4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row>
    <row r="422" spans="1:50" ht="14.25" customHeight="1" x14ac:dyDescent="0.4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row>
    <row r="423" spans="1:50" ht="14.25" customHeight="1" x14ac:dyDescent="0.4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row>
    <row r="424" spans="1:50" ht="14.25" customHeight="1" x14ac:dyDescent="0.4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row>
    <row r="425" spans="1:50" ht="14.25" customHeight="1" x14ac:dyDescent="0.4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row>
    <row r="426" spans="1:50" ht="14.25" customHeight="1" x14ac:dyDescent="0.4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row>
    <row r="427" spans="1:50" ht="14.25" customHeight="1" x14ac:dyDescent="0.4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row>
    <row r="428" spans="1:50" ht="14.25" customHeight="1" x14ac:dyDescent="0.4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row>
    <row r="429" spans="1:50" ht="14.25" customHeight="1" x14ac:dyDescent="0.4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row>
    <row r="430" spans="1:50" ht="14.25" customHeight="1" x14ac:dyDescent="0.4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row>
    <row r="431" spans="1:50" ht="14.25" customHeight="1" x14ac:dyDescent="0.4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row>
    <row r="432" spans="1:50" ht="14.25" customHeight="1" x14ac:dyDescent="0.4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row>
    <row r="433" spans="1:50" ht="14.25" customHeight="1" x14ac:dyDescent="0.4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row>
    <row r="434" spans="1:50" ht="14.25" customHeight="1" x14ac:dyDescent="0.4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row>
    <row r="435" spans="1:50" ht="14.25" customHeight="1" x14ac:dyDescent="0.4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row>
    <row r="436" spans="1:50" ht="14.25" customHeight="1" x14ac:dyDescent="0.4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row>
    <row r="437" spans="1:50" ht="14.25" customHeight="1" x14ac:dyDescent="0.4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row>
    <row r="438" spans="1:50" ht="14.25" customHeight="1" x14ac:dyDescent="0.4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row>
    <row r="439" spans="1:50" ht="14.25" customHeight="1" x14ac:dyDescent="0.4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row>
    <row r="440" spans="1:50" ht="14.25" customHeight="1" x14ac:dyDescent="0.4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row>
    <row r="441" spans="1:50" ht="14.25" customHeight="1" x14ac:dyDescent="0.4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row>
    <row r="442" spans="1:50" ht="14.25" customHeight="1" x14ac:dyDescent="0.4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row>
    <row r="443" spans="1:50" ht="14.25" customHeight="1" x14ac:dyDescent="0.4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row>
    <row r="444" spans="1:50" ht="14.25" customHeight="1" x14ac:dyDescent="0.4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row>
    <row r="445" spans="1:50" ht="14.25" customHeight="1" x14ac:dyDescent="0.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row>
    <row r="446" spans="1:50" ht="14.25" customHeight="1" x14ac:dyDescent="0.4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row>
    <row r="447" spans="1:50" ht="14.25" customHeight="1" x14ac:dyDescent="0.4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row>
    <row r="448" spans="1:50" ht="14.25" customHeight="1" x14ac:dyDescent="0.4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row>
    <row r="449" spans="1:50" ht="14.25" customHeight="1" x14ac:dyDescent="0.4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row>
    <row r="450" spans="1:50" ht="14.25" customHeight="1" x14ac:dyDescent="0.4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row>
    <row r="451" spans="1:50" ht="14.25" customHeight="1" x14ac:dyDescent="0.4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row>
    <row r="452" spans="1:50" ht="14.25" customHeight="1" x14ac:dyDescent="0.4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row>
    <row r="453" spans="1:50" ht="14.25" customHeight="1" x14ac:dyDescent="0.4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row>
    <row r="454" spans="1:50" ht="14.25" customHeight="1" x14ac:dyDescent="0.4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row>
    <row r="455" spans="1:50" ht="14.25" customHeight="1" x14ac:dyDescent="0.4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row>
    <row r="456" spans="1:50" ht="14.25" customHeight="1" x14ac:dyDescent="0.4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row>
    <row r="457" spans="1:50" ht="14.25" customHeight="1" x14ac:dyDescent="0.4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row>
    <row r="458" spans="1:50" ht="14.25" customHeight="1" x14ac:dyDescent="0.4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row>
    <row r="459" spans="1:50" ht="14.25" customHeight="1" x14ac:dyDescent="0.4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row>
    <row r="460" spans="1:50" ht="14.25" customHeight="1" x14ac:dyDescent="0.4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row>
    <row r="461" spans="1:50" ht="14.25" customHeight="1" x14ac:dyDescent="0.4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row>
    <row r="462" spans="1:50" ht="14.25" customHeight="1" x14ac:dyDescent="0.4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row>
    <row r="463" spans="1:50" ht="14.25" customHeight="1" x14ac:dyDescent="0.4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row>
    <row r="464" spans="1:50" ht="14.25" customHeight="1" x14ac:dyDescent="0.4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row>
    <row r="465" spans="1:50" ht="14.25" customHeight="1" x14ac:dyDescent="0.4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row>
    <row r="466" spans="1:50" ht="14.25" customHeight="1" x14ac:dyDescent="0.4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row>
    <row r="467" spans="1:50" ht="14.25" customHeight="1" x14ac:dyDescent="0.4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row>
    <row r="468" spans="1:50" ht="14.25" customHeight="1" x14ac:dyDescent="0.4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row>
    <row r="469" spans="1:50" ht="14.25" customHeight="1" x14ac:dyDescent="0.4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row>
    <row r="470" spans="1:50" ht="14.25" customHeight="1" x14ac:dyDescent="0.4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row>
    <row r="471" spans="1:50" ht="14.25" customHeight="1" x14ac:dyDescent="0.4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row>
    <row r="472" spans="1:50" ht="14.25" customHeight="1" x14ac:dyDescent="0.4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row>
    <row r="473" spans="1:50" ht="14.25" customHeight="1" x14ac:dyDescent="0.4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row>
    <row r="474" spans="1:50" ht="14.25" customHeight="1" x14ac:dyDescent="0.4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row>
    <row r="475" spans="1:50" ht="14.25" customHeight="1" x14ac:dyDescent="0.4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row>
    <row r="476" spans="1:50" ht="14.25" customHeight="1" x14ac:dyDescent="0.4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row>
    <row r="477" spans="1:50" ht="14.25" customHeight="1" x14ac:dyDescent="0.4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row>
    <row r="478" spans="1:50" ht="14.25" customHeight="1" x14ac:dyDescent="0.4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row>
    <row r="479" spans="1:50" ht="14.25" customHeight="1" x14ac:dyDescent="0.4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row>
    <row r="480" spans="1:50" ht="14.25" customHeight="1" x14ac:dyDescent="0.4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row>
    <row r="481" spans="1:50" ht="14.25" customHeight="1" x14ac:dyDescent="0.4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row>
    <row r="482" spans="1:50" ht="14.25" customHeight="1" x14ac:dyDescent="0.4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row>
    <row r="483" spans="1:50" ht="14.25" customHeight="1" x14ac:dyDescent="0.4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row>
    <row r="484" spans="1:50" ht="14.25" customHeight="1" x14ac:dyDescent="0.4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row>
    <row r="485" spans="1:50" ht="14.25" customHeight="1" x14ac:dyDescent="0.4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row>
    <row r="486" spans="1:50" ht="14.25" customHeight="1" x14ac:dyDescent="0.4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row>
    <row r="487" spans="1:50" ht="14.25" customHeight="1" x14ac:dyDescent="0.4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row>
    <row r="488" spans="1:50" ht="14.25" customHeight="1" x14ac:dyDescent="0.4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row>
    <row r="489" spans="1:50" ht="14.25" customHeight="1" x14ac:dyDescent="0.4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row>
    <row r="490" spans="1:50" ht="14.25" customHeight="1" x14ac:dyDescent="0.4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row>
    <row r="491" spans="1:50" ht="14.25" customHeight="1" x14ac:dyDescent="0.4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row>
    <row r="492" spans="1:50" ht="14.25" customHeight="1" x14ac:dyDescent="0.4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row>
    <row r="493" spans="1:50" ht="14.25" customHeight="1" x14ac:dyDescent="0.4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row>
    <row r="494" spans="1:50" ht="14.25" customHeight="1" x14ac:dyDescent="0.4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row>
    <row r="495" spans="1:50" ht="14.25" customHeight="1" x14ac:dyDescent="0.4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row>
    <row r="496" spans="1:50" ht="14.25" customHeight="1" x14ac:dyDescent="0.4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row>
    <row r="497" spans="1:50" ht="14.25" customHeight="1" x14ac:dyDescent="0.4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row>
    <row r="498" spans="1:50" ht="14.25" customHeight="1" x14ac:dyDescent="0.4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row>
    <row r="499" spans="1:50" ht="14.25" customHeight="1" x14ac:dyDescent="0.4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row>
    <row r="500" spans="1:50" ht="14.25" customHeight="1" x14ac:dyDescent="0.4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row>
    <row r="501" spans="1:50" ht="14.25" customHeight="1" x14ac:dyDescent="0.4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row>
    <row r="502" spans="1:50" ht="14.25" customHeight="1" x14ac:dyDescent="0.4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row>
    <row r="503" spans="1:50" ht="14.25" customHeight="1" x14ac:dyDescent="0.4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row>
    <row r="504" spans="1:50" ht="14.25" customHeight="1" x14ac:dyDescent="0.4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row>
    <row r="505" spans="1:50" ht="14.25" customHeight="1" x14ac:dyDescent="0.4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row>
    <row r="506" spans="1:50" ht="14.25" customHeight="1" x14ac:dyDescent="0.4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row>
    <row r="507" spans="1:50" ht="14.25" customHeight="1" x14ac:dyDescent="0.4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row>
    <row r="508" spans="1:50" ht="14.25" customHeight="1" x14ac:dyDescent="0.4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row>
    <row r="509" spans="1:50" ht="14.25" customHeight="1" x14ac:dyDescent="0.4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row>
    <row r="510" spans="1:50" ht="14.25" customHeight="1" x14ac:dyDescent="0.4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row>
    <row r="511" spans="1:50" ht="14.25" customHeight="1" x14ac:dyDescent="0.4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row>
    <row r="512" spans="1:50" ht="14.25" customHeight="1" x14ac:dyDescent="0.4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row>
    <row r="513" spans="1:50" ht="14.25" customHeight="1" x14ac:dyDescent="0.4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row>
    <row r="514" spans="1:50" ht="14.25" customHeight="1" x14ac:dyDescent="0.4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row>
    <row r="515" spans="1:50" ht="14.25" customHeight="1" x14ac:dyDescent="0.4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row>
    <row r="516" spans="1:50" ht="14.25" customHeight="1" x14ac:dyDescent="0.4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row>
    <row r="517" spans="1:50" ht="14.25" customHeight="1" x14ac:dyDescent="0.4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row>
    <row r="518" spans="1:50" ht="14.25" customHeight="1" x14ac:dyDescent="0.4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row>
    <row r="519" spans="1:50" ht="14.25" customHeight="1" x14ac:dyDescent="0.4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row>
    <row r="520" spans="1:50" ht="14.25" customHeight="1" x14ac:dyDescent="0.4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row>
    <row r="521" spans="1:50" ht="14.25" customHeight="1" x14ac:dyDescent="0.4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row>
    <row r="522" spans="1:50" ht="14.25" customHeight="1" x14ac:dyDescent="0.4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row>
    <row r="523" spans="1:50" ht="14.25" customHeight="1" x14ac:dyDescent="0.4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row>
    <row r="524" spans="1:50" ht="14.25" customHeight="1" x14ac:dyDescent="0.4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row>
    <row r="525" spans="1:50" ht="14.25" customHeight="1" x14ac:dyDescent="0.4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row>
    <row r="526" spans="1:50" ht="14.25" customHeight="1" x14ac:dyDescent="0.4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row>
    <row r="527" spans="1:50" ht="14.25" customHeight="1" x14ac:dyDescent="0.4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row>
    <row r="528" spans="1:50" ht="14.25" customHeight="1" x14ac:dyDescent="0.4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row>
    <row r="529" spans="1:50" ht="14.25" customHeight="1" x14ac:dyDescent="0.4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row>
    <row r="530" spans="1:50" ht="14.25" customHeight="1" x14ac:dyDescent="0.4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row>
    <row r="531" spans="1:50" ht="14.25" customHeight="1" x14ac:dyDescent="0.4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row>
    <row r="532" spans="1:50" ht="14.25" customHeight="1" x14ac:dyDescent="0.4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row>
    <row r="533" spans="1:50" ht="14.25" customHeight="1" x14ac:dyDescent="0.4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row>
    <row r="534" spans="1:50" ht="14.25" customHeight="1" x14ac:dyDescent="0.4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row>
    <row r="535" spans="1:50" ht="14.25" customHeight="1" x14ac:dyDescent="0.4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row>
    <row r="536" spans="1:50" ht="14.25" customHeight="1" x14ac:dyDescent="0.4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row>
    <row r="537" spans="1:50" ht="14.25" customHeight="1" x14ac:dyDescent="0.4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row>
    <row r="538" spans="1:50" ht="14.25" customHeight="1" x14ac:dyDescent="0.4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row>
    <row r="539" spans="1:50" ht="14.25" customHeight="1" x14ac:dyDescent="0.4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row>
    <row r="540" spans="1:50" ht="14.25" customHeight="1" x14ac:dyDescent="0.4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row>
    <row r="541" spans="1:50" ht="14.25" customHeight="1" x14ac:dyDescent="0.4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row>
    <row r="542" spans="1:50" ht="14.25" customHeight="1" x14ac:dyDescent="0.4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row>
    <row r="543" spans="1:50" ht="14.25" customHeight="1" x14ac:dyDescent="0.4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row>
    <row r="544" spans="1:50" ht="14.25" customHeight="1" x14ac:dyDescent="0.4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row>
    <row r="545" spans="1:50" ht="14.25" customHeight="1" x14ac:dyDescent="0.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row>
    <row r="546" spans="1:50" ht="14.25" customHeight="1" x14ac:dyDescent="0.4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row>
    <row r="547" spans="1:50" ht="14.25" customHeight="1" x14ac:dyDescent="0.4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row>
    <row r="548" spans="1:50" ht="14.25" customHeight="1" x14ac:dyDescent="0.4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row>
    <row r="549" spans="1:50" ht="14.25" customHeight="1" x14ac:dyDescent="0.4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row>
    <row r="550" spans="1:50" ht="14.25" customHeight="1" x14ac:dyDescent="0.4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row>
    <row r="551" spans="1:50" ht="14.25" customHeight="1" x14ac:dyDescent="0.4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row>
    <row r="552" spans="1:50" ht="14.25" customHeight="1" x14ac:dyDescent="0.4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row>
    <row r="553" spans="1:50" ht="14.25" customHeight="1" x14ac:dyDescent="0.4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row>
    <row r="554" spans="1:50" ht="14.25" customHeight="1" x14ac:dyDescent="0.4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row>
    <row r="555" spans="1:50" ht="14.25" customHeight="1" x14ac:dyDescent="0.4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row>
    <row r="556" spans="1:50" ht="14.25" customHeight="1" x14ac:dyDescent="0.4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row>
    <row r="557" spans="1:50" ht="14.25" customHeight="1" x14ac:dyDescent="0.4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row>
    <row r="558" spans="1:50" ht="14.25" customHeight="1" x14ac:dyDescent="0.4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row>
    <row r="559" spans="1:50" ht="14.25" customHeight="1" x14ac:dyDescent="0.4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row>
    <row r="560" spans="1:50" ht="14.25" customHeight="1" x14ac:dyDescent="0.4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row>
    <row r="561" spans="1:50" ht="14.25" customHeight="1" x14ac:dyDescent="0.4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row>
    <row r="562" spans="1:50" ht="14.25" customHeight="1" x14ac:dyDescent="0.4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row>
    <row r="563" spans="1:50" ht="14.25" customHeight="1" x14ac:dyDescent="0.4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row>
    <row r="564" spans="1:50" ht="14.25" customHeight="1" x14ac:dyDescent="0.4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row>
    <row r="565" spans="1:50" ht="14.25" customHeight="1" x14ac:dyDescent="0.4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row>
    <row r="566" spans="1:50" ht="14.25" customHeight="1" x14ac:dyDescent="0.4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row>
    <row r="567" spans="1:50" ht="14.25" customHeight="1" x14ac:dyDescent="0.4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row>
    <row r="568" spans="1:50" ht="14.25" customHeight="1" x14ac:dyDescent="0.4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row>
    <row r="569" spans="1:50" ht="14.25" customHeight="1" x14ac:dyDescent="0.4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row>
    <row r="570" spans="1:50" ht="14.25" customHeight="1" x14ac:dyDescent="0.4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row>
    <row r="571" spans="1:50" ht="14.25" customHeight="1" x14ac:dyDescent="0.4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row>
    <row r="572" spans="1:50" ht="14.25" customHeight="1" x14ac:dyDescent="0.4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row>
    <row r="573" spans="1:50" ht="14.25" customHeight="1" x14ac:dyDescent="0.4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row>
    <row r="574" spans="1:50" ht="14.25" customHeight="1" x14ac:dyDescent="0.4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row>
    <row r="575" spans="1:50" ht="14.25" customHeight="1" x14ac:dyDescent="0.4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row>
    <row r="576" spans="1:50" ht="14.25" customHeight="1" x14ac:dyDescent="0.4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row>
    <row r="577" spans="1:50" ht="14.25" customHeight="1" x14ac:dyDescent="0.4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row>
    <row r="578" spans="1:50" ht="14.25" customHeight="1" x14ac:dyDescent="0.4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row>
    <row r="579" spans="1:50" ht="14.25" customHeight="1" x14ac:dyDescent="0.4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row>
    <row r="580" spans="1:50" ht="14.25" customHeight="1" x14ac:dyDescent="0.4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row>
    <row r="581" spans="1:50" ht="14.25" customHeight="1" x14ac:dyDescent="0.4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row>
    <row r="582" spans="1:50" ht="14.25" customHeight="1" x14ac:dyDescent="0.4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row>
    <row r="583" spans="1:50" ht="14.25" customHeight="1" x14ac:dyDescent="0.4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row>
    <row r="584" spans="1:50" ht="14.25" customHeight="1" x14ac:dyDescent="0.4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row>
    <row r="585" spans="1:50" ht="14.25" customHeight="1" x14ac:dyDescent="0.4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row>
    <row r="586" spans="1:50" ht="14.25" customHeight="1" x14ac:dyDescent="0.4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row>
    <row r="587" spans="1:50" ht="14.25" customHeight="1" x14ac:dyDescent="0.4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row>
    <row r="588" spans="1:50" ht="14.25" customHeight="1" x14ac:dyDescent="0.4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row>
    <row r="589" spans="1:50" ht="14.25" customHeight="1" x14ac:dyDescent="0.4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row>
    <row r="590" spans="1:50" ht="14.25" customHeight="1" x14ac:dyDescent="0.4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row>
    <row r="591" spans="1:50" ht="14.25" customHeight="1" x14ac:dyDescent="0.4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row>
    <row r="592" spans="1:50" ht="14.25" customHeight="1" x14ac:dyDescent="0.4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row>
    <row r="593" spans="1:50" ht="14.25" customHeight="1" x14ac:dyDescent="0.4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row>
    <row r="594" spans="1:50" ht="14.25" customHeight="1" x14ac:dyDescent="0.4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row>
    <row r="595" spans="1:50" ht="14.25" customHeight="1" x14ac:dyDescent="0.4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row>
    <row r="596" spans="1:50" ht="14.25" customHeight="1" x14ac:dyDescent="0.4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row>
    <row r="597" spans="1:50" ht="14.25" customHeight="1" x14ac:dyDescent="0.4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row>
    <row r="598" spans="1:50" ht="14.25" customHeight="1" x14ac:dyDescent="0.4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row>
    <row r="599" spans="1:50" ht="14.25" customHeight="1" x14ac:dyDescent="0.4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row>
    <row r="600" spans="1:50" ht="14.25" customHeight="1" x14ac:dyDescent="0.4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row>
    <row r="601" spans="1:50" ht="14.25" customHeight="1" x14ac:dyDescent="0.4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row>
    <row r="602" spans="1:50" ht="14.25" customHeight="1" x14ac:dyDescent="0.4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row>
    <row r="603" spans="1:50" ht="14.25" customHeight="1" x14ac:dyDescent="0.4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row>
    <row r="604" spans="1:50" ht="14.25" customHeight="1" x14ac:dyDescent="0.4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row>
    <row r="605" spans="1:50" ht="14.25" customHeight="1" x14ac:dyDescent="0.4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row>
    <row r="606" spans="1:50" ht="14.25" customHeight="1" x14ac:dyDescent="0.4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row>
    <row r="607" spans="1:50" ht="14.25" customHeight="1" x14ac:dyDescent="0.4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row>
    <row r="608" spans="1:50" ht="14.25" customHeight="1" x14ac:dyDescent="0.4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row>
    <row r="609" spans="1:50" ht="14.25" customHeight="1" x14ac:dyDescent="0.4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row>
    <row r="610" spans="1:50" ht="14.25" customHeight="1" x14ac:dyDescent="0.4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row>
    <row r="611" spans="1:50" ht="14.25" customHeight="1" x14ac:dyDescent="0.4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row>
    <row r="612" spans="1:50" ht="14.25" customHeight="1" x14ac:dyDescent="0.4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row>
    <row r="613" spans="1:50" ht="14.25" customHeight="1" x14ac:dyDescent="0.4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row>
    <row r="614" spans="1:50" ht="14.25" customHeight="1" x14ac:dyDescent="0.4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row>
    <row r="615" spans="1:50" ht="14.25" customHeight="1" x14ac:dyDescent="0.4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row>
    <row r="616" spans="1:50" ht="14.25" customHeight="1" x14ac:dyDescent="0.4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row>
    <row r="617" spans="1:50" ht="14.25" customHeight="1" x14ac:dyDescent="0.4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row>
    <row r="618" spans="1:50" ht="14.25" customHeight="1" x14ac:dyDescent="0.4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row>
    <row r="619" spans="1:50" ht="14.25" customHeight="1" x14ac:dyDescent="0.4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row>
    <row r="620" spans="1:50" ht="14.25" customHeight="1" x14ac:dyDescent="0.4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row>
    <row r="621" spans="1:50" ht="14.25" customHeight="1" x14ac:dyDescent="0.4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row>
    <row r="622" spans="1:50" ht="14.25" customHeight="1" x14ac:dyDescent="0.4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row>
    <row r="623" spans="1:50" ht="14.25" customHeight="1" x14ac:dyDescent="0.4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row>
    <row r="624" spans="1:50" ht="14.25" customHeight="1" x14ac:dyDescent="0.4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row>
    <row r="625" spans="1:50" ht="14.25" customHeight="1" x14ac:dyDescent="0.4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row>
    <row r="626" spans="1:50" ht="14.25" customHeight="1" x14ac:dyDescent="0.4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row>
    <row r="627" spans="1:50" ht="14.25" customHeight="1" x14ac:dyDescent="0.4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row>
    <row r="628" spans="1:50" ht="14.25" customHeight="1" x14ac:dyDescent="0.4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row>
    <row r="629" spans="1:50" ht="14.25" customHeight="1" x14ac:dyDescent="0.4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row>
    <row r="630" spans="1:50" ht="14.25" customHeight="1" x14ac:dyDescent="0.4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row>
    <row r="631" spans="1:50" ht="14.25" customHeight="1" x14ac:dyDescent="0.4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row>
    <row r="632" spans="1:50" ht="14.25" customHeight="1" x14ac:dyDescent="0.4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row>
    <row r="633" spans="1:50" ht="14.25" customHeight="1" x14ac:dyDescent="0.4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row>
    <row r="634" spans="1:50" ht="14.25" customHeight="1" x14ac:dyDescent="0.4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row>
    <row r="635" spans="1:50" ht="14.25" customHeight="1" x14ac:dyDescent="0.4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row>
    <row r="636" spans="1:50" ht="14.25" customHeight="1" x14ac:dyDescent="0.4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row>
    <row r="637" spans="1:50" ht="14.25" customHeight="1" x14ac:dyDescent="0.4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row>
    <row r="638" spans="1:50" ht="14.25" customHeight="1" x14ac:dyDescent="0.4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row>
    <row r="639" spans="1:50" ht="14.25" customHeight="1" x14ac:dyDescent="0.4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row>
    <row r="640" spans="1:50" ht="14.25" customHeight="1" x14ac:dyDescent="0.4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row>
    <row r="641" spans="1:50" ht="14.25" customHeight="1" x14ac:dyDescent="0.4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row>
    <row r="642" spans="1:50" ht="14.25" customHeight="1" x14ac:dyDescent="0.4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row>
    <row r="643" spans="1:50" ht="14.25" customHeight="1" x14ac:dyDescent="0.4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row>
    <row r="644" spans="1:50" ht="14.25" customHeight="1" x14ac:dyDescent="0.4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row>
    <row r="645" spans="1:50" ht="14.25" customHeight="1" x14ac:dyDescent="0.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row>
    <row r="646" spans="1:50" ht="14.25" customHeight="1" x14ac:dyDescent="0.4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row>
    <row r="647" spans="1:50" ht="14.25" customHeight="1" x14ac:dyDescent="0.4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row>
    <row r="648" spans="1:50" ht="14.25" customHeight="1" x14ac:dyDescent="0.4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row>
    <row r="649" spans="1:50" ht="14.25" customHeight="1" x14ac:dyDescent="0.4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row>
    <row r="650" spans="1:50" ht="14.25" customHeight="1" x14ac:dyDescent="0.4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row>
    <row r="651" spans="1:50" ht="14.25" customHeight="1" x14ac:dyDescent="0.4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row>
    <row r="652" spans="1:50" ht="14.25" customHeight="1" x14ac:dyDescent="0.4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row>
    <row r="653" spans="1:50" ht="14.25" customHeight="1" x14ac:dyDescent="0.4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row>
    <row r="654" spans="1:50" ht="14.25" customHeight="1" x14ac:dyDescent="0.4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row>
    <row r="655" spans="1:50" ht="14.25" customHeight="1" x14ac:dyDescent="0.4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row>
    <row r="656" spans="1:50" ht="14.25" customHeight="1" x14ac:dyDescent="0.4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row>
    <row r="657" spans="1:50" ht="14.25" customHeight="1" x14ac:dyDescent="0.4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row>
    <row r="658" spans="1:50" ht="14.25" customHeight="1" x14ac:dyDescent="0.4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row>
    <row r="659" spans="1:50" ht="14.25" customHeight="1" x14ac:dyDescent="0.4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row>
    <row r="660" spans="1:50" ht="14.25" customHeight="1" x14ac:dyDescent="0.4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row>
    <row r="661" spans="1:50" ht="14.25" customHeight="1" x14ac:dyDescent="0.4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row>
    <row r="662" spans="1:50" ht="14.25" customHeight="1" x14ac:dyDescent="0.4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row>
    <row r="663" spans="1:50" ht="14.25" customHeight="1" x14ac:dyDescent="0.4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row>
    <row r="664" spans="1:50" ht="14.25" customHeight="1" x14ac:dyDescent="0.4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row>
    <row r="665" spans="1:50" ht="14.25" customHeight="1" x14ac:dyDescent="0.4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row>
    <row r="666" spans="1:50" ht="14.25" customHeight="1" x14ac:dyDescent="0.4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row>
    <row r="667" spans="1:50" ht="14.25" customHeight="1" x14ac:dyDescent="0.4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row>
    <row r="668" spans="1:50" ht="14.25" customHeight="1" x14ac:dyDescent="0.4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row>
    <row r="669" spans="1:50" ht="14.25" customHeight="1" x14ac:dyDescent="0.4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row>
    <row r="670" spans="1:50" ht="14.25" customHeight="1" x14ac:dyDescent="0.4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row>
    <row r="671" spans="1:50" ht="14.25" customHeight="1" x14ac:dyDescent="0.4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row>
    <row r="672" spans="1:50" ht="14.25" customHeight="1" x14ac:dyDescent="0.4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row>
    <row r="673" spans="1:50" ht="14.25" customHeight="1" x14ac:dyDescent="0.4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row>
    <row r="674" spans="1:50" ht="14.25" customHeight="1" x14ac:dyDescent="0.4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row>
    <row r="675" spans="1:50" ht="14.25" customHeight="1" x14ac:dyDescent="0.4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row>
    <row r="676" spans="1:50" ht="14.25" customHeight="1" x14ac:dyDescent="0.4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row>
    <row r="677" spans="1:50" ht="14.25" customHeight="1" x14ac:dyDescent="0.4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row>
    <row r="678" spans="1:50" ht="14.25" customHeight="1" x14ac:dyDescent="0.4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row>
    <row r="679" spans="1:50" ht="14.25" customHeight="1" x14ac:dyDescent="0.4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row>
    <row r="680" spans="1:50" ht="14.25" customHeight="1" x14ac:dyDescent="0.4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row>
    <row r="681" spans="1:50" ht="14.25" customHeight="1" x14ac:dyDescent="0.4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row>
    <row r="682" spans="1:50" ht="14.25" customHeight="1" x14ac:dyDescent="0.4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row>
    <row r="683" spans="1:50" ht="14.25" customHeight="1" x14ac:dyDescent="0.4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row>
    <row r="684" spans="1:50" ht="14.25" customHeight="1" x14ac:dyDescent="0.4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row>
    <row r="685" spans="1:50" ht="14.25" customHeight="1" x14ac:dyDescent="0.4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row>
    <row r="686" spans="1:50" ht="14.25" customHeight="1" x14ac:dyDescent="0.4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row>
    <row r="687" spans="1:50" ht="14.25" customHeight="1" x14ac:dyDescent="0.4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row>
    <row r="688" spans="1:50" ht="14.25" customHeight="1" x14ac:dyDescent="0.4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row>
    <row r="689" spans="1:50" ht="14.25" customHeight="1" x14ac:dyDescent="0.4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row>
    <row r="690" spans="1:50" ht="14.25" customHeight="1" x14ac:dyDescent="0.4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row>
    <row r="691" spans="1:50" ht="14.25" customHeight="1" x14ac:dyDescent="0.4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row>
    <row r="692" spans="1:50" ht="14.25" customHeight="1" x14ac:dyDescent="0.4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row>
    <row r="693" spans="1:50" ht="14.25" customHeight="1" x14ac:dyDescent="0.4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row>
    <row r="694" spans="1:50" ht="14.25" customHeight="1" x14ac:dyDescent="0.4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row>
    <row r="695" spans="1:50" ht="14.25" customHeight="1" x14ac:dyDescent="0.4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row>
    <row r="696" spans="1:50" ht="14.25" customHeight="1" x14ac:dyDescent="0.4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row>
    <row r="697" spans="1:50" ht="14.25" customHeight="1" x14ac:dyDescent="0.4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row>
    <row r="698" spans="1:50" ht="14.25" customHeight="1" x14ac:dyDescent="0.4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row>
    <row r="699" spans="1:50" ht="14.25" customHeight="1" x14ac:dyDescent="0.4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row>
    <row r="700" spans="1:50" ht="14.25" customHeight="1" x14ac:dyDescent="0.4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row>
    <row r="701" spans="1:50" ht="14.25" customHeight="1" x14ac:dyDescent="0.4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row>
    <row r="702" spans="1:50" ht="14.25" customHeight="1" x14ac:dyDescent="0.4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row>
    <row r="703" spans="1:50" ht="14.25" customHeight="1" x14ac:dyDescent="0.4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row>
    <row r="704" spans="1:50" ht="14.25" customHeight="1" x14ac:dyDescent="0.4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row>
    <row r="705" spans="1:50" ht="14.25" customHeight="1" x14ac:dyDescent="0.4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row>
    <row r="706" spans="1:50" ht="14.25" customHeight="1" x14ac:dyDescent="0.4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row>
    <row r="707" spans="1:50" ht="14.25" customHeight="1" x14ac:dyDescent="0.4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row>
    <row r="708" spans="1:50" ht="14.25" customHeight="1" x14ac:dyDescent="0.4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row>
    <row r="709" spans="1:50" ht="14.25" customHeight="1" x14ac:dyDescent="0.4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row>
    <row r="710" spans="1:50" ht="14.25" customHeight="1" x14ac:dyDescent="0.4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row>
    <row r="711" spans="1:50" ht="14.25" customHeight="1" x14ac:dyDescent="0.4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row>
    <row r="712" spans="1:50" ht="14.25" customHeight="1" x14ac:dyDescent="0.4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row>
    <row r="713" spans="1:50" ht="14.25" customHeight="1" x14ac:dyDescent="0.4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row>
    <row r="714" spans="1:50" ht="14.25" customHeight="1" x14ac:dyDescent="0.4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row>
    <row r="715" spans="1:50" ht="14.25" customHeight="1" x14ac:dyDescent="0.4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row>
    <row r="716" spans="1:50" ht="14.25" customHeight="1" x14ac:dyDescent="0.4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row>
    <row r="717" spans="1:50" ht="14.25" customHeight="1" x14ac:dyDescent="0.4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row>
    <row r="718" spans="1:50" ht="14.25" customHeight="1" x14ac:dyDescent="0.4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row>
    <row r="719" spans="1:50" ht="14.25" customHeight="1" x14ac:dyDescent="0.4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row>
    <row r="720" spans="1:50" ht="14.25" customHeight="1" x14ac:dyDescent="0.4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row>
    <row r="721" spans="1:50" ht="14.25" customHeight="1" x14ac:dyDescent="0.4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row>
    <row r="722" spans="1:50" ht="14.25" customHeight="1" x14ac:dyDescent="0.4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row>
    <row r="723" spans="1:50" ht="14.25" customHeight="1" x14ac:dyDescent="0.4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row>
    <row r="724" spans="1:50" ht="14.25" customHeight="1" x14ac:dyDescent="0.4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row>
    <row r="725" spans="1:50" ht="14.25" customHeight="1" x14ac:dyDescent="0.4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row>
    <row r="726" spans="1:50" ht="14.25" customHeight="1" x14ac:dyDescent="0.4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row>
    <row r="727" spans="1:50" ht="14.25" customHeight="1" x14ac:dyDescent="0.4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row>
    <row r="728" spans="1:50" ht="14.25" customHeight="1" x14ac:dyDescent="0.4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row>
    <row r="729" spans="1:50" ht="14.25" customHeight="1" x14ac:dyDescent="0.4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row>
    <row r="730" spans="1:50" ht="14.25" customHeight="1" x14ac:dyDescent="0.4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row>
    <row r="731" spans="1:50" ht="14.25" customHeight="1" x14ac:dyDescent="0.4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row>
    <row r="732" spans="1:50" ht="14.25" customHeight="1" x14ac:dyDescent="0.4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row>
    <row r="733" spans="1:50" ht="14.25" customHeight="1" x14ac:dyDescent="0.4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row>
    <row r="734" spans="1:50" ht="14.25" customHeight="1" x14ac:dyDescent="0.4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row>
    <row r="735" spans="1:50" ht="14.25" customHeight="1" x14ac:dyDescent="0.4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row>
    <row r="736" spans="1:50" ht="14.25" customHeight="1" x14ac:dyDescent="0.4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row>
    <row r="737" spans="1:50" ht="14.25" customHeight="1" x14ac:dyDescent="0.4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row>
    <row r="738" spans="1:50" ht="14.25" customHeight="1" x14ac:dyDescent="0.4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row>
    <row r="739" spans="1:50" ht="14.25" customHeight="1" x14ac:dyDescent="0.4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row>
    <row r="740" spans="1:50" ht="14.25" customHeight="1" x14ac:dyDescent="0.4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row>
    <row r="741" spans="1:50" ht="14.25" customHeight="1" x14ac:dyDescent="0.4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row>
    <row r="742" spans="1:50" ht="14.25" customHeight="1" x14ac:dyDescent="0.4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row>
    <row r="743" spans="1:50" ht="14.25" customHeight="1" x14ac:dyDescent="0.4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row>
    <row r="744" spans="1:50" ht="14.25" customHeight="1" x14ac:dyDescent="0.4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row>
    <row r="745" spans="1:50" ht="14.25" customHeight="1" x14ac:dyDescent="0.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row>
    <row r="746" spans="1:50" ht="14.25" customHeight="1" x14ac:dyDescent="0.4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row>
    <row r="747" spans="1:50" ht="14.25" customHeight="1" x14ac:dyDescent="0.4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row>
    <row r="748" spans="1:50" ht="14.25" customHeight="1" x14ac:dyDescent="0.4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row>
    <row r="749" spans="1:50" ht="14.25" customHeight="1" x14ac:dyDescent="0.4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row>
    <row r="750" spans="1:50" ht="14.25" customHeight="1" x14ac:dyDescent="0.4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row>
    <row r="751" spans="1:50" ht="14.25" customHeight="1" x14ac:dyDescent="0.4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row>
    <row r="752" spans="1:50" ht="14.25" customHeight="1" x14ac:dyDescent="0.4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row>
    <row r="753" spans="1:50" ht="14.25" customHeight="1" x14ac:dyDescent="0.4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row>
    <row r="754" spans="1:50" ht="14.25" customHeight="1" x14ac:dyDescent="0.4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row>
    <row r="755" spans="1:50" ht="14.25" customHeight="1" x14ac:dyDescent="0.4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row>
    <row r="756" spans="1:50" ht="14.25" customHeight="1" x14ac:dyDescent="0.4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row>
    <row r="757" spans="1:50" ht="14.25" customHeight="1" x14ac:dyDescent="0.4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row>
    <row r="758" spans="1:50" ht="14.25" customHeight="1" x14ac:dyDescent="0.4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row>
    <row r="759" spans="1:50" ht="14.25" customHeight="1" x14ac:dyDescent="0.4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row>
    <row r="760" spans="1:50" ht="14.25" customHeight="1" x14ac:dyDescent="0.4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row>
    <row r="761" spans="1:50" ht="14.25" customHeight="1" x14ac:dyDescent="0.4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row>
    <row r="762" spans="1:50" ht="14.25" customHeight="1" x14ac:dyDescent="0.4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row>
    <row r="763" spans="1:50" ht="14.25" customHeight="1" x14ac:dyDescent="0.4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row>
    <row r="764" spans="1:50" ht="14.25" customHeight="1" x14ac:dyDescent="0.4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row>
    <row r="765" spans="1:50" ht="14.25" customHeight="1" x14ac:dyDescent="0.4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row>
    <row r="766" spans="1:50" ht="14.25" customHeight="1" x14ac:dyDescent="0.4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row>
    <row r="767" spans="1:50" ht="14.25" customHeight="1" x14ac:dyDescent="0.4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row>
    <row r="768" spans="1:50" ht="14.25" customHeight="1" x14ac:dyDescent="0.4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row>
    <row r="769" spans="1:50" ht="14.25" customHeight="1" x14ac:dyDescent="0.4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row>
    <row r="770" spans="1:50" ht="14.25" customHeight="1" x14ac:dyDescent="0.4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row>
    <row r="771" spans="1:50" ht="14.25" customHeight="1" x14ac:dyDescent="0.4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row>
    <row r="772" spans="1:50" ht="14.25" customHeight="1" x14ac:dyDescent="0.4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row>
    <row r="773" spans="1:50" ht="14.25" customHeight="1" x14ac:dyDescent="0.4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row>
    <row r="774" spans="1:50" ht="14.25" customHeight="1" x14ac:dyDescent="0.4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row>
    <row r="775" spans="1:50" ht="14.25" customHeight="1" x14ac:dyDescent="0.4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row>
    <row r="776" spans="1:50" ht="14.25" customHeight="1" x14ac:dyDescent="0.4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row>
    <row r="777" spans="1:50" ht="14.25" customHeight="1" x14ac:dyDescent="0.4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row>
    <row r="778" spans="1:50" ht="14.25" customHeight="1" x14ac:dyDescent="0.4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row>
    <row r="779" spans="1:50" ht="14.25" customHeight="1" x14ac:dyDescent="0.4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row>
    <row r="780" spans="1:50" ht="14.25" customHeight="1" x14ac:dyDescent="0.4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row>
    <row r="781" spans="1:50" ht="14.25" customHeight="1" x14ac:dyDescent="0.4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row>
    <row r="782" spans="1:50" ht="14.25" customHeight="1" x14ac:dyDescent="0.4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row>
    <row r="783" spans="1:50" ht="14.25" customHeight="1" x14ac:dyDescent="0.4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row>
    <row r="784" spans="1:50" ht="14.25" customHeight="1" x14ac:dyDescent="0.4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row>
    <row r="785" spans="1:50" ht="14.25" customHeight="1" x14ac:dyDescent="0.4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row>
    <row r="786" spans="1:50" ht="14.25" customHeight="1" x14ac:dyDescent="0.4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row>
    <row r="787" spans="1:50" ht="14.25" customHeight="1" x14ac:dyDescent="0.4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row>
    <row r="788" spans="1:50" ht="14.25" customHeight="1" x14ac:dyDescent="0.4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row>
    <row r="789" spans="1:50" ht="14.25" customHeight="1" x14ac:dyDescent="0.4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row>
    <row r="790" spans="1:50" ht="14.25" customHeight="1" x14ac:dyDescent="0.4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row>
    <row r="791" spans="1:50" ht="14.25" customHeight="1" x14ac:dyDescent="0.4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row>
    <row r="792" spans="1:50" ht="14.25" customHeight="1" x14ac:dyDescent="0.4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row>
    <row r="793" spans="1:50" ht="14.25" customHeight="1" x14ac:dyDescent="0.4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row>
    <row r="794" spans="1:50" ht="14.25" customHeight="1" x14ac:dyDescent="0.4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row>
    <row r="795" spans="1:50" ht="14.25" customHeight="1" x14ac:dyDescent="0.4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row>
    <row r="796" spans="1:50" ht="14.25" customHeight="1" x14ac:dyDescent="0.4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row>
    <row r="797" spans="1:50" ht="14.25" customHeight="1" x14ac:dyDescent="0.4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row>
    <row r="798" spans="1:50" ht="14.25" customHeight="1" x14ac:dyDescent="0.4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row>
    <row r="799" spans="1:50" ht="14.25" customHeight="1" x14ac:dyDescent="0.4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row>
    <row r="800" spans="1:50" ht="14.25" customHeight="1" x14ac:dyDescent="0.4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row>
    <row r="801" spans="1:50" ht="14.25" customHeight="1" x14ac:dyDescent="0.4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row>
    <row r="802" spans="1:50" ht="14.25" customHeight="1" x14ac:dyDescent="0.4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row>
    <row r="803" spans="1:50" ht="14.25" customHeight="1" x14ac:dyDescent="0.4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row>
    <row r="804" spans="1:50" ht="14.25" customHeight="1" x14ac:dyDescent="0.4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row>
    <row r="805" spans="1:50" ht="14.25" customHeight="1" x14ac:dyDescent="0.4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row>
    <row r="806" spans="1:50" ht="14.25" customHeight="1" x14ac:dyDescent="0.4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row>
    <row r="807" spans="1:50" ht="14.25" customHeight="1" x14ac:dyDescent="0.4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row>
    <row r="808" spans="1:50" ht="14.25" customHeight="1" x14ac:dyDescent="0.4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row>
    <row r="809" spans="1:50" ht="14.25" customHeight="1" x14ac:dyDescent="0.4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row>
    <row r="810" spans="1:50" ht="14.25" customHeight="1" x14ac:dyDescent="0.4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row>
    <row r="811" spans="1:50" ht="14.25" customHeight="1" x14ac:dyDescent="0.4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row>
    <row r="812" spans="1:50" ht="14.25" customHeight="1" x14ac:dyDescent="0.4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row>
    <row r="813" spans="1:50" ht="14.25" customHeight="1" x14ac:dyDescent="0.4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row>
    <row r="814" spans="1:50" ht="14.25" customHeight="1" x14ac:dyDescent="0.4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row>
    <row r="815" spans="1:50" ht="14.25" customHeight="1" x14ac:dyDescent="0.4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row>
    <row r="816" spans="1:50" ht="14.25" customHeight="1" x14ac:dyDescent="0.4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row>
    <row r="817" spans="1:50" ht="14.25" customHeight="1" x14ac:dyDescent="0.4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row>
    <row r="818" spans="1:50" ht="14.25" customHeight="1" x14ac:dyDescent="0.4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row>
    <row r="819" spans="1:50" ht="14.25" customHeight="1" x14ac:dyDescent="0.4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row>
    <row r="820" spans="1:50" ht="14.25" customHeight="1" x14ac:dyDescent="0.4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row>
    <row r="821" spans="1:50" ht="14.25" customHeight="1" x14ac:dyDescent="0.4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row>
    <row r="822" spans="1:50" ht="14.25" customHeight="1" x14ac:dyDescent="0.4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row>
    <row r="823" spans="1:50" ht="14.25" customHeight="1" x14ac:dyDescent="0.4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row>
    <row r="824" spans="1:50" ht="14.25" customHeight="1" x14ac:dyDescent="0.4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row>
    <row r="825" spans="1:50" ht="14.25" customHeight="1" x14ac:dyDescent="0.4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row>
    <row r="826" spans="1:50" ht="14.25" customHeight="1" x14ac:dyDescent="0.4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row>
    <row r="827" spans="1:50" ht="14.25" customHeight="1" x14ac:dyDescent="0.4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row>
    <row r="828" spans="1:50" ht="14.25" customHeight="1" x14ac:dyDescent="0.4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row>
    <row r="829" spans="1:50" ht="14.25" customHeight="1" x14ac:dyDescent="0.4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row>
    <row r="830" spans="1:50" ht="14.25" customHeight="1" x14ac:dyDescent="0.4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row>
    <row r="831" spans="1:50" ht="14.25" customHeight="1" x14ac:dyDescent="0.4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row>
    <row r="832" spans="1:50" ht="14.25" customHeight="1" x14ac:dyDescent="0.4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row>
    <row r="833" spans="1:50" ht="14.25" customHeight="1" x14ac:dyDescent="0.4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row>
    <row r="834" spans="1:50" ht="14.25" customHeight="1" x14ac:dyDescent="0.4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row>
    <row r="835" spans="1:50" ht="14.25" customHeight="1" x14ac:dyDescent="0.4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row>
    <row r="836" spans="1:50" ht="14.25" customHeight="1" x14ac:dyDescent="0.4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row>
    <row r="837" spans="1:50" ht="14.25" customHeight="1" x14ac:dyDescent="0.4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row>
    <row r="838" spans="1:50" ht="14.25" customHeight="1" x14ac:dyDescent="0.4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row>
    <row r="839" spans="1:50" ht="14.25" customHeight="1" x14ac:dyDescent="0.4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row>
    <row r="840" spans="1:50" ht="14.25" customHeight="1" x14ac:dyDescent="0.4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row>
    <row r="841" spans="1:50" ht="14.25" customHeight="1" x14ac:dyDescent="0.4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row>
    <row r="842" spans="1:50" ht="14.25" customHeight="1" x14ac:dyDescent="0.4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row>
    <row r="843" spans="1:50" ht="14.25" customHeight="1" x14ac:dyDescent="0.4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row>
    <row r="844" spans="1:50" ht="14.25" customHeight="1" x14ac:dyDescent="0.4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row>
    <row r="845" spans="1:50" ht="14.25" customHeight="1" x14ac:dyDescent="0.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row>
    <row r="846" spans="1:50" ht="14.25" customHeight="1" x14ac:dyDescent="0.4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row>
    <row r="847" spans="1:50" ht="14.25" customHeight="1" x14ac:dyDescent="0.4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row>
    <row r="848" spans="1:50" ht="14.25" customHeight="1" x14ac:dyDescent="0.4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row>
    <row r="849" spans="1:50" ht="14.25" customHeight="1" x14ac:dyDescent="0.4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row>
    <row r="850" spans="1:50" ht="14.25" customHeight="1" x14ac:dyDescent="0.4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row>
    <row r="851" spans="1:50" ht="14.25" customHeight="1" x14ac:dyDescent="0.4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row>
    <row r="852" spans="1:50" ht="14.25" customHeight="1" x14ac:dyDescent="0.4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row>
    <row r="853" spans="1:50" ht="14.25" customHeight="1" x14ac:dyDescent="0.4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row>
    <row r="854" spans="1:50" ht="14.25" customHeight="1" x14ac:dyDescent="0.4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row>
    <row r="855" spans="1:50" ht="14.25" customHeight="1" x14ac:dyDescent="0.4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row>
    <row r="856" spans="1:50" ht="14.25" customHeight="1" x14ac:dyDescent="0.4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row>
    <row r="857" spans="1:50" ht="14.25" customHeight="1" x14ac:dyDescent="0.4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row>
    <row r="858" spans="1:50" ht="14.25" customHeight="1" x14ac:dyDescent="0.4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row>
    <row r="859" spans="1:50" ht="14.25" customHeight="1" x14ac:dyDescent="0.4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row>
    <row r="860" spans="1:50" ht="14.25" customHeight="1" x14ac:dyDescent="0.4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row>
    <row r="861" spans="1:50" ht="14.25" customHeight="1" x14ac:dyDescent="0.4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row>
    <row r="862" spans="1:50" ht="14.25" customHeight="1" x14ac:dyDescent="0.4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row>
    <row r="863" spans="1:50" ht="14.25" customHeight="1" x14ac:dyDescent="0.4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row>
    <row r="864" spans="1:50" ht="14.25" customHeight="1" x14ac:dyDescent="0.4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row>
    <row r="865" spans="1:50" ht="14.25" customHeight="1" x14ac:dyDescent="0.4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row>
    <row r="866" spans="1:50" ht="14.25" customHeight="1" x14ac:dyDescent="0.4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row>
    <row r="867" spans="1:50" ht="14.25" customHeight="1" x14ac:dyDescent="0.4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row>
    <row r="868" spans="1:50" ht="14.25" customHeight="1" x14ac:dyDescent="0.4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row>
    <row r="869" spans="1:50" ht="14.25" customHeight="1" x14ac:dyDescent="0.4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row>
    <row r="870" spans="1:50" ht="14.25" customHeight="1" x14ac:dyDescent="0.4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row>
    <row r="871" spans="1:50" ht="14.25" customHeight="1" x14ac:dyDescent="0.4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row>
    <row r="872" spans="1:50" ht="14.25" customHeight="1" x14ac:dyDescent="0.4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row>
    <row r="873" spans="1:50" ht="14.25" customHeight="1" x14ac:dyDescent="0.4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row>
    <row r="874" spans="1:50" ht="14.25" customHeight="1" x14ac:dyDescent="0.4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row>
    <row r="875" spans="1:50" ht="14.25" customHeight="1" x14ac:dyDescent="0.4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row>
    <row r="876" spans="1:50" ht="14.25" customHeight="1" x14ac:dyDescent="0.4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row>
    <row r="877" spans="1:50" ht="14.25" customHeight="1" x14ac:dyDescent="0.4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row>
    <row r="878" spans="1:50" ht="14.25" customHeight="1" x14ac:dyDescent="0.4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row>
    <row r="879" spans="1:50" ht="14.25" customHeight="1" x14ac:dyDescent="0.4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row>
    <row r="880" spans="1:50" ht="14.25" customHeight="1" x14ac:dyDescent="0.4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row>
    <row r="881" spans="1:50" ht="14.25" customHeight="1" x14ac:dyDescent="0.4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row>
    <row r="882" spans="1:50" ht="14.25" customHeight="1" x14ac:dyDescent="0.4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row>
    <row r="883" spans="1:50" ht="14.25" customHeight="1" x14ac:dyDescent="0.4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row>
    <row r="884" spans="1:50" ht="14.25" customHeight="1" x14ac:dyDescent="0.4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row>
    <row r="885" spans="1:50" ht="14.25" customHeight="1" x14ac:dyDescent="0.4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row>
    <row r="886" spans="1:50" ht="14.25" customHeight="1" x14ac:dyDescent="0.4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row>
    <row r="887" spans="1:50" ht="14.25" customHeight="1" x14ac:dyDescent="0.4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row>
    <row r="888" spans="1:50" ht="14.25" customHeight="1" x14ac:dyDescent="0.4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row>
    <row r="889" spans="1:50" ht="14.25" customHeight="1" x14ac:dyDescent="0.4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row>
    <row r="890" spans="1:50" ht="14.25" customHeight="1" x14ac:dyDescent="0.4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row>
    <row r="891" spans="1:50" ht="14.25" customHeight="1" x14ac:dyDescent="0.4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row>
    <row r="892" spans="1:50" ht="14.25" customHeight="1" x14ac:dyDescent="0.4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row>
    <row r="893" spans="1:50" ht="14.25" customHeight="1" x14ac:dyDescent="0.4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row>
    <row r="894" spans="1:50" ht="14.25" customHeight="1" x14ac:dyDescent="0.4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row>
    <row r="895" spans="1:50" ht="14.25" customHeight="1" x14ac:dyDescent="0.4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row>
    <row r="896" spans="1:50" ht="14.25" customHeight="1" x14ac:dyDescent="0.4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row>
    <row r="897" spans="1:50" ht="14.25" customHeight="1" x14ac:dyDescent="0.4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row>
    <row r="898" spans="1:50" ht="14.25" customHeight="1" x14ac:dyDescent="0.4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row>
    <row r="899" spans="1:50" ht="14.25" customHeight="1" x14ac:dyDescent="0.4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row>
    <row r="900" spans="1:50" ht="14.25" customHeight="1" x14ac:dyDescent="0.4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row>
    <row r="901" spans="1:50" ht="14.25" customHeight="1" x14ac:dyDescent="0.4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row>
    <row r="902" spans="1:50" ht="14.25" customHeight="1" x14ac:dyDescent="0.4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row>
    <row r="903" spans="1:50" ht="14.25" customHeight="1" x14ac:dyDescent="0.4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row>
    <row r="904" spans="1:50" ht="14.25" customHeight="1" x14ac:dyDescent="0.4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row>
    <row r="905" spans="1:50" ht="14.25" customHeight="1" x14ac:dyDescent="0.4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row>
    <row r="906" spans="1:50" ht="14.25" customHeight="1" x14ac:dyDescent="0.4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row>
    <row r="907" spans="1:50" ht="14.25" customHeight="1" x14ac:dyDescent="0.4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row>
    <row r="908" spans="1:50" ht="14.25" customHeight="1" x14ac:dyDescent="0.4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row>
    <row r="909" spans="1:50" ht="14.25" customHeight="1" x14ac:dyDescent="0.4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row>
    <row r="910" spans="1:50" ht="14.25" customHeight="1" x14ac:dyDescent="0.4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row>
    <row r="911" spans="1:50" ht="14.25" customHeight="1" x14ac:dyDescent="0.4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row>
    <row r="912" spans="1:50" ht="14.25" customHeight="1" x14ac:dyDescent="0.4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row>
    <row r="913" spans="1:50" ht="14.25" customHeight="1" x14ac:dyDescent="0.4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row>
    <row r="914" spans="1:50" ht="14.25" customHeight="1" x14ac:dyDescent="0.4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row>
    <row r="915" spans="1:50" ht="14.25" customHeight="1" x14ac:dyDescent="0.4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row>
    <row r="916" spans="1:50" ht="14.25" customHeight="1" x14ac:dyDescent="0.4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row>
    <row r="917" spans="1:50" ht="14.25" customHeight="1" x14ac:dyDescent="0.4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row>
    <row r="918" spans="1:50" ht="14.25" customHeight="1" x14ac:dyDescent="0.4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row>
    <row r="919" spans="1:50" ht="14.25" customHeight="1" x14ac:dyDescent="0.4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row>
    <row r="920" spans="1:50" ht="14.25" customHeight="1" x14ac:dyDescent="0.4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row>
    <row r="921" spans="1:50" ht="14.25" customHeight="1" x14ac:dyDescent="0.4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row>
    <row r="922" spans="1:50" ht="14.25" customHeight="1" x14ac:dyDescent="0.4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row>
    <row r="923" spans="1:50" ht="14.25" customHeight="1" x14ac:dyDescent="0.4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row>
    <row r="924" spans="1:50" ht="14.25" customHeight="1" x14ac:dyDescent="0.4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row>
    <row r="925" spans="1:50" ht="14.25" customHeight="1" x14ac:dyDescent="0.4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row>
    <row r="926" spans="1:50" ht="14.25" customHeight="1" x14ac:dyDescent="0.4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row>
    <row r="927" spans="1:50" ht="14.25" customHeight="1" x14ac:dyDescent="0.4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row>
    <row r="928" spans="1:50" ht="14.25" customHeight="1" x14ac:dyDescent="0.4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row>
    <row r="929" spans="1:50" ht="14.25" customHeight="1" x14ac:dyDescent="0.4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row>
    <row r="930" spans="1:50" ht="14.25" customHeight="1" x14ac:dyDescent="0.4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row>
    <row r="931" spans="1:50" ht="14.25" customHeight="1" x14ac:dyDescent="0.4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row>
    <row r="932" spans="1:50" ht="14.25" customHeight="1" x14ac:dyDescent="0.4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row>
    <row r="933" spans="1:50" ht="14.25" customHeight="1" x14ac:dyDescent="0.4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row>
    <row r="934" spans="1:50" ht="14.25" customHeight="1" x14ac:dyDescent="0.4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row>
    <row r="935" spans="1:50" ht="14.25" customHeight="1" x14ac:dyDescent="0.4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row>
    <row r="936" spans="1:50" ht="14.25" customHeight="1" x14ac:dyDescent="0.4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row>
    <row r="937" spans="1:50" ht="14.25" customHeight="1" x14ac:dyDescent="0.4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row>
    <row r="938" spans="1:50" ht="14.25" customHeight="1" x14ac:dyDescent="0.4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row>
    <row r="939" spans="1:50" ht="14.25" customHeight="1" x14ac:dyDescent="0.4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row>
    <row r="940" spans="1:50" ht="14.25" customHeight="1" x14ac:dyDescent="0.4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row>
    <row r="941" spans="1:50" ht="14.25" customHeight="1" x14ac:dyDescent="0.4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row>
    <row r="942" spans="1:50" ht="14.25" customHeight="1" x14ac:dyDescent="0.4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row>
    <row r="943" spans="1:50" ht="14.25" customHeight="1" x14ac:dyDescent="0.4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row>
    <row r="944" spans="1:50" ht="14.25" customHeight="1" x14ac:dyDescent="0.4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row>
    <row r="945" spans="1:50" ht="14.25" customHeight="1" x14ac:dyDescent="0.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row>
    <row r="946" spans="1:50" ht="14.25" customHeight="1" x14ac:dyDescent="0.4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row>
    <row r="947" spans="1:50" ht="14.25" customHeight="1" x14ac:dyDescent="0.4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row>
    <row r="948" spans="1:50" ht="14.25" customHeight="1" x14ac:dyDescent="0.4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row>
    <row r="949" spans="1:50" ht="14.25" customHeight="1" x14ac:dyDescent="0.4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row>
    <row r="950" spans="1:50" ht="14.25" customHeight="1" x14ac:dyDescent="0.4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row>
    <row r="951" spans="1:50" ht="14.25" customHeight="1" x14ac:dyDescent="0.4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row>
    <row r="952" spans="1:50" ht="14.25" customHeight="1" x14ac:dyDescent="0.4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row>
    <row r="953" spans="1:50" ht="14.25" customHeight="1" x14ac:dyDescent="0.4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row>
    <row r="954" spans="1:50" ht="14.25" customHeight="1" x14ac:dyDescent="0.4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row>
    <row r="955" spans="1:50" ht="14.25" customHeight="1" x14ac:dyDescent="0.4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row>
    <row r="956" spans="1:50" ht="14.25" customHeight="1" x14ac:dyDescent="0.4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row>
    <row r="957" spans="1:50" ht="14.25" customHeight="1" x14ac:dyDescent="0.4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row>
    <row r="958" spans="1:50" ht="14.25" customHeight="1" x14ac:dyDescent="0.4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row>
    <row r="959" spans="1:50" ht="14.25" customHeight="1" x14ac:dyDescent="0.4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row>
    <row r="960" spans="1:50" ht="14.25" customHeight="1" x14ac:dyDescent="0.4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row>
    <row r="961" spans="1:50" ht="14.25" customHeight="1" x14ac:dyDescent="0.4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row>
    <row r="962" spans="1:50" ht="14.25" customHeight="1" x14ac:dyDescent="0.4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row>
    <row r="963" spans="1:50" ht="14.25" customHeight="1" x14ac:dyDescent="0.4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row>
    <row r="964" spans="1:50" ht="14.25" customHeight="1" x14ac:dyDescent="0.4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row>
    <row r="965" spans="1:50" ht="14.25" customHeight="1" x14ac:dyDescent="0.4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row>
    <row r="966" spans="1:50" ht="14.25" customHeight="1" x14ac:dyDescent="0.4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row>
    <row r="967" spans="1:50" ht="14.25" customHeight="1" x14ac:dyDescent="0.4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row>
    <row r="968" spans="1:50" ht="14.25" customHeight="1" x14ac:dyDescent="0.4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row>
    <row r="969" spans="1:50" ht="14.25" customHeight="1" x14ac:dyDescent="0.4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row>
    <row r="970" spans="1:50" ht="14.25" customHeight="1" x14ac:dyDescent="0.4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row>
    <row r="971" spans="1:50" ht="14.25" customHeight="1" x14ac:dyDescent="0.4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row>
    <row r="972" spans="1:50" ht="14.25" customHeight="1" x14ac:dyDescent="0.4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row>
    <row r="973" spans="1:50" ht="14.25" customHeight="1" x14ac:dyDescent="0.4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row>
    <row r="974" spans="1:50" ht="14.25" customHeight="1" x14ac:dyDescent="0.4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row>
    <row r="975" spans="1:50" ht="14.25" customHeight="1" x14ac:dyDescent="0.4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row>
    <row r="976" spans="1:50" ht="14.25" customHeight="1" x14ac:dyDescent="0.4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row>
    <row r="977" spans="1:50" ht="14.25" customHeight="1" x14ac:dyDescent="0.4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row>
    <row r="978" spans="1:50" ht="14.25" customHeight="1" x14ac:dyDescent="0.4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row>
    <row r="979" spans="1:50" ht="14.25" customHeight="1" x14ac:dyDescent="0.4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row>
    <row r="980" spans="1:50" ht="14.25" customHeight="1" x14ac:dyDescent="0.4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row>
    <row r="981" spans="1:50" ht="14.25" customHeight="1" x14ac:dyDescent="0.4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row>
    <row r="982" spans="1:50" ht="14.25" customHeight="1" x14ac:dyDescent="0.4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row>
    <row r="983" spans="1:50" ht="14.25" customHeight="1" x14ac:dyDescent="0.4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row>
    <row r="984" spans="1:50" ht="14.25" customHeight="1" x14ac:dyDescent="0.4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row>
    <row r="985" spans="1:50" ht="14.25" customHeight="1" x14ac:dyDescent="0.4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row>
    <row r="986" spans="1:50" ht="14.25" customHeight="1" x14ac:dyDescent="0.4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row>
    <row r="987" spans="1:50" ht="14.25" customHeight="1" x14ac:dyDescent="0.4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row>
    <row r="988" spans="1:50" ht="14.25" customHeight="1" x14ac:dyDescent="0.4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row>
    <row r="989" spans="1:50" ht="14.25" customHeight="1" x14ac:dyDescent="0.4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row>
    <row r="990" spans="1:50" ht="14.25" customHeight="1" x14ac:dyDescent="0.4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row>
    <row r="991" spans="1:50" ht="14.25" customHeight="1" x14ac:dyDescent="0.4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row>
    <row r="992" spans="1:50" ht="14.25" customHeight="1" x14ac:dyDescent="0.4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row>
    <row r="993" spans="1:50" ht="14.25" customHeight="1" x14ac:dyDescent="0.4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row>
    <row r="994" spans="1:50" ht="14.25" customHeight="1" x14ac:dyDescent="0.4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row>
    <row r="995" spans="1:50" ht="14.25" customHeight="1" x14ac:dyDescent="0.4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row>
    <row r="996" spans="1:50" ht="14.25" customHeight="1" x14ac:dyDescent="0.4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row>
    <row r="997" spans="1:50" ht="14.25" customHeight="1" x14ac:dyDescent="0.4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row>
    <row r="998" spans="1:50" ht="14.25" customHeight="1" x14ac:dyDescent="0.4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row>
    <row r="999" spans="1:50" ht="14.25" customHeight="1" x14ac:dyDescent="0.4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row>
    <row r="1000" spans="1:50" ht="14.25" customHeight="1" x14ac:dyDescent="0.4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row>
  </sheetData>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Materials!$A$1:$J$1</xm:f>
          </x14:formula1>
          <xm:sqref>AR2:AR51 AJ2:AJ51 AB2:AB51 T2:T51 L2:L51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1000"/>
  <sheetViews>
    <sheetView workbookViewId="0">
      <selection activeCell="A8" sqref="A8"/>
    </sheetView>
  </sheetViews>
  <sheetFormatPr defaultColWidth="14.3984375" defaultRowHeight="15" customHeight="1" x14ac:dyDescent="0.45"/>
  <cols>
    <col min="1" max="1" width="8.86328125" customWidth="1"/>
    <col min="2" max="2" width="11.86328125" customWidth="1"/>
    <col min="3" max="42" width="8.86328125" customWidth="1"/>
    <col min="43" max="43" width="11.86328125" customWidth="1"/>
    <col min="44" max="44" width="8.86328125" customWidth="1"/>
    <col min="45" max="45" width="9.86328125" customWidth="1"/>
    <col min="46" max="46" width="10.1328125" customWidth="1"/>
    <col min="47" max="47" width="8.86328125" customWidth="1"/>
    <col min="48" max="48" width="10.1328125" customWidth="1"/>
    <col min="49" max="49" width="11.86328125" customWidth="1"/>
    <col min="50" max="51" width="8.86328125" customWidth="1"/>
  </cols>
  <sheetData>
    <row r="1" spans="1:51" ht="14.25" customHeight="1" x14ac:dyDescent="0.45">
      <c r="A1" s="17" t="s">
        <v>118</v>
      </c>
      <c r="B1" s="17" t="s">
        <v>63</v>
      </c>
      <c r="C1" s="17" t="s">
        <v>65</v>
      </c>
      <c r="D1" s="17" t="s">
        <v>67</v>
      </c>
      <c r="E1" s="17" t="s">
        <v>177</v>
      </c>
      <c r="F1" s="17" t="s">
        <v>178</v>
      </c>
      <c r="G1" s="17" t="s">
        <v>179</v>
      </c>
      <c r="H1" s="17" t="s">
        <v>180</v>
      </c>
      <c r="I1" s="17" t="s">
        <v>181</v>
      </c>
      <c r="J1" s="17" t="s">
        <v>182</v>
      </c>
      <c r="K1" s="17" t="s">
        <v>183</v>
      </c>
      <c r="L1" s="17" t="s">
        <v>184</v>
      </c>
      <c r="M1" s="17" t="s">
        <v>185</v>
      </c>
      <c r="N1" s="17" t="s">
        <v>186</v>
      </c>
      <c r="O1" s="17" t="s">
        <v>187</v>
      </c>
      <c r="P1" s="17" t="s">
        <v>188</v>
      </c>
      <c r="Q1" s="17" t="s">
        <v>189</v>
      </c>
      <c r="R1" s="17" t="s">
        <v>190</v>
      </c>
      <c r="S1" s="17" t="s">
        <v>191</v>
      </c>
      <c r="T1" s="17" t="s">
        <v>192</v>
      </c>
      <c r="U1" s="17" t="s">
        <v>193</v>
      </c>
      <c r="V1" s="17" t="s">
        <v>194</v>
      </c>
      <c r="W1" s="17" t="s">
        <v>195</v>
      </c>
      <c r="X1" s="17" t="s">
        <v>196</v>
      </c>
      <c r="Y1" s="17" t="s">
        <v>197</v>
      </c>
      <c r="Z1" s="17" t="s">
        <v>198</v>
      </c>
      <c r="AA1" s="17" t="s">
        <v>199</v>
      </c>
      <c r="AB1" s="17" t="s">
        <v>200</v>
      </c>
      <c r="AC1" s="17" t="s">
        <v>201</v>
      </c>
      <c r="AD1" s="17" t="s">
        <v>202</v>
      </c>
      <c r="AE1" s="17" t="s">
        <v>203</v>
      </c>
      <c r="AF1" s="17" t="s">
        <v>204</v>
      </c>
      <c r="AG1" s="17" t="s">
        <v>205</v>
      </c>
      <c r="AH1" s="17" t="s">
        <v>206</v>
      </c>
      <c r="AI1" s="17" t="s">
        <v>207</v>
      </c>
      <c r="AJ1" s="17" t="s">
        <v>208</v>
      </c>
      <c r="AK1" s="17" t="s">
        <v>209</v>
      </c>
      <c r="AL1" s="17" t="s">
        <v>210</v>
      </c>
      <c r="AM1" s="17" t="s">
        <v>211</v>
      </c>
      <c r="AN1" s="17" t="s">
        <v>212</v>
      </c>
      <c r="AO1" s="17" t="s">
        <v>213</v>
      </c>
      <c r="AP1" s="17" t="s">
        <v>73</v>
      </c>
      <c r="AQ1" s="17" t="s">
        <v>75</v>
      </c>
      <c r="AR1" s="17" t="s">
        <v>77</v>
      </c>
      <c r="AS1" s="17" t="s">
        <v>79</v>
      </c>
      <c r="AT1" s="17" t="s">
        <v>81</v>
      </c>
      <c r="AU1" s="17" t="s">
        <v>83</v>
      </c>
      <c r="AV1" s="17" t="s">
        <v>85</v>
      </c>
      <c r="AW1" s="17" t="s">
        <v>87</v>
      </c>
      <c r="AX1" s="17" t="s">
        <v>89</v>
      </c>
      <c r="AY1" s="17" t="s">
        <v>91</v>
      </c>
    </row>
    <row r="2" spans="1:51" ht="14.25" customHeight="1" x14ac:dyDescent="0.45">
      <c r="A2" s="5" t="s">
        <v>168</v>
      </c>
      <c r="B2" s="18" t="s">
        <v>214</v>
      </c>
      <c r="C2" s="19">
        <v>4.3700000000000003E-2</v>
      </c>
      <c r="D2" s="20">
        <v>0.5</v>
      </c>
      <c r="E2" s="21">
        <v>-0.36399999999999999</v>
      </c>
      <c r="F2" s="21">
        <v>-0.29199999999999998</v>
      </c>
      <c r="G2" s="21">
        <v>-0.20799999999999999</v>
      </c>
      <c r="H2" s="21">
        <v>-0.122</v>
      </c>
      <c r="I2" s="21">
        <v>-4.7E-2</v>
      </c>
      <c r="J2" s="21">
        <v>1.2999999999999999E-2</v>
      </c>
      <c r="K2" s="21">
        <v>8.5000000000000006E-2</v>
      </c>
      <c r="L2" s="21">
        <v>0.16800000000000001</v>
      </c>
      <c r="M2" s="21">
        <v>0.25600000000000001</v>
      </c>
      <c r="N2" s="21">
        <v>0.318</v>
      </c>
      <c r="O2" s="21">
        <v>0.38300000000000001</v>
      </c>
      <c r="P2" s="21">
        <v>0.442</v>
      </c>
      <c r="Q2" s="21">
        <v>0.51300000000000001</v>
      </c>
      <c r="R2" s="21">
        <v>0.58199999999999996</v>
      </c>
      <c r="S2" s="21">
        <v>0.64100000000000001</v>
      </c>
      <c r="T2" s="21">
        <v>0.66600000000000004</v>
      </c>
      <c r="U2" s="21">
        <v>0.66600000000000004</v>
      </c>
      <c r="V2" s="21">
        <v>0.67500000000000004</v>
      </c>
      <c r="W2" s="20">
        <v>0.67500000000000004</v>
      </c>
      <c r="X2" s="22">
        <v>2.9000000000000001E-2</v>
      </c>
      <c r="Y2" s="22">
        <v>2.4E-2</v>
      </c>
      <c r="Z2" s="22">
        <v>1.7999999999999999E-2</v>
      </c>
      <c r="AA2" s="22">
        <v>1.7000000000000001E-2</v>
      </c>
      <c r="AB2" s="22">
        <v>1.2999999999999999E-2</v>
      </c>
      <c r="AC2" s="22">
        <v>1.4999999999999999E-2</v>
      </c>
      <c r="AD2" s="22">
        <v>1.4999999999999999E-2</v>
      </c>
      <c r="AE2" s="22">
        <v>1.7000000000000001E-2</v>
      </c>
      <c r="AF2" s="22">
        <v>2.3E-2</v>
      </c>
      <c r="AG2" s="22">
        <v>2.7E-2</v>
      </c>
      <c r="AH2" s="22">
        <v>3.5000000000000003E-2</v>
      </c>
      <c r="AI2" s="22">
        <v>4.3999999999999997E-2</v>
      </c>
      <c r="AJ2" s="22">
        <v>6.2E-2</v>
      </c>
      <c r="AK2" s="22">
        <v>8.2000000000000003E-2</v>
      </c>
      <c r="AL2" s="22">
        <v>0.105</v>
      </c>
      <c r="AM2" s="22">
        <v>0.154</v>
      </c>
      <c r="AN2" s="22">
        <v>0.154</v>
      </c>
      <c r="AO2" s="22">
        <v>0.154</v>
      </c>
      <c r="AP2" s="20">
        <v>154</v>
      </c>
      <c r="AQ2" s="18" t="s">
        <v>214</v>
      </c>
      <c r="AR2" s="19">
        <v>0</v>
      </c>
      <c r="AS2" s="19">
        <v>0</v>
      </c>
      <c r="AT2" s="18" t="s">
        <v>214</v>
      </c>
      <c r="AU2" s="19">
        <v>4.3700000000000003E-2</v>
      </c>
      <c r="AV2" s="19">
        <v>0.5</v>
      </c>
      <c r="AW2" s="19" t="s">
        <v>214</v>
      </c>
      <c r="AX2" s="19">
        <v>4.3700000000000003E-2</v>
      </c>
      <c r="AY2" s="19">
        <v>0.5</v>
      </c>
    </row>
    <row r="3" spans="1:51" ht="14.25" customHeight="1" x14ac:dyDescent="0.45">
      <c r="A3" s="5" t="s">
        <v>172</v>
      </c>
      <c r="B3" s="18" t="s">
        <v>214</v>
      </c>
      <c r="C3" s="19">
        <v>4.3700000000000003E-2</v>
      </c>
      <c r="D3" s="20">
        <v>0.5</v>
      </c>
      <c r="E3" s="21">
        <v>-0.36399999999999999</v>
      </c>
      <c r="F3" s="21">
        <v>-0.29199999999999998</v>
      </c>
      <c r="G3" s="21">
        <v>-0.20799999999999999</v>
      </c>
      <c r="H3" s="21">
        <v>-0.122</v>
      </c>
      <c r="I3" s="21">
        <v>-4.7E-2</v>
      </c>
      <c r="J3" s="21">
        <v>1.2999999999999999E-2</v>
      </c>
      <c r="K3" s="21">
        <v>8.5000000000000006E-2</v>
      </c>
      <c r="L3" s="21">
        <v>0.16800000000000001</v>
      </c>
      <c r="M3" s="21">
        <v>0.25600000000000001</v>
      </c>
      <c r="N3" s="21">
        <v>0.318</v>
      </c>
      <c r="O3" s="21">
        <v>0.38300000000000001</v>
      </c>
      <c r="P3" s="21">
        <v>0.442</v>
      </c>
      <c r="Q3" s="21">
        <v>0.51300000000000001</v>
      </c>
      <c r="R3" s="21">
        <v>0.58199999999999996</v>
      </c>
      <c r="S3" s="21">
        <v>0.64100000000000001</v>
      </c>
      <c r="T3" s="21">
        <v>0.66600000000000004</v>
      </c>
      <c r="U3" s="21">
        <v>0.66600000000000004</v>
      </c>
      <c r="V3" s="21">
        <v>0.67500000000000004</v>
      </c>
      <c r="W3" s="20">
        <v>0.67500000000000004</v>
      </c>
      <c r="X3" s="22">
        <v>2.9000000000000001E-2</v>
      </c>
      <c r="Y3" s="22">
        <v>2.4E-2</v>
      </c>
      <c r="Z3" s="22">
        <v>1.7999999999999999E-2</v>
      </c>
      <c r="AA3" s="22">
        <v>1.7000000000000001E-2</v>
      </c>
      <c r="AB3" s="22">
        <v>1.2999999999999999E-2</v>
      </c>
      <c r="AC3" s="22">
        <v>1.4999999999999999E-2</v>
      </c>
      <c r="AD3" s="22">
        <v>1.4999999999999999E-2</v>
      </c>
      <c r="AE3" s="22">
        <v>1.7000000000000001E-2</v>
      </c>
      <c r="AF3" s="22">
        <v>2.3E-2</v>
      </c>
      <c r="AG3" s="22">
        <v>2.7E-2</v>
      </c>
      <c r="AH3" s="22">
        <v>3.5000000000000003E-2</v>
      </c>
      <c r="AI3" s="22">
        <v>4.3999999999999997E-2</v>
      </c>
      <c r="AJ3" s="22">
        <v>6.2E-2</v>
      </c>
      <c r="AK3" s="22">
        <v>8.2000000000000003E-2</v>
      </c>
      <c r="AL3" s="22">
        <v>0.105</v>
      </c>
      <c r="AM3" s="22">
        <v>0.154</v>
      </c>
      <c r="AN3" s="22">
        <v>0.154</v>
      </c>
      <c r="AO3" s="22">
        <v>0.154</v>
      </c>
      <c r="AP3" s="20">
        <v>154</v>
      </c>
      <c r="AQ3" s="18" t="s">
        <v>214</v>
      </c>
      <c r="AR3" s="19">
        <v>0</v>
      </c>
      <c r="AS3" s="19">
        <v>0</v>
      </c>
      <c r="AT3" s="18" t="s">
        <v>214</v>
      </c>
      <c r="AU3" s="19">
        <v>4.3700000000000003E-2</v>
      </c>
      <c r="AV3" s="19">
        <v>0.5</v>
      </c>
      <c r="AW3" s="19" t="s">
        <v>214</v>
      </c>
      <c r="AX3" s="19">
        <v>4.3700000000000003E-2</v>
      </c>
      <c r="AY3" s="19">
        <v>0.5</v>
      </c>
    </row>
    <row r="4" spans="1:51" ht="14.25" customHeight="1" x14ac:dyDescent="0.45">
      <c r="A4" s="5" t="s">
        <v>173</v>
      </c>
      <c r="B4" s="18" t="s">
        <v>214</v>
      </c>
      <c r="C4" s="19">
        <v>4.3700000000000003E-2</v>
      </c>
      <c r="D4" s="20">
        <v>0.5</v>
      </c>
      <c r="E4" s="21">
        <v>-0.36399999999999999</v>
      </c>
      <c r="F4" s="21">
        <v>-0.29199999999999998</v>
      </c>
      <c r="G4" s="21">
        <v>-0.20799999999999999</v>
      </c>
      <c r="H4" s="21">
        <v>-0.122</v>
      </c>
      <c r="I4" s="21">
        <v>-4.7E-2</v>
      </c>
      <c r="J4" s="21">
        <v>1.2999999999999999E-2</v>
      </c>
      <c r="K4" s="21">
        <v>8.5000000000000006E-2</v>
      </c>
      <c r="L4" s="21">
        <v>0.16800000000000001</v>
      </c>
      <c r="M4" s="21">
        <v>0.25600000000000001</v>
      </c>
      <c r="N4" s="21">
        <v>0.318</v>
      </c>
      <c r="O4" s="21">
        <v>0.38300000000000001</v>
      </c>
      <c r="P4" s="21">
        <v>0.442</v>
      </c>
      <c r="Q4" s="21">
        <v>0.51300000000000001</v>
      </c>
      <c r="R4" s="21">
        <v>0.58199999999999996</v>
      </c>
      <c r="S4" s="21">
        <v>0.64100000000000001</v>
      </c>
      <c r="T4" s="21">
        <v>0.66600000000000004</v>
      </c>
      <c r="U4" s="21">
        <v>0.66600000000000004</v>
      </c>
      <c r="V4" s="21">
        <v>0.67500000000000004</v>
      </c>
      <c r="W4" s="20">
        <v>0.67500000000000004</v>
      </c>
      <c r="X4" s="22">
        <v>2.9000000000000001E-2</v>
      </c>
      <c r="Y4" s="22">
        <v>2.4E-2</v>
      </c>
      <c r="Z4" s="22">
        <v>1.7999999999999999E-2</v>
      </c>
      <c r="AA4" s="22">
        <v>1.7000000000000001E-2</v>
      </c>
      <c r="AB4" s="22">
        <v>1.2999999999999999E-2</v>
      </c>
      <c r="AC4" s="22">
        <v>1.4999999999999999E-2</v>
      </c>
      <c r="AD4" s="22">
        <v>1.4999999999999999E-2</v>
      </c>
      <c r="AE4" s="22">
        <v>1.7000000000000001E-2</v>
      </c>
      <c r="AF4" s="22">
        <v>2.3E-2</v>
      </c>
      <c r="AG4" s="22">
        <v>2.7E-2</v>
      </c>
      <c r="AH4" s="22">
        <v>3.5000000000000003E-2</v>
      </c>
      <c r="AI4" s="22">
        <v>4.3999999999999997E-2</v>
      </c>
      <c r="AJ4" s="22">
        <v>6.2E-2</v>
      </c>
      <c r="AK4" s="22">
        <v>8.2000000000000003E-2</v>
      </c>
      <c r="AL4" s="22">
        <v>0.105</v>
      </c>
      <c r="AM4" s="22">
        <v>0.154</v>
      </c>
      <c r="AN4" s="22">
        <v>0.154</v>
      </c>
      <c r="AO4" s="22">
        <v>0.154</v>
      </c>
      <c r="AP4" s="20">
        <v>154</v>
      </c>
      <c r="AQ4" s="18" t="s">
        <v>214</v>
      </c>
      <c r="AR4" s="19">
        <v>0</v>
      </c>
      <c r="AS4" s="19">
        <v>0</v>
      </c>
      <c r="AT4" s="18" t="s">
        <v>214</v>
      </c>
      <c r="AU4" s="19">
        <v>4.3700000000000003E-2</v>
      </c>
      <c r="AV4" s="19">
        <v>0.5</v>
      </c>
      <c r="AW4" s="19" t="s">
        <v>214</v>
      </c>
      <c r="AX4" s="19">
        <v>4.3700000000000003E-2</v>
      </c>
      <c r="AY4" s="19">
        <v>0.5</v>
      </c>
    </row>
    <row r="5" spans="1:51" ht="14.25" customHeight="1" x14ac:dyDescent="0.45">
      <c r="A5" s="5" t="s">
        <v>174</v>
      </c>
      <c r="B5" s="18" t="s">
        <v>214</v>
      </c>
      <c r="C5" s="19">
        <v>4.3700000000000003E-2</v>
      </c>
      <c r="D5" s="20">
        <v>0.5</v>
      </c>
      <c r="E5" s="21">
        <v>-0.36399999999999999</v>
      </c>
      <c r="F5" s="21">
        <v>-0.29199999999999998</v>
      </c>
      <c r="G5" s="21">
        <v>-0.20799999999999999</v>
      </c>
      <c r="H5" s="21">
        <v>-0.122</v>
      </c>
      <c r="I5" s="21">
        <v>-4.7E-2</v>
      </c>
      <c r="J5" s="21">
        <v>1.2999999999999999E-2</v>
      </c>
      <c r="K5" s="21">
        <v>8.5000000000000006E-2</v>
      </c>
      <c r="L5" s="21">
        <v>0.16800000000000001</v>
      </c>
      <c r="M5" s="21">
        <v>0.25600000000000001</v>
      </c>
      <c r="N5" s="21">
        <v>0.318</v>
      </c>
      <c r="O5" s="21">
        <v>0.38300000000000001</v>
      </c>
      <c r="P5" s="21">
        <v>0.442</v>
      </c>
      <c r="Q5" s="21">
        <v>0.51300000000000001</v>
      </c>
      <c r="R5" s="21">
        <v>0.58199999999999996</v>
      </c>
      <c r="S5" s="21">
        <v>0.64100000000000001</v>
      </c>
      <c r="T5" s="21">
        <v>0.66600000000000004</v>
      </c>
      <c r="U5" s="21">
        <v>0.66600000000000004</v>
      </c>
      <c r="V5" s="21">
        <v>0.67500000000000004</v>
      </c>
      <c r="W5" s="20">
        <v>0.67500000000000004</v>
      </c>
      <c r="X5" s="22">
        <v>2.9000000000000001E-2</v>
      </c>
      <c r="Y5" s="22">
        <v>2.4E-2</v>
      </c>
      <c r="Z5" s="22">
        <v>1.7999999999999999E-2</v>
      </c>
      <c r="AA5" s="22">
        <v>1.7000000000000001E-2</v>
      </c>
      <c r="AB5" s="22">
        <v>1.2999999999999999E-2</v>
      </c>
      <c r="AC5" s="22">
        <v>1.4999999999999999E-2</v>
      </c>
      <c r="AD5" s="22">
        <v>1.4999999999999999E-2</v>
      </c>
      <c r="AE5" s="22">
        <v>1.7000000000000001E-2</v>
      </c>
      <c r="AF5" s="22">
        <v>2.3E-2</v>
      </c>
      <c r="AG5" s="22">
        <v>2.7E-2</v>
      </c>
      <c r="AH5" s="22">
        <v>3.5000000000000003E-2</v>
      </c>
      <c r="AI5" s="22">
        <v>4.3999999999999997E-2</v>
      </c>
      <c r="AJ5" s="22">
        <v>6.2E-2</v>
      </c>
      <c r="AK5" s="22">
        <v>8.2000000000000003E-2</v>
      </c>
      <c r="AL5" s="22">
        <v>0.105</v>
      </c>
      <c r="AM5" s="22">
        <v>0.154</v>
      </c>
      <c r="AN5" s="22">
        <v>0.154</v>
      </c>
      <c r="AO5" s="22">
        <v>0.154</v>
      </c>
      <c r="AP5" s="20">
        <v>154</v>
      </c>
      <c r="AQ5" s="18" t="s">
        <v>214</v>
      </c>
      <c r="AR5" s="19">
        <v>0</v>
      </c>
      <c r="AS5" s="19">
        <v>0</v>
      </c>
      <c r="AT5" s="18" t="s">
        <v>214</v>
      </c>
      <c r="AU5" s="19">
        <v>4.3700000000000003E-2</v>
      </c>
      <c r="AV5" s="19">
        <v>0.5</v>
      </c>
      <c r="AW5" s="19" t="s">
        <v>214</v>
      </c>
      <c r="AX5" s="19">
        <v>4.3700000000000003E-2</v>
      </c>
      <c r="AY5" s="19">
        <v>0.5</v>
      </c>
    </row>
    <row r="6" spans="1:51" ht="14.25" customHeight="1" x14ac:dyDescent="0.45">
      <c r="A6" s="5" t="s">
        <v>175</v>
      </c>
      <c r="B6" s="18" t="s">
        <v>214</v>
      </c>
      <c r="C6" s="19">
        <v>4.3700000000000003E-2</v>
      </c>
      <c r="D6" s="20">
        <v>0.5</v>
      </c>
      <c r="E6" s="21">
        <v>-0.36399999999999999</v>
      </c>
      <c r="F6" s="21">
        <v>-0.29199999999999998</v>
      </c>
      <c r="G6" s="21">
        <v>-0.20799999999999999</v>
      </c>
      <c r="H6" s="21">
        <v>-0.122</v>
      </c>
      <c r="I6" s="21">
        <v>-4.7E-2</v>
      </c>
      <c r="J6" s="21">
        <v>1.2999999999999999E-2</v>
      </c>
      <c r="K6" s="21">
        <v>8.5000000000000006E-2</v>
      </c>
      <c r="L6" s="21">
        <v>0.16800000000000001</v>
      </c>
      <c r="M6" s="21">
        <v>0.25600000000000001</v>
      </c>
      <c r="N6" s="21">
        <v>0.318</v>
      </c>
      <c r="O6" s="21">
        <v>0.38300000000000001</v>
      </c>
      <c r="P6" s="21">
        <v>0.442</v>
      </c>
      <c r="Q6" s="21">
        <v>0.51300000000000001</v>
      </c>
      <c r="R6" s="21">
        <v>0.58199999999999996</v>
      </c>
      <c r="S6" s="21">
        <v>0.64100000000000001</v>
      </c>
      <c r="T6" s="21">
        <v>0.66600000000000004</v>
      </c>
      <c r="U6" s="21">
        <v>0.66600000000000004</v>
      </c>
      <c r="V6" s="21">
        <v>0.67500000000000004</v>
      </c>
      <c r="W6" s="20">
        <v>0.67500000000000004</v>
      </c>
      <c r="X6" s="22">
        <v>2.9000000000000001E-2</v>
      </c>
      <c r="Y6" s="22">
        <v>2.4E-2</v>
      </c>
      <c r="Z6" s="22">
        <v>1.7999999999999999E-2</v>
      </c>
      <c r="AA6" s="22">
        <v>1.7000000000000001E-2</v>
      </c>
      <c r="AB6" s="22">
        <v>1.2999999999999999E-2</v>
      </c>
      <c r="AC6" s="22">
        <v>1.4999999999999999E-2</v>
      </c>
      <c r="AD6" s="22">
        <v>1.4999999999999999E-2</v>
      </c>
      <c r="AE6" s="22">
        <v>1.7000000000000001E-2</v>
      </c>
      <c r="AF6" s="22">
        <v>2.3E-2</v>
      </c>
      <c r="AG6" s="22">
        <v>2.7E-2</v>
      </c>
      <c r="AH6" s="22">
        <v>3.5000000000000003E-2</v>
      </c>
      <c r="AI6" s="22">
        <v>4.3999999999999997E-2</v>
      </c>
      <c r="AJ6" s="22">
        <v>6.2E-2</v>
      </c>
      <c r="AK6" s="22">
        <v>8.2000000000000003E-2</v>
      </c>
      <c r="AL6" s="22">
        <v>0.105</v>
      </c>
      <c r="AM6" s="22">
        <v>0.154</v>
      </c>
      <c r="AN6" s="22">
        <v>0.154</v>
      </c>
      <c r="AO6" s="22">
        <v>0.154</v>
      </c>
      <c r="AP6" s="20">
        <v>154</v>
      </c>
      <c r="AQ6" s="18" t="s">
        <v>214</v>
      </c>
      <c r="AR6" s="19">
        <v>0</v>
      </c>
      <c r="AS6" s="19">
        <v>0</v>
      </c>
      <c r="AT6" s="18" t="s">
        <v>214</v>
      </c>
      <c r="AU6" s="19">
        <v>4.3700000000000003E-2</v>
      </c>
      <c r="AV6" s="19">
        <v>0.5</v>
      </c>
      <c r="AW6" s="19" t="s">
        <v>214</v>
      </c>
      <c r="AX6" s="19">
        <v>4.3700000000000003E-2</v>
      </c>
      <c r="AY6" s="19">
        <v>0.5</v>
      </c>
    </row>
    <row r="7" spans="1:51" ht="14.25" customHeight="1" x14ac:dyDescent="0.45">
      <c r="A7" s="5" t="s">
        <v>176</v>
      </c>
      <c r="B7" s="18" t="s">
        <v>214</v>
      </c>
      <c r="C7" s="19">
        <v>4.3700000000000003E-2</v>
      </c>
      <c r="D7" s="20">
        <v>0.5</v>
      </c>
      <c r="E7" s="21">
        <v>-0.36399999999999999</v>
      </c>
      <c r="F7" s="21">
        <v>-0.29199999999999998</v>
      </c>
      <c r="G7" s="21">
        <v>-0.20799999999999999</v>
      </c>
      <c r="H7" s="21">
        <v>-0.122</v>
      </c>
      <c r="I7" s="21">
        <v>-4.7E-2</v>
      </c>
      <c r="J7" s="21">
        <v>1.2999999999999999E-2</v>
      </c>
      <c r="K7" s="21">
        <v>8.5000000000000006E-2</v>
      </c>
      <c r="L7" s="21">
        <v>0.16800000000000001</v>
      </c>
      <c r="M7" s="21">
        <v>0.25600000000000001</v>
      </c>
      <c r="N7" s="21">
        <v>0.318</v>
      </c>
      <c r="O7" s="21">
        <v>0.38300000000000001</v>
      </c>
      <c r="P7" s="21">
        <v>0.442</v>
      </c>
      <c r="Q7" s="21">
        <v>0.51300000000000001</v>
      </c>
      <c r="R7" s="21">
        <v>0.58199999999999996</v>
      </c>
      <c r="S7" s="21">
        <v>0.64100000000000001</v>
      </c>
      <c r="T7" s="21">
        <v>0.66600000000000004</v>
      </c>
      <c r="U7" s="21">
        <v>0.66600000000000004</v>
      </c>
      <c r="V7" s="21">
        <v>0.67500000000000004</v>
      </c>
      <c r="W7" s="20">
        <v>0.67500000000000004</v>
      </c>
      <c r="X7" s="22">
        <v>2.9000000000000001E-2</v>
      </c>
      <c r="Y7" s="22">
        <v>2.4E-2</v>
      </c>
      <c r="Z7" s="22">
        <v>1.7999999999999999E-2</v>
      </c>
      <c r="AA7" s="22">
        <v>1.7000000000000001E-2</v>
      </c>
      <c r="AB7" s="22">
        <v>1.2999999999999999E-2</v>
      </c>
      <c r="AC7" s="22">
        <v>1.4999999999999999E-2</v>
      </c>
      <c r="AD7" s="22">
        <v>1.4999999999999999E-2</v>
      </c>
      <c r="AE7" s="22">
        <v>1.7000000000000001E-2</v>
      </c>
      <c r="AF7" s="22">
        <v>2.3E-2</v>
      </c>
      <c r="AG7" s="22">
        <v>2.7E-2</v>
      </c>
      <c r="AH7" s="22">
        <v>3.5000000000000003E-2</v>
      </c>
      <c r="AI7" s="22">
        <v>4.3999999999999997E-2</v>
      </c>
      <c r="AJ7" s="22">
        <v>6.2E-2</v>
      </c>
      <c r="AK7" s="22">
        <v>8.2000000000000003E-2</v>
      </c>
      <c r="AL7" s="22">
        <v>0.105</v>
      </c>
      <c r="AM7" s="22">
        <v>0.154</v>
      </c>
      <c r="AN7" s="22">
        <v>0.154</v>
      </c>
      <c r="AO7" s="22">
        <v>0.154</v>
      </c>
      <c r="AP7" s="20">
        <v>154</v>
      </c>
      <c r="AQ7" s="18" t="s">
        <v>214</v>
      </c>
      <c r="AR7" s="19">
        <v>0</v>
      </c>
      <c r="AS7" s="19">
        <v>0</v>
      </c>
      <c r="AT7" s="18" t="s">
        <v>214</v>
      </c>
      <c r="AU7" s="19">
        <v>4.3700000000000003E-2</v>
      </c>
      <c r="AV7" s="19">
        <v>0.5</v>
      </c>
      <c r="AW7" s="19" t="s">
        <v>214</v>
      </c>
      <c r="AX7" s="19">
        <v>4.3700000000000003E-2</v>
      </c>
      <c r="AY7" s="19">
        <v>0.5</v>
      </c>
    </row>
    <row r="8" spans="1:51" ht="14.25" customHeight="1" x14ac:dyDescent="0.45">
      <c r="A8" s="5" t="s">
        <v>256</v>
      </c>
      <c r="B8" s="18" t="s">
        <v>214</v>
      </c>
      <c r="C8" s="19">
        <v>4.3700000000000003E-2</v>
      </c>
      <c r="D8" s="20">
        <v>0.5</v>
      </c>
      <c r="E8" s="21">
        <v>-0.36399999999999999</v>
      </c>
      <c r="F8" s="21">
        <v>-0.29199999999999998</v>
      </c>
      <c r="G8" s="21">
        <v>-0.20799999999999999</v>
      </c>
      <c r="H8" s="21">
        <v>-0.122</v>
      </c>
      <c r="I8" s="21">
        <v>-4.7E-2</v>
      </c>
      <c r="J8" s="21">
        <v>1.2999999999999999E-2</v>
      </c>
      <c r="K8" s="21">
        <v>8.5000000000000006E-2</v>
      </c>
      <c r="L8" s="21">
        <v>0.16800000000000001</v>
      </c>
      <c r="M8" s="21">
        <v>0.25600000000000001</v>
      </c>
      <c r="N8" s="21">
        <v>0.318</v>
      </c>
      <c r="O8" s="21">
        <v>0.38300000000000001</v>
      </c>
      <c r="P8" s="21">
        <v>0.442</v>
      </c>
      <c r="Q8" s="21">
        <v>0.51300000000000001</v>
      </c>
      <c r="R8" s="21">
        <v>0.58199999999999996</v>
      </c>
      <c r="S8" s="21">
        <v>0.64100000000000001</v>
      </c>
      <c r="T8" s="21">
        <v>0.66600000000000004</v>
      </c>
      <c r="U8" s="21">
        <v>0.66600000000000004</v>
      </c>
      <c r="V8" s="21">
        <v>0.67500000000000004</v>
      </c>
      <c r="W8" s="20">
        <v>0.67500000000000004</v>
      </c>
      <c r="X8" s="22">
        <v>2.9000000000000001E-2</v>
      </c>
      <c r="Y8" s="22">
        <v>2.4E-2</v>
      </c>
      <c r="Z8" s="22">
        <v>1.7999999999999999E-2</v>
      </c>
      <c r="AA8" s="22">
        <v>1.7000000000000001E-2</v>
      </c>
      <c r="AB8" s="22">
        <v>1.2999999999999999E-2</v>
      </c>
      <c r="AC8" s="22">
        <v>1.4999999999999999E-2</v>
      </c>
      <c r="AD8" s="22">
        <v>1.4999999999999999E-2</v>
      </c>
      <c r="AE8" s="22">
        <v>1.7000000000000001E-2</v>
      </c>
      <c r="AF8" s="22">
        <v>2.3E-2</v>
      </c>
      <c r="AG8" s="22">
        <v>2.7E-2</v>
      </c>
      <c r="AH8" s="22">
        <v>3.5000000000000003E-2</v>
      </c>
      <c r="AI8" s="22">
        <v>4.3999999999999997E-2</v>
      </c>
      <c r="AJ8" s="22">
        <v>6.2E-2</v>
      </c>
      <c r="AK8" s="22">
        <v>8.2000000000000003E-2</v>
      </c>
      <c r="AL8" s="22">
        <v>0.105</v>
      </c>
      <c r="AM8" s="22">
        <v>0.154</v>
      </c>
      <c r="AN8" s="22">
        <v>0.154</v>
      </c>
      <c r="AO8" s="22">
        <v>0.154</v>
      </c>
      <c r="AP8" s="20">
        <v>154</v>
      </c>
      <c r="AQ8" s="18" t="s">
        <v>214</v>
      </c>
      <c r="AR8" s="19">
        <v>0</v>
      </c>
      <c r="AS8" s="19">
        <v>0</v>
      </c>
      <c r="AT8" s="18" t="s">
        <v>214</v>
      </c>
      <c r="AU8" s="19">
        <v>4.3700000000000003E-2</v>
      </c>
      <c r="AV8" s="19">
        <v>0.5</v>
      </c>
      <c r="AW8" s="19" t="s">
        <v>214</v>
      </c>
      <c r="AX8" s="19">
        <v>4.3700000000000003E-2</v>
      </c>
      <c r="AY8" s="19">
        <v>0.5</v>
      </c>
    </row>
    <row r="9" spans="1:51" ht="14.25" customHeight="1" x14ac:dyDescent="0.45">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row>
    <row r="10" spans="1:51" ht="14.25" customHeight="1" x14ac:dyDescent="0.45">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row>
    <row r="11" spans="1:51" ht="14.25" customHeight="1" x14ac:dyDescent="0.45">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row>
    <row r="12" spans="1:51" ht="14.25" customHeight="1" x14ac:dyDescent="0.45">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row>
    <row r="13" spans="1:51" ht="14.25" customHeight="1" x14ac:dyDescent="0.45">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row>
    <row r="14" spans="1:51" ht="14.25" customHeight="1" x14ac:dyDescent="0.45">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row>
    <row r="15" spans="1:51" ht="14.25" customHeight="1" x14ac:dyDescent="0.4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row>
    <row r="16" spans="1:51" ht="14.25" customHeight="1" x14ac:dyDescent="0.45">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row>
    <row r="17" spans="1:51" ht="14.25" customHeight="1" x14ac:dyDescent="0.45">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row>
    <row r="18" spans="1:51" ht="14.25" customHeight="1" x14ac:dyDescent="0.45">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row>
    <row r="19" spans="1:51" ht="14.25" customHeight="1" x14ac:dyDescent="0.45">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row>
    <row r="20" spans="1:51" ht="14.25" customHeight="1" x14ac:dyDescent="0.45">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row>
    <row r="21" spans="1:51" ht="14.25" customHeight="1" x14ac:dyDescent="0.45">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row>
    <row r="22" spans="1:51" ht="14.25" customHeight="1" x14ac:dyDescent="0.4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row>
    <row r="23" spans="1:51" ht="14.25" customHeight="1" x14ac:dyDescent="0.45">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row>
    <row r="24" spans="1:51" ht="14.25" customHeight="1" x14ac:dyDescent="0.45">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row>
    <row r="25" spans="1:51" ht="14.25" customHeight="1" x14ac:dyDescent="0.4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row>
    <row r="26" spans="1:51" ht="14.25" customHeight="1" x14ac:dyDescent="0.45">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row>
    <row r="27" spans="1:51" ht="14.25" customHeight="1" x14ac:dyDescent="0.45">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row>
    <row r="28" spans="1:51" ht="14.25" customHeight="1" x14ac:dyDescent="0.45">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row>
    <row r="29" spans="1:51" ht="14.25" customHeight="1" x14ac:dyDescent="0.45">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row>
    <row r="30" spans="1:51" ht="14.25" customHeight="1" x14ac:dyDescent="0.45">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row>
    <row r="31" spans="1:51" ht="14.25" customHeight="1" x14ac:dyDescent="0.45">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row>
    <row r="32" spans="1:51" ht="14.25" customHeight="1" x14ac:dyDescent="0.45">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row>
    <row r="33" spans="1:51" ht="14.25" customHeight="1" x14ac:dyDescent="0.45">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row>
    <row r="34" spans="1:51" ht="14.25" customHeight="1" x14ac:dyDescent="0.4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row>
    <row r="35" spans="1:51" ht="14.25" customHeight="1" x14ac:dyDescent="0.4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row>
    <row r="36" spans="1:51" ht="14.25" customHeight="1" x14ac:dyDescent="0.45">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row>
    <row r="37" spans="1:51" ht="14.25" customHeight="1" x14ac:dyDescent="0.45">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row>
    <row r="38" spans="1:51" ht="14.25" customHeight="1" x14ac:dyDescent="0.45">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row>
    <row r="39" spans="1:51" ht="14.25" customHeight="1" x14ac:dyDescent="0.45">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row>
    <row r="40" spans="1:51" ht="14.25" customHeight="1" x14ac:dyDescent="0.45">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row>
    <row r="41" spans="1:51" ht="14.25" customHeight="1" x14ac:dyDescent="0.45">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row>
    <row r="42" spans="1:51" ht="14.25" customHeight="1" x14ac:dyDescent="0.45">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row>
    <row r="43" spans="1:51" ht="14.25" customHeight="1" x14ac:dyDescent="0.45">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row>
    <row r="44" spans="1:51" ht="14.25" customHeight="1" x14ac:dyDescent="0.45">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row>
    <row r="45" spans="1:51" ht="14.25" customHeight="1" x14ac:dyDescent="0.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row>
    <row r="46" spans="1:51" ht="14.25" customHeight="1" x14ac:dyDescent="0.45">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row>
    <row r="47" spans="1:51" ht="14.25" customHeight="1" x14ac:dyDescent="0.45">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row>
    <row r="48" spans="1:51" ht="14.25" customHeight="1" x14ac:dyDescent="0.45">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row>
    <row r="49" spans="1:51" ht="14.25" customHeight="1" x14ac:dyDescent="0.45">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row>
    <row r="50" spans="1:51" ht="14.25" customHeight="1" x14ac:dyDescent="0.45">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row>
    <row r="51" spans="1:51" ht="14.25" customHeight="1" x14ac:dyDescent="0.45">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row>
    <row r="52" spans="1:51" ht="14.25" customHeight="1" x14ac:dyDescent="0.45">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row>
    <row r="53" spans="1:51" ht="14.25" customHeight="1" x14ac:dyDescent="0.45">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row>
    <row r="54" spans="1:51" ht="14.25" customHeight="1" x14ac:dyDescent="0.45">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row>
    <row r="55" spans="1:51" ht="14.25" customHeight="1" x14ac:dyDescent="0.4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row>
    <row r="56" spans="1:51" ht="14.25" customHeight="1" x14ac:dyDescent="0.45">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row>
    <row r="57" spans="1:51" ht="14.25" customHeight="1" x14ac:dyDescent="0.45">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row>
    <row r="58" spans="1:51" ht="14.25" customHeight="1" x14ac:dyDescent="0.45">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row>
    <row r="59" spans="1:51" ht="14.25" customHeight="1" x14ac:dyDescent="0.45">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row>
    <row r="60" spans="1:51" ht="14.25" customHeight="1" x14ac:dyDescent="0.45">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row>
    <row r="61" spans="1:51" ht="14.25" customHeight="1" x14ac:dyDescent="0.45">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row>
    <row r="62" spans="1:51" ht="14.25" customHeight="1" x14ac:dyDescent="0.45">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row>
    <row r="63" spans="1:51" ht="14.25" customHeight="1" x14ac:dyDescent="0.45">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row>
    <row r="64" spans="1:51" ht="14.25" customHeight="1" x14ac:dyDescent="0.45">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row>
    <row r="65" spans="1:51" ht="14.25" customHeight="1" x14ac:dyDescent="0.4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row>
    <row r="66" spans="1:51" ht="14.25" customHeight="1" x14ac:dyDescent="0.45">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row>
    <row r="67" spans="1:51" ht="14.25" customHeight="1" x14ac:dyDescent="0.45">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row>
    <row r="68" spans="1:51" ht="14.25" customHeight="1" x14ac:dyDescent="0.45">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row>
    <row r="69" spans="1:51" ht="14.25" customHeight="1" x14ac:dyDescent="0.45">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row>
    <row r="70" spans="1:51" ht="14.25" customHeight="1" x14ac:dyDescent="0.45">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row>
    <row r="71" spans="1:51" ht="14.25" customHeight="1" x14ac:dyDescent="0.45">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row>
    <row r="72" spans="1:51" ht="14.25" customHeight="1" x14ac:dyDescent="0.45">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row>
    <row r="73" spans="1:51" ht="14.25" customHeight="1" x14ac:dyDescent="0.45">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row>
    <row r="74" spans="1:51" ht="14.25" customHeight="1" x14ac:dyDescent="0.45">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row>
    <row r="75" spans="1:51" ht="14.25" customHeight="1" x14ac:dyDescent="0.4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row>
    <row r="76" spans="1:51" ht="14.25" customHeight="1" x14ac:dyDescent="0.45">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row>
    <row r="77" spans="1:51" ht="14.25" customHeight="1" x14ac:dyDescent="0.45">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row>
    <row r="78" spans="1:51" ht="14.25" customHeight="1" x14ac:dyDescent="0.45">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row>
    <row r="79" spans="1:51" ht="14.25" customHeight="1" x14ac:dyDescent="0.45">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row>
    <row r="80" spans="1:51" ht="14.25" customHeight="1" x14ac:dyDescent="0.45">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row>
    <row r="81" spans="1:51" ht="14.25" customHeight="1" x14ac:dyDescent="0.45">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row>
    <row r="82" spans="1:51" ht="14.25" customHeight="1" x14ac:dyDescent="0.45">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row>
    <row r="83" spans="1:51" ht="14.25" customHeight="1" x14ac:dyDescent="0.45">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c r="AW83" s="23"/>
      <c r="AX83" s="23"/>
      <c r="AY83" s="23"/>
    </row>
    <row r="84" spans="1:51" ht="14.25" customHeight="1" x14ac:dyDescent="0.45">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row>
    <row r="85" spans="1:51" ht="14.25" customHeight="1" x14ac:dyDescent="0.4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row>
    <row r="86" spans="1:51" ht="14.25" customHeight="1" x14ac:dyDescent="0.45">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row>
    <row r="87" spans="1:51" ht="14.25" customHeight="1" x14ac:dyDescent="0.45">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row>
    <row r="88" spans="1:51" ht="14.25" customHeight="1" x14ac:dyDescent="0.45">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row>
    <row r="89" spans="1:51" ht="14.25" customHeight="1" x14ac:dyDescent="0.45">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row>
    <row r="90" spans="1:51" ht="14.25" customHeight="1" x14ac:dyDescent="0.45">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row>
    <row r="91" spans="1:51" ht="14.25" customHeight="1" x14ac:dyDescent="0.45">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row>
    <row r="92" spans="1:51" ht="14.25" customHeight="1" x14ac:dyDescent="0.45">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row>
    <row r="93" spans="1:51" ht="14.25" customHeight="1" x14ac:dyDescent="0.45">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row>
    <row r="94" spans="1:51" ht="14.25" customHeight="1" x14ac:dyDescent="0.45">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row>
    <row r="95" spans="1:51" ht="14.25" customHeight="1" x14ac:dyDescent="0.4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row>
    <row r="96" spans="1:51" ht="14.25" customHeight="1" x14ac:dyDescent="0.45">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row>
    <row r="97" spans="1:51" ht="14.25" customHeight="1" x14ac:dyDescent="0.45">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row>
    <row r="98" spans="1:51" ht="14.25" customHeight="1" x14ac:dyDescent="0.45">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row>
    <row r="99" spans="1:51" ht="14.25" customHeight="1" x14ac:dyDescent="0.45">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c r="AW99" s="23"/>
      <c r="AX99" s="23"/>
      <c r="AY99" s="23"/>
    </row>
    <row r="100" spans="1:51" ht="14.25" customHeight="1" x14ac:dyDescent="0.45">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row>
    <row r="101" spans="1:51" ht="14.25" customHeight="1" x14ac:dyDescent="0.45">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row>
    <row r="102" spans="1:51" ht="14.25" customHeight="1" x14ac:dyDescent="0.45">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row>
    <row r="103" spans="1:51" ht="14.25" customHeight="1" x14ac:dyDescent="0.45">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row>
    <row r="104" spans="1:51" ht="14.25" customHeight="1" x14ac:dyDescent="0.45">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row>
    <row r="105" spans="1:51" ht="14.25" customHeight="1" x14ac:dyDescent="0.4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row>
    <row r="106" spans="1:51" ht="14.25" customHeight="1" x14ac:dyDescent="0.45">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row>
    <row r="107" spans="1:51" ht="14.25" customHeight="1" x14ac:dyDescent="0.45">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row>
    <row r="108" spans="1:51" ht="14.25" customHeight="1" x14ac:dyDescent="0.45">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c r="AW108" s="23"/>
      <c r="AX108" s="23"/>
      <c r="AY108" s="23"/>
    </row>
    <row r="109" spans="1:51" ht="14.25" customHeight="1" x14ac:dyDescent="0.45">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c r="AW109" s="23"/>
      <c r="AX109" s="23"/>
      <c r="AY109" s="23"/>
    </row>
    <row r="110" spans="1:51" ht="14.25" customHeight="1" x14ac:dyDescent="0.45">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3"/>
      <c r="AW110" s="23"/>
      <c r="AX110" s="23"/>
      <c r="AY110" s="23"/>
    </row>
    <row r="111" spans="1:51" ht="14.25" customHeight="1" x14ac:dyDescent="0.45">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3"/>
      <c r="AW111" s="23"/>
      <c r="AX111" s="23"/>
      <c r="AY111" s="23"/>
    </row>
    <row r="112" spans="1:51" ht="14.25" customHeight="1" x14ac:dyDescent="0.45">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23"/>
      <c r="AW112" s="23"/>
      <c r="AX112" s="23"/>
      <c r="AY112" s="23"/>
    </row>
    <row r="113" spans="1:51" ht="14.25" customHeight="1" x14ac:dyDescent="0.45">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3"/>
      <c r="AW113" s="23"/>
      <c r="AX113" s="23"/>
      <c r="AY113" s="23"/>
    </row>
    <row r="114" spans="1:51" ht="14.25" customHeight="1" x14ac:dyDescent="0.45">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3"/>
      <c r="AW114" s="23"/>
      <c r="AX114" s="23"/>
      <c r="AY114" s="23"/>
    </row>
    <row r="115" spans="1:51" ht="14.25" customHeight="1" x14ac:dyDescent="0.4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3"/>
      <c r="AW115" s="23"/>
      <c r="AX115" s="23"/>
      <c r="AY115" s="23"/>
    </row>
    <row r="116" spans="1:51" ht="14.25" customHeight="1" x14ac:dyDescent="0.45">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3"/>
      <c r="AW116" s="23"/>
      <c r="AX116" s="23"/>
      <c r="AY116" s="23"/>
    </row>
    <row r="117" spans="1:51" ht="14.25" customHeight="1" x14ac:dyDescent="0.45">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23"/>
      <c r="AW117" s="23"/>
      <c r="AX117" s="23"/>
      <c r="AY117" s="23"/>
    </row>
    <row r="118" spans="1:51" ht="14.25" customHeight="1" x14ac:dyDescent="0.45">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3"/>
      <c r="AW118" s="23"/>
      <c r="AX118" s="23"/>
      <c r="AY118" s="23"/>
    </row>
    <row r="119" spans="1:51" ht="14.25" customHeight="1" x14ac:dyDescent="0.45">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3"/>
      <c r="AW119" s="23"/>
      <c r="AX119" s="23"/>
      <c r="AY119" s="23"/>
    </row>
    <row r="120" spans="1:51" ht="14.25" customHeight="1" x14ac:dyDescent="0.45">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3"/>
      <c r="AW120" s="23"/>
      <c r="AX120" s="23"/>
      <c r="AY120" s="23"/>
    </row>
    <row r="121" spans="1:51" ht="14.25" customHeight="1" x14ac:dyDescent="0.45">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3"/>
      <c r="AW121" s="23"/>
      <c r="AX121" s="23"/>
      <c r="AY121" s="23"/>
    </row>
    <row r="122" spans="1:51" ht="14.25" customHeight="1" x14ac:dyDescent="0.45">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c r="AV122" s="23"/>
      <c r="AW122" s="23"/>
      <c r="AX122" s="23"/>
      <c r="AY122" s="23"/>
    </row>
    <row r="123" spans="1:51" ht="14.25" customHeight="1" x14ac:dyDescent="0.45">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c r="AV123" s="23"/>
      <c r="AW123" s="23"/>
      <c r="AX123" s="23"/>
      <c r="AY123" s="23"/>
    </row>
    <row r="124" spans="1:51" ht="14.25" customHeight="1" x14ac:dyDescent="0.45">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c r="AW124" s="23"/>
      <c r="AX124" s="23"/>
      <c r="AY124" s="23"/>
    </row>
    <row r="125" spans="1:51" ht="14.25" customHeight="1" x14ac:dyDescent="0.4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3"/>
      <c r="AW125" s="23"/>
      <c r="AX125" s="23"/>
      <c r="AY125" s="23"/>
    </row>
    <row r="126" spans="1:51" ht="14.25" customHeight="1" x14ac:dyDescent="0.45">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3"/>
      <c r="AW126" s="23"/>
      <c r="AX126" s="23"/>
      <c r="AY126" s="23"/>
    </row>
    <row r="127" spans="1:51" ht="14.25" customHeight="1" x14ac:dyDescent="0.45">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3"/>
      <c r="AW127" s="23"/>
      <c r="AX127" s="23"/>
      <c r="AY127" s="23"/>
    </row>
    <row r="128" spans="1:51" ht="14.25" customHeight="1" x14ac:dyDescent="0.45">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row>
    <row r="129" spans="1:51" ht="14.25" customHeight="1" x14ac:dyDescent="0.45">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c r="AW129" s="23"/>
      <c r="AX129" s="23"/>
      <c r="AY129" s="23"/>
    </row>
    <row r="130" spans="1:51" ht="14.25" customHeight="1" x14ac:dyDescent="0.45">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c r="AW130" s="23"/>
      <c r="AX130" s="23"/>
      <c r="AY130" s="23"/>
    </row>
    <row r="131" spans="1:51" ht="14.25" customHeight="1" x14ac:dyDescent="0.45">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23"/>
      <c r="AX131" s="23"/>
      <c r="AY131" s="23"/>
    </row>
    <row r="132" spans="1:51" ht="14.25" customHeight="1" x14ac:dyDescent="0.45">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row>
    <row r="133" spans="1:51" ht="14.25" customHeight="1" x14ac:dyDescent="0.45">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23"/>
      <c r="AX133" s="23"/>
      <c r="AY133" s="23"/>
    </row>
    <row r="134" spans="1:51" ht="14.25" customHeight="1" x14ac:dyDescent="0.45">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23"/>
      <c r="AX134" s="23"/>
      <c r="AY134" s="23"/>
    </row>
    <row r="135" spans="1:51" ht="14.25" customHeight="1" x14ac:dyDescent="0.4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row>
    <row r="136" spans="1:51" ht="14.25" customHeight="1" x14ac:dyDescent="0.45">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23"/>
      <c r="AX136" s="23"/>
      <c r="AY136" s="23"/>
    </row>
    <row r="137" spans="1:51" ht="14.25" customHeight="1" x14ac:dyDescent="0.45">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23"/>
      <c r="AX137" s="23"/>
      <c r="AY137" s="23"/>
    </row>
    <row r="138" spans="1:51" ht="14.25" customHeight="1" x14ac:dyDescent="0.45">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row>
    <row r="139" spans="1:51" ht="14.25" customHeight="1" x14ac:dyDescent="0.45">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row>
    <row r="140" spans="1:51" ht="14.25" customHeight="1" x14ac:dyDescent="0.45">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row>
    <row r="141" spans="1:51" ht="14.25" customHeight="1" x14ac:dyDescent="0.45">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23"/>
      <c r="AX141" s="23"/>
      <c r="AY141" s="23"/>
    </row>
    <row r="142" spans="1:51" ht="14.25" customHeight="1" x14ac:dyDescent="0.45">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AV142" s="23"/>
      <c r="AW142" s="23"/>
      <c r="AX142" s="23"/>
      <c r="AY142" s="23"/>
    </row>
    <row r="143" spans="1:51" ht="14.25" customHeight="1" x14ac:dyDescent="0.45">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3"/>
      <c r="AW143" s="23"/>
      <c r="AX143" s="23"/>
      <c r="AY143" s="23"/>
    </row>
    <row r="144" spans="1:51" ht="14.25" customHeight="1" x14ac:dyDescent="0.45">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3"/>
      <c r="AW144" s="23"/>
      <c r="AX144" s="23"/>
      <c r="AY144" s="23"/>
    </row>
    <row r="145" spans="1:51" ht="14.25" customHeight="1" x14ac:dyDescent="0.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c r="AW145" s="23"/>
      <c r="AX145" s="23"/>
      <c r="AY145" s="23"/>
    </row>
    <row r="146" spans="1:51" ht="14.25" customHeight="1" x14ac:dyDescent="0.4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23"/>
      <c r="AX146" s="23"/>
      <c r="AY146" s="23"/>
    </row>
    <row r="147" spans="1:51" ht="14.25" customHeight="1" x14ac:dyDescent="0.4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23"/>
      <c r="AX147" s="23"/>
      <c r="AY147" s="23"/>
    </row>
    <row r="148" spans="1:51" ht="14.25" customHeight="1" x14ac:dyDescent="0.4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c r="AW148" s="23"/>
      <c r="AX148" s="23"/>
      <c r="AY148" s="23"/>
    </row>
    <row r="149" spans="1:51" ht="14.25" customHeight="1" x14ac:dyDescent="0.4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23"/>
      <c r="AX149" s="23"/>
      <c r="AY149" s="23"/>
    </row>
    <row r="150" spans="1:51" ht="14.25" customHeight="1" x14ac:dyDescent="0.4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c r="AW150" s="23"/>
      <c r="AX150" s="23"/>
      <c r="AY150" s="23"/>
    </row>
    <row r="151" spans="1:51" ht="14.25" customHeight="1" x14ac:dyDescent="0.4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c r="AV151" s="23"/>
      <c r="AW151" s="23"/>
      <c r="AX151" s="23"/>
      <c r="AY151" s="23"/>
    </row>
    <row r="152" spans="1:51" ht="14.25" customHeight="1" x14ac:dyDescent="0.4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3"/>
      <c r="AW152" s="23"/>
      <c r="AX152" s="23"/>
      <c r="AY152" s="23"/>
    </row>
    <row r="153" spans="1:51" ht="14.25" customHeight="1" x14ac:dyDescent="0.4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c r="AV153" s="23"/>
      <c r="AW153" s="23"/>
      <c r="AX153" s="23"/>
      <c r="AY153" s="23"/>
    </row>
    <row r="154" spans="1:51" ht="14.25" customHeight="1" x14ac:dyDescent="0.4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c r="AV154" s="23"/>
      <c r="AW154" s="23"/>
      <c r="AX154" s="23"/>
      <c r="AY154" s="23"/>
    </row>
    <row r="155" spans="1:51" ht="14.25" customHeight="1" x14ac:dyDescent="0.4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c r="AV155" s="23"/>
      <c r="AW155" s="23"/>
      <c r="AX155" s="23"/>
      <c r="AY155" s="23"/>
    </row>
    <row r="156" spans="1:51" ht="14.25" customHeight="1" x14ac:dyDescent="0.4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3"/>
      <c r="AW156" s="23"/>
      <c r="AX156" s="23"/>
      <c r="AY156" s="23"/>
    </row>
    <row r="157" spans="1:51" ht="14.25" customHeight="1" x14ac:dyDescent="0.4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c r="AV157" s="23"/>
      <c r="AW157" s="23"/>
      <c r="AX157" s="23"/>
      <c r="AY157" s="23"/>
    </row>
    <row r="158" spans="1:51" ht="14.25" customHeight="1" x14ac:dyDescent="0.4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c r="AW158" s="23"/>
      <c r="AX158" s="23"/>
      <c r="AY158" s="23"/>
    </row>
    <row r="159" spans="1:51" ht="14.25" customHeight="1" x14ac:dyDescent="0.4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c r="AW159" s="23"/>
      <c r="AX159" s="23"/>
      <c r="AY159" s="23"/>
    </row>
    <row r="160" spans="1:51" ht="14.25" customHeight="1" x14ac:dyDescent="0.4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c r="AW160" s="23"/>
      <c r="AX160" s="23"/>
      <c r="AY160" s="23"/>
    </row>
    <row r="161" spans="1:51" ht="14.25" customHeight="1" x14ac:dyDescent="0.4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23"/>
      <c r="AX161" s="23"/>
      <c r="AY161" s="23"/>
    </row>
    <row r="162" spans="1:51" ht="14.25" customHeight="1" x14ac:dyDescent="0.4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23"/>
      <c r="AX162" s="23"/>
      <c r="AY162" s="23"/>
    </row>
    <row r="163" spans="1:51" ht="14.25" customHeight="1" x14ac:dyDescent="0.4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23"/>
      <c r="AX163" s="23"/>
      <c r="AY163" s="23"/>
    </row>
    <row r="164" spans="1:51" ht="14.25" customHeight="1" x14ac:dyDescent="0.4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3"/>
      <c r="AX164" s="23"/>
      <c r="AY164" s="23"/>
    </row>
    <row r="165" spans="1:51" ht="14.25" customHeight="1" x14ac:dyDescent="0.4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c r="AV165" s="23"/>
      <c r="AW165" s="23"/>
      <c r="AX165" s="23"/>
      <c r="AY165" s="23"/>
    </row>
    <row r="166" spans="1:51" ht="14.25" customHeight="1" x14ac:dyDescent="0.4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23"/>
      <c r="AW166" s="23"/>
      <c r="AX166" s="23"/>
      <c r="AY166" s="23"/>
    </row>
    <row r="167" spans="1:51" ht="14.25" customHeight="1" x14ac:dyDescent="0.4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3"/>
      <c r="AW167" s="23"/>
      <c r="AX167" s="23"/>
      <c r="AY167" s="23"/>
    </row>
    <row r="168" spans="1:51" ht="14.25" customHeight="1" x14ac:dyDescent="0.4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3"/>
      <c r="AW168" s="23"/>
      <c r="AX168" s="23"/>
      <c r="AY168" s="23"/>
    </row>
    <row r="169" spans="1:51" ht="14.25" customHeight="1" x14ac:dyDescent="0.4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c r="AW169" s="23"/>
      <c r="AX169" s="23"/>
      <c r="AY169" s="23"/>
    </row>
    <row r="170" spans="1:51" ht="14.25" customHeight="1" x14ac:dyDescent="0.4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c r="AW170" s="23"/>
      <c r="AX170" s="23"/>
      <c r="AY170" s="23"/>
    </row>
    <row r="171" spans="1:51" ht="14.25" customHeight="1" x14ac:dyDescent="0.4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3"/>
      <c r="AX171" s="23"/>
      <c r="AY171" s="23"/>
    </row>
    <row r="172" spans="1:51" ht="14.25" customHeight="1" x14ac:dyDescent="0.4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c r="AY172" s="23"/>
    </row>
    <row r="173" spans="1:51" ht="14.25" customHeight="1" x14ac:dyDescent="0.4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c r="AX173" s="23"/>
      <c r="AY173" s="23"/>
    </row>
    <row r="174" spans="1:51" ht="14.25" customHeight="1" x14ac:dyDescent="0.4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c r="AY174" s="23"/>
    </row>
    <row r="175" spans="1:51" ht="14.25" customHeight="1" x14ac:dyDescent="0.4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c r="AX175" s="23"/>
      <c r="AY175" s="23"/>
    </row>
    <row r="176" spans="1:51" ht="14.25" customHeight="1" x14ac:dyDescent="0.4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c r="AY176" s="23"/>
    </row>
    <row r="177" spans="1:51" ht="14.25" customHeight="1" x14ac:dyDescent="0.4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c r="AY177" s="23"/>
    </row>
    <row r="178" spans="1:51" ht="14.25" customHeight="1" x14ac:dyDescent="0.4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c r="AY178" s="23"/>
    </row>
    <row r="179" spans="1:51" ht="14.25" customHeight="1" x14ac:dyDescent="0.4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c r="AY179" s="23"/>
    </row>
    <row r="180" spans="1:51" ht="14.25" customHeight="1" x14ac:dyDescent="0.4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row>
    <row r="181" spans="1:51" ht="14.25" customHeight="1" x14ac:dyDescent="0.4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row>
    <row r="182" spans="1:51" ht="14.25" customHeight="1" x14ac:dyDescent="0.4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row>
    <row r="183" spans="1:51" ht="14.25" customHeight="1" x14ac:dyDescent="0.4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row>
    <row r="184" spans="1:51" ht="14.25" customHeight="1" x14ac:dyDescent="0.4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row>
    <row r="185" spans="1:51" ht="14.25" customHeight="1" x14ac:dyDescent="0.4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c r="AY185" s="23"/>
    </row>
    <row r="186" spans="1:51" ht="14.25" customHeight="1" x14ac:dyDescent="0.4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row>
    <row r="187" spans="1:51" ht="14.25" customHeight="1" x14ac:dyDescent="0.4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row>
    <row r="188" spans="1:51" ht="14.25" customHeight="1" x14ac:dyDescent="0.4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3"/>
    </row>
    <row r="189" spans="1:51" ht="14.25" customHeight="1" x14ac:dyDescent="0.4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c r="AY189" s="23"/>
    </row>
    <row r="190" spans="1:51" ht="14.25" customHeight="1" x14ac:dyDescent="0.4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c r="AY190" s="23"/>
    </row>
    <row r="191" spans="1:51" ht="14.25" customHeight="1" x14ac:dyDescent="0.4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c r="AY191" s="23"/>
    </row>
    <row r="192" spans="1:51" ht="14.25" customHeight="1" x14ac:dyDescent="0.4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c r="AY192" s="23"/>
    </row>
    <row r="193" spans="1:51" ht="14.25" customHeight="1" x14ac:dyDescent="0.4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3"/>
      <c r="AX193" s="23"/>
      <c r="AY193" s="23"/>
    </row>
    <row r="194" spans="1:51" ht="14.25" customHeight="1" x14ac:dyDescent="0.4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c r="AY194" s="23"/>
    </row>
    <row r="195" spans="1:51" ht="14.25" customHeight="1" x14ac:dyDescent="0.4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23"/>
      <c r="AW195" s="23"/>
      <c r="AX195" s="23"/>
      <c r="AY195" s="23"/>
    </row>
    <row r="196" spans="1:51" ht="14.25" customHeight="1" x14ac:dyDescent="0.4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23"/>
      <c r="AW196" s="23"/>
      <c r="AX196" s="23"/>
      <c r="AY196" s="23"/>
    </row>
    <row r="197" spans="1:51" ht="14.25" customHeight="1" x14ac:dyDescent="0.4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3"/>
      <c r="AW197" s="23"/>
      <c r="AX197" s="23"/>
      <c r="AY197" s="23"/>
    </row>
    <row r="198" spans="1:51" ht="14.25" customHeight="1" x14ac:dyDescent="0.4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c r="AW198" s="23"/>
      <c r="AX198" s="23"/>
      <c r="AY198" s="23"/>
    </row>
    <row r="199" spans="1:51" ht="14.25" customHeight="1" x14ac:dyDescent="0.4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3"/>
      <c r="AW199" s="23"/>
      <c r="AX199" s="23"/>
      <c r="AY199" s="23"/>
    </row>
    <row r="200" spans="1:51" ht="14.25" customHeight="1" x14ac:dyDescent="0.4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3"/>
      <c r="AW200" s="23"/>
      <c r="AX200" s="23"/>
      <c r="AY200" s="23"/>
    </row>
    <row r="201" spans="1:51" ht="14.25" customHeight="1" x14ac:dyDescent="0.4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23"/>
      <c r="AW201" s="23"/>
      <c r="AX201" s="23"/>
      <c r="AY201" s="23"/>
    </row>
    <row r="202" spans="1:51" ht="14.25" customHeight="1" x14ac:dyDescent="0.4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c r="AW202" s="23"/>
      <c r="AX202" s="23"/>
      <c r="AY202" s="23"/>
    </row>
    <row r="203" spans="1:51" ht="14.25" customHeight="1" x14ac:dyDescent="0.4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c r="AW203" s="23"/>
      <c r="AX203" s="23"/>
      <c r="AY203" s="23"/>
    </row>
    <row r="204" spans="1:51" ht="14.25" customHeight="1" x14ac:dyDescent="0.4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c r="AY204" s="23"/>
    </row>
    <row r="205" spans="1:51" ht="14.25" customHeight="1" x14ac:dyDescent="0.4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c r="AY205" s="23"/>
    </row>
    <row r="206" spans="1:51" ht="14.25" customHeight="1" x14ac:dyDescent="0.4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c r="AY206" s="23"/>
    </row>
    <row r="207" spans="1:51" ht="14.25" customHeight="1" x14ac:dyDescent="0.4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c r="AW207" s="23"/>
      <c r="AX207" s="23"/>
      <c r="AY207" s="23"/>
    </row>
    <row r="208" spans="1:51" ht="14.25" customHeight="1" x14ac:dyDescent="0.4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3"/>
      <c r="AX208" s="23"/>
      <c r="AY208" s="23"/>
    </row>
    <row r="209" spans="1:51" ht="14.25" customHeight="1" x14ac:dyDescent="0.4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3"/>
      <c r="AW209" s="23"/>
      <c r="AX209" s="23"/>
      <c r="AY209" s="23"/>
    </row>
    <row r="210" spans="1:51" ht="14.25" customHeight="1" x14ac:dyDescent="0.4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c r="AW210" s="23"/>
      <c r="AX210" s="23"/>
      <c r="AY210" s="23"/>
    </row>
    <row r="211" spans="1:51" ht="14.25" customHeight="1" x14ac:dyDescent="0.4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c r="AW211" s="23"/>
      <c r="AX211" s="23"/>
      <c r="AY211" s="23"/>
    </row>
    <row r="212" spans="1:51" ht="14.25" customHeight="1" x14ac:dyDescent="0.4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c r="AW212" s="23"/>
      <c r="AX212" s="23"/>
      <c r="AY212" s="23"/>
    </row>
    <row r="213" spans="1:51" ht="14.25" customHeight="1" x14ac:dyDescent="0.4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c r="AW213" s="23"/>
      <c r="AX213" s="23"/>
      <c r="AY213" s="23"/>
    </row>
    <row r="214" spans="1:51" ht="14.25" customHeight="1" x14ac:dyDescent="0.4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c r="AW214" s="23"/>
      <c r="AX214" s="23"/>
      <c r="AY214" s="23"/>
    </row>
    <row r="215" spans="1:51" ht="14.25" customHeight="1" x14ac:dyDescent="0.4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c r="AW215" s="23"/>
      <c r="AX215" s="23"/>
      <c r="AY215" s="23"/>
    </row>
    <row r="216" spans="1:51" ht="14.25" customHeight="1" x14ac:dyDescent="0.4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c r="AY216" s="23"/>
    </row>
    <row r="217" spans="1:51" ht="14.25" customHeight="1" x14ac:dyDescent="0.4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3"/>
      <c r="AX217" s="23"/>
      <c r="AY217" s="23"/>
    </row>
    <row r="218" spans="1:51" ht="14.25" customHeight="1" x14ac:dyDescent="0.4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c r="AY218" s="23"/>
    </row>
    <row r="219" spans="1:51" ht="14.25" customHeight="1" x14ac:dyDescent="0.4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c r="AY219" s="23"/>
    </row>
    <row r="220" spans="1:51" ht="14.25" customHeight="1" x14ac:dyDescent="0.4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c r="AY220" s="23"/>
    </row>
    <row r="221" spans="1:51" ht="14.25" customHeight="1" x14ac:dyDescent="0.45">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c r="AY221" s="23"/>
    </row>
    <row r="222" spans="1:51" ht="14.25" customHeight="1" x14ac:dyDescent="0.45">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3"/>
      <c r="AX222" s="23"/>
      <c r="AY222" s="23"/>
    </row>
    <row r="223" spans="1:51" ht="14.25" customHeight="1" x14ac:dyDescent="0.45">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3"/>
      <c r="AW223" s="23"/>
      <c r="AX223" s="23"/>
      <c r="AY223" s="23"/>
    </row>
    <row r="224" spans="1:51" ht="14.25" customHeight="1" x14ac:dyDescent="0.45">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3"/>
      <c r="AW224" s="23"/>
      <c r="AX224" s="23"/>
      <c r="AY224" s="23"/>
    </row>
    <row r="225" spans="1:51" ht="14.25" customHeight="1" x14ac:dyDescent="0.4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3"/>
      <c r="AW225" s="23"/>
      <c r="AX225" s="23"/>
      <c r="AY225" s="23"/>
    </row>
    <row r="226" spans="1:51" ht="14.25" customHeight="1" x14ac:dyDescent="0.45">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3"/>
      <c r="AW226" s="23"/>
      <c r="AX226" s="23"/>
      <c r="AY226" s="23"/>
    </row>
    <row r="227" spans="1:51" ht="14.25" customHeight="1" x14ac:dyDescent="0.45">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3"/>
      <c r="AW227" s="23"/>
      <c r="AX227" s="23"/>
      <c r="AY227" s="23"/>
    </row>
    <row r="228" spans="1:51" ht="14.25" customHeight="1" x14ac:dyDescent="0.45">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3"/>
      <c r="AW228" s="23"/>
      <c r="AX228" s="23"/>
      <c r="AY228" s="23"/>
    </row>
    <row r="229" spans="1:51" ht="14.25" customHeight="1" x14ac:dyDescent="0.45">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c r="AW229" s="23"/>
      <c r="AX229" s="23"/>
      <c r="AY229" s="23"/>
    </row>
    <row r="230" spans="1:51" ht="14.25" customHeight="1" x14ac:dyDescent="0.45">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3"/>
      <c r="AX230" s="23"/>
      <c r="AY230" s="23"/>
    </row>
    <row r="231" spans="1:51" ht="14.25" customHeight="1" x14ac:dyDescent="0.45">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c r="AV231" s="23"/>
      <c r="AW231" s="23"/>
      <c r="AX231" s="23"/>
      <c r="AY231" s="23"/>
    </row>
    <row r="232" spans="1:51" ht="14.25" customHeight="1" x14ac:dyDescent="0.45">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3"/>
      <c r="AW232" s="23"/>
      <c r="AX232" s="23"/>
      <c r="AY232" s="23"/>
    </row>
    <row r="233" spans="1:51" ht="14.25" customHeight="1" x14ac:dyDescent="0.45">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c r="AT233" s="23"/>
      <c r="AU233" s="23"/>
      <c r="AV233" s="23"/>
      <c r="AW233" s="23"/>
      <c r="AX233" s="23"/>
      <c r="AY233" s="23"/>
    </row>
    <row r="234" spans="1:51" ht="14.25" customHeight="1" x14ac:dyDescent="0.45">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c r="AV234" s="23"/>
      <c r="AW234" s="23"/>
      <c r="AX234" s="23"/>
      <c r="AY234" s="23"/>
    </row>
    <row r="235" spans="1:51" ht="14.25" customHeight="1" x14ac:dyDescent="0.4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3"/>
      <c r="AU235" s="23"/>
      <c r="AV235" s="23"/>
      <c r="AW235" s="23"/>
      <c r="AX235" s="23"/>
      <c r="AY235" s="23"/>
    </row>
    <row r="236" spans="1:51" ht="14.25" customHeight="1" x14ac:dyDescent="0.45">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c r="AV236" s="23"/>
      <c r="AW236" s="23"/>
      <c r="AX236" s="23"/>
      <c r="AY236" s="23"/>
    </row>
    <row r="237" spans="1:51" ht="14.25" customHeight="1" x14ac:dyDescent="0.45">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c r="AV237" s="23"/>
      <c r="AW237" s="23"/>
      <c r="AX237" s="23"/>
      <c r="AY237" s="23"/>
    </row>
    <row r="238" spans="1:51" ht="14.25" customHeight="1" x14ac:dyDescent="0.45">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3"/>
      <c r="AW238" s="23"/>
      <c r="AX238" s="23"/>
      <c r="AY238" s="23"/>
    </row>
    <row r="239" spans="1:51" ht="14.25" customHeight="1" x14ac:dyDescent="0.45">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c r="AT239" s="23"/>
      <c r="AU239" s="23"/>
      <c r="AV239" s="23"/>
      <c r="AW239" s="23"/>
      <c r="AX239" s="23"/>
      <c r="AY239" s="23"/>
    </row>
    <row r="240" spans="1:51" ht="14.25" customHeight="1" x14ac:dyDescent="0.45">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c r="AV240" s="23"/>
      <c r="AW240" s="23"/>
      <c r="AX240" s="23"/>
      <c r="AY240" s="23"/>
    </row>
    <row r="241" spans="1:51" ht="14.25" customHeight="1" x14ac:dyDescent="0.45">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c r="AV241" s="23"/>
      <c r="AW241" s="23"/>
      <c r="AX241" s="23"/>
      <c r="AY241" s="23"/>
    </row>
    <row r="242" spans="1:51" ht="14.25" customHeight="1" x14ac:dyDescent="0.45">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c r="AV242" s="23"/>
      <c r="AW242" s="23"/>
      <c r="AX242" s="23"/>
      <c r="AY242" s="23"/>
    </row>
    <row r="243" spans="1:51" ht="14.25" customHeight="1" x14ac:dyDescent="0.45">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c r="AT243" s="23"/>
      <c r="AU243" s="23"/>
      <c r="AV243" s="23"/>
      <c r="AW243" s="23"/>
      <c r="AX243" s="23"/>
      <c r="AY243" s="23"/>
    </row>
    <row r="244" spans="1:51" ht="14.25" customHeight="1" x14ac:dyDescent="0.45">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3"/>
      <c r="AW244" s="23"/>
      <c r="AX244" s="23"/>
      <c r="AY244" s="23"/>
    </row>
    <row r="245" spans="1:51" ht="14.25" customHeight="1" x14ac:dyDescent="0.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c r="AV245" s="23"/>
      <c r="AW245" s="23"/>
      <c r="AX245" s="23"/>
      <c r="AY245" s="23"/>
    </row>
    <row r="246" spans="1:51" ht="14.25" customHeight="1" x14ac:dyDescent="0.45">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c r="AV246" s="23"/>
      <c r="AW246" s="23"/>
      <c r="AX246" s="23"/>
      <c r="AY246" s="23"/>
    </row>
    <row r="247" spans="1:51" ht="14.25" customHeight="1" x14ac:dyDescent="0.45">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c r="AV247" s="23"/>
      <c r="AW247" s="23"/>
      <c r="AX247" s="23"/>
      <c r="AY247" s="23"/>
    </row>
    <row r="248" spans="1:51" ht="14.25" customHeight="1" x14ac:dyDescent="0.45">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3"/>
      <c r="AW248" s="23"/>
      <c r="AX248" s="23"/>
      <c r="AY248" s="23"/>
    </row>
    <row r="249" spans="1:51" ht="14.25" customHeight="1" x14ac:dyDescent="0.45">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c r="AV249" s="23"/>
      <c r="AW249" s="23"/>
      <c r="AX249" s="23"/>
      <c r="AY249" s="23"/>
    </row>
    <row r="250" spans="1:51" ht="14.25" customHeight="1" x14ac:dyDescent="0.45">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c r="AW250" s="23"/>
      <c r="AX250" s="23"/>
      <c r="AY250" s="23"/>
    </row>
    <row r="251" spans="1:51" ht="14.25" customHeight="1" x14ac:dyDescent="0.45">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3"/>
      <c r="AW251" s="23"/>
      <c r="AX251" s="23"/>
      <c r="AY251" s="23"/>
    </row>
    <row r="252" spans="1:51" ht="14.25" customHeight="1" x14ac:dyDescent="0.4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c r="AW252" s="23"/>
      <c r="AX252" s="23"/>
      <c r="AY252" s="23"/>
    </row>
    <row r="253" spans="1:51" ht="14.25" customHeight="1" x14ac:dyDescent="0.45">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c r="AY253" s="23"/>
    </row>
    <row r="254" spans="1:51" ht="14.25" customHeight="1" x14ac:dyDescent="0.45">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3"/>
      <c r="AW254" s="23"/>
      <c r="AX254" s="23"/>
      <c r="AY254" s="23"/>
    </row>
    <row r="255" spans="1:51" ht="14.25" customHeight="1" x14ac:dyDescent="0.4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3"/>
      <c r="AW255" s="23"/>
      <c r="AX255" s="23"/>
      <c r="AY255" s="23"/>
    </row>
    <row r="256" spans="1:51" ht="14.25" customHeight="1" x14ac:dyDescent="0.45">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c r="AV256" s="23"/>
      <c r="AW256" s="23"/>
      <c r="AX256" s="23"/>
      <c r="AY256" s="23"/>
    </row>
    <row r="257" spans="1:51" ht="14.25" customHeight="1" x14ac:dyDescent="0.45">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c r="AW257" s="23"/>
      <c r="AX257" s="23"/>
      <c r="AY257" s="23"/>
    </row>
    <row r="258" spans="1:51" ht="14.25" customHeight="1" x14ac:dyDescent="0.45">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c r="AV258" s="23"/>
      <c r="AW258" s="23"/>
      <c r="AX258" s="23"/>
      <c r="AY258" s="23"/>
    </row>
    <row r="259" spans="1:51" ht="14.25" customHeight="1" x14ac:dyDescent="0.45">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c r="AV259" s="23"/>
      <c r="AW259" s="23"/>
      <c r="AX259" s="23"/>
      <c r="AY259" s="23"/>
    </row>
    <row r="260" spans="1:51" ht="14.25" customHeight="1" x14ac:dyDescent="0.45">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c r="AV260" s="23"/>
      <c r="AW260" s="23"/>
      <c r="AX260" s="23"/>
      <c r="AY260" s="23"/>
    </row>
    <row r="261" spans="1:51" ht="14.25" customHeight="1" x14ac:dyDescent="0.45">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c r="AV261" s="23"/>
      <c r="AW261" s="23"/>
      <c r="AX261" s="23"/>
      <c r="AY261" s="23"/>
    </row>
    <row r="262" spans="1:51" ht="14.25" customHeight="1" x14ac:dyDescent="0.45">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c r="AW262" s="23"/>
      <c r="AX262" s="23"/>
      <c r="AY262" s="23"/>
    </row>
    <row r="263" spans="1:51" ht="14.25" customHeight="1" x14ac:dyDescent="0.45">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c r="AV263" s="23"/>
      <c r="AW263" s="23"/>
      <c r="AX263" s="23"/>
      <c r="AY263" s="23"/>
    </row>
    <row r="264" spans="1:51" ht="14.25" customHeight="1" x14ac:dyDescent="0.45">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c r="AV264" s="23"/>
      <c r="AW264" s="23"/>
      <c r="AX264" s="23"/>
      <c r="AY264" s="23"/>
    </row>
    <row r="265" spans="1:51" ht="14.25" customHeight="1" x14ac:dyDescent="0.4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c r="AV265" s="23"/>
      <c r="AW265" s="23"/>
      <c r="AX265" s="23"/>
      <c r="AY265" s="23"/>
    </row>
    <row r="266" spans="1:51" ht="14.25" customHeight="1" x14ac:dyDescent="0.45">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c r="AV266" s="23"/>
      <c r="AW266" s="23"/>
      <c r="AX266" s="23"/>
      <c r="AY266" s="23"/>
    </row>
    <row r="267" spans="1:51" ht="14.25" customHeight="1" x14ac:dyDescent="0.45">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c r="AV267" s="23"/>
      <c r="AW267" s="23"/>
      <c r="AX267" s="23"/>
      <c r="AY267" s="23"/>
    </row>
    <row r="268" spans="1:51" ht="14.25" customHeight="1" x14ac:dyDescent="0.45">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c r="AV268" s="23"/>
      <c r="AW268" s="23"/>
      <c r="AX268" s="23"/>
      <c r="AY268" s="23"/>
    </row>
    <row r="269" spans="1:51" ht="14.25" customHeight="1" x14ac:dyDescent="0.45">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c r="AV269" s="23"/>
      <c r="AW269" s="23"/>
      <c r="AX269" s="23"/>
      <c r="AY269" s="23"/>
    </row>
    <row r="270" spans="1:51" ht="14.25" customHeight="1" x14ac:dyDescent="0.45">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c r="AV270" s="23"/>
      <c r="AW270" s="23"/>
      <c r="AX270" s="23"/>
      <c r="AY270" s="23"/>
    </row>
    <row r="271" spans="1:51" ht="14.25" customHeight="1" x14ac:dyDescent="0.45">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c r="AV271" s="23"/>
      <c r="AW271" s="23"/>
      <c r="AX271" s="23"/>
      <c r="AY271" s="23"/>
    </row>
    <row r="272" spans="1:51" ht="14.25" customHeight="1" x14ac:dyDescent="0.45">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c r="AV272" s="23"/>
      <c r="AW272" s="23"/>
      <c r="AX272" s="23"/>
      <c r="AY272" s="23"/>
    </row>
    <row r="273" spans="1:51" ht="14.25" customHeight="1" x14ac:dyDescent="0.45">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c r="AV273" s="23"/>
      <c r="AW273" s="23"/>
      <c r="AX273" s="23"/>
      <c r="AY273" s="23"/>
    </row>
    <row r="274" spans="1:51" ht="14.25" customHeight="1" x14ac:dyDescent="0.45">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c r="AV274" s="23"/>
      <c r="AW274" s="23"/>
      <c r="AX274" s="23"/>
      <c r="AY274" s="23"/>
    </row>
    <row r="275" spans="1:51" ht="14.25" customHeight="1" x14ac:dyDescent="0.4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23"/>
      <c r="AW275" s="23"/>
      <c r="AX275" s="23"/>
      <c r="AY275" s="23"/>
    </row>
    <row r="276" spans="1:51" ht="14.25" customHeight="1" x14ac:dyDescent="0.45">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c r="AV276" s="23"/>
      <c r="AW276" s="23"/>
      <c r="AX276" s="23"/>
      <c r="AY276" s="23"/>
    </row>
    <row r="277" spans="1:51" ht="14.25" customHeight="1" x14ac:dyDescent="0.45">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c r="AV277" s="23"/>
      <c r="AW277" s="23"/>
      <c r="AX277" s="23"/>
      <c r="AY277" s="23"/>
    </row>
    <row r="278" spans="1:51" ht="14.25" customHeight="1" x14ac:dyDescent="0.45">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c r="AV278" s="23"/>
      <c r="AW278" s="23"/>
      <c r="AX278" s="23"/>
      <c r="AY278" s="23"/>
    </row>
    <row r="279" spans="1:51" ht="14.25" customHeight="1" x14ac:dyDescent="0.45">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c r="AV279" s="23"/>
      <c r="AW279" s="23"/>
      <c r="AX279" s="23"/>
      <c r="AY279" s="23"/>
    </row>
    <row r="280" spans="1:51" ht="14.25" customHeight="1" x14ac:dyDescent="0.45">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c r="AT280" s="23"/>
      <c r="AU280" s="23"/>
      <c r="AV280" s="23"/>
      <c r="AW280" s="23"/>
      <c r="AX280" s="23"/>
      <c r="AY280" s="23"/>
    </row>
    <row r="281" spans="1:51" ht="14.25" customHeight="1" x14ac:dyDescent="0.45">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c r="AY281" s="23"/>
    </row>
    <row r="282" spans="1:51" ht="14.25" customHeight="1" x14ac:dyDescent="0.45">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c r="AY282" s="23"/>
    </row>
    <row r="283" spans="1:51" ht="14.25" customHeight="1" x14ac:dyDescent="0.45">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c r="AV283" s="23"/>
      <c r="AW283" s="23"/>
      <c r="AX283" s="23"/>
      <c r="AY283" s="23"/>
    </row>
    <row r="284" spans="1:51" ht="14.25" customHeight="1" x14ac:dyDescent="0.45">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c r="AV284" s="23"/>
      <c r="AW284" s="23"/>
      <c r="AX284" s="23"/>
      <c r="AY284" s="23"/>
    </row>
    <row r="285" spans="1:51" ht="14.25" customHeight="1" x14ac:dyDescent="0.4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c r="AV285" s="23"/>
      <c r="AW285" s="23"/>
      <c r="AX285" s="23"/>
      <c r="AY285" s="23"/>
    </row>
    <row r="286" spans="1:51" ht="14.25" customHeight="1" x14ac:dyDescent="0.45">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3"/>
      <c r="AW286" s="23"/>
      <c r="AX286" s="23"/>
      <c r="AY286" s="23"/>
    </row>
    <row r="287" spans="1:51" ht="14.25" customHeight="1" x14ac:dyDescent="0.45">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c r="AV287" s="23"/>
      <c r="AW287" s="23"/>
      <c r="AX287" s="23"/>
      <c r="AY287" s="23"/>
    </row>
    <row r="288" spans="1:51" ht="14.25" customHeight="1" x14ac:dyDescent="0.45">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c r="AV288" s="23"/>
      <c r="AW288" s="23"/>
      <c r="AX288" s="23"/>
      <c r="AY288" s="23"/>
    </row>
    <row r="289" spans="1:51" ht="14.25" customHeight="1" x14ac:dyDescent="0.45">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c r="AY289" s="23"/>
    </row>
    <row r="290" spans="1:51" ht="14.25" customHeight="1" x14ac:dyDescent="0.45">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c r="AY290" s="23"/>
    </row>
    <row r="291" spans="1:51" ht="14.25" customHeight="1" x14ac:dyDescent="0.45">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c r="AY291" s="23"/>
    </row>
    <row r="292" spans="1:51" ht="14.25" customHeight="1" x14ac:dyDescent="0.45">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c r="AY292" s="23"/>
    </row>
    <row r="293" spans="1:51" ht="14.25" customHeight="1" x14ac:dyDescent="0.45">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c r="AW293" s="23"/>
      <c r="AX293" s="23"/>
      <c r="AY293" s="23"/>
    </row>
    <row r="294" spans="1:51" ht="14.25" customHeight="1" x14ac:dyDescent="0.45">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c r="AV294" s="23"/>
      <c r="AW294" s="23"/>
      <c r="AX294" s="23"/>
      <c r="AY294" s="23"/>
    </row>
    <row r="295" spans="1:51" ht="14.25" customHeight="1" x14ac:dyDescent="0.4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c r="AW295" s="23"/>
      <c r="AX295" s="23"/>
      <c r="AY295" s="23"/>
    </row>
    <row r="296" spans="1:51" ht="14.25" customHeight="1" x14ac:dyDescent="0.45">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c r="AY296" s="23"/>
    </row>
    <row r="297" spans="1:51" ht="14.25" customHeight="1" x14ac:dyDescent="0.45">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c r="AW297" s="23"/>
      <c r="AX297" s="23"/>
      <c r="AY297" s="23"/>
    </row>
    <row r="298" spans="1:51" ht="14.25" customHeight="1" x14ac:dyDescent="0.45">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c r="AV298" s="23"/>
      <c r="AW298" s="23"/>
      <c r="AX298" s="23"/>
      <c r="AY298" s="23"/>
    </row>
    <row r="299" spans="1:51" ht="14.25" customHeight="1" x14ac:dyDescent="0.45">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c r="AV299" s="23"/>
      <c r="AW299" s="23"/>
      <c r="AX299" s="23"/>
      <c r="AY299" s="23"/>
    </row>
    <row r="300" spans="1:51" ht="14.25" customHeight="1" x14ac:dyDescent="0.45">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c r="AV300" s="23"/>
      <c r="AW300" s="23"/>
      <c r="AX300" s="23"/>
      <c r="AY300" s="23"/>
    </row>
    <row r="301" spans="1:51" ht="14.25" customHeight="1" x14ac:dyDescent="0.45">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c r="AV301" s="23"/>
      <c r="AW301" s="23"/>
      <c r="AX301" s="23"/>
      <c r="AY301" s="23"/>
    </row>
    <row r="302" spans="1:51" ht="14.25" customHeight="1" x14ac:dyDescent="0.45">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c r="AV302" s="23"/>
      <c r="AW302" s="23"/>
      <c r="AX302" s="23"/>
      <c r="AY302" s="23"/>
    </row>
    <row r="303" spans="1:51" ht="14.25" customHeight="1" x14ac:dyDescent="0.45">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c r="AV303" s="23"/>
      <c r="AW303" s="23"/>
      <c r="AX303" s="23"/>
      <c r="AY303" s="23"/>
    </row>
    <row r="304" spans="1:51" ht="14.25" customHeight="1" x14ac:dyDescent="0.45">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c r="AV304" s="23"/>
      <c r="AW304" s="23"/>
      <c r="AX304" s="23"/>
      <c r="AY304" s="23"/>
    </row>
    <row r="305" spans="1:51" ht="14.25" customHeight="1" x14ac:dyDescent="0.4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c r="AV305" s="23"/>
      <c r="AW305" s="23"/>
      <c r="AX305" s="23"/>
      <c r="AY305" s="23"/>
    </row>
    <row r="306" spans="1:51" ht="14.25" customHeight="1" x14ac:dyDescent="0.45">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c r="AV306" s="23"/>
      <c r="AW306" s="23"/>
      <c r="AX306" s="23"/>
      <c r="AY306" s="23"/>
    </row>
    <row r="307" spans="1:51" ht="14.25" customHeight="1" x14ac:dyDescent="0.45">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c r="AV307" s="23"/>
      <c r="AW307" s="23"/>
      <c r="AX307" s="23"/>
      <c r="AY307" s="23"/>
    </row>
    <row r="308" spans="1:51" ht="14.25" customHeight="1" x14ac:dyDescent="0.45">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c r="AY308" s="23"/>
    </row>
    <row r="309" spans="1:51" ht="14.25" customHeight="1" x14ac:dyDescent="0.45">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c r="AS309" s="23"/>
      <c r="AT309" s="23"/>
      <c r="AU309" s="23"/>
      <c r="AV309" s="23"/>
      <c r="AW309" s="23"/>
      <c r="AX309" s="23"/>
      <c r="AY309" s="23"/>
    </row>
    <row r="310" spans="1:51" ht="14.25" customHeight="1" x14ac:dyDescent="0.45">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c r="AV310" s="23"/>
      <c r="AW310" s="23"/>
      <c r="AX310" s="23"/>
      <c r="AY310" s="23"/>
    </row>
    <row r="311" spans="1:51" ht="14.25" customHeight="1" x14ac:dyDescent="0.45">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c r="AV311" s="23"/>
      <c r="AW311" s="23"/>
      <c r="AX311" s="23"/>
      <c r="AY311" s="23"/>
    </row>
    <row r="312" spans="1:51" ht="14.25" customHeight="1" x14ac:dyDescent="0.45">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c r="AV312" s="23"/>
      <c r="AW312" s="23"/>
      <c r="AX312" s="23"/>
      <c r="AY312" s="23"/>
    </row>
    <row r="313" spans="1:51" ht="14.25" customHeight="1" x14ac:dyDescent="0.45">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c r="AY313" s="23"/>
    </row>
    <row r="314" spans="1:51" ht="14.25" customHeight="1" x14ac:dyDescent="0.45">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c r="AY314" s="23"/>
    </row>
    <row r="315" spans="1:51" ht="14.25" customHeight="1" x14ac:dyDescent="0.4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c r="AV315" s="23"/>
      <c r="AW315" s="23"/>
      <c r="AX315" s="23"/>
      <c r="AY315" s="23"/>
    </row>
    <row r="316" spans="1:51" ht="14.25" customHeight="1" x14ac:dyDescent="0.45">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c r="AY316" s="23"/>
    </row>
    <row r="317" spans="1:51" ht="14.25" customHeight="1" x14ac:dyDescent="0.45">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c r="AV317" s="23"/>
      <c r="AW317" s="23"/>
      <c r="AX317" s="23"/>
      <c r="AY317" s="23"/>
    </row>
    <row r="318" spans="1:51" ht="14.25" customHeight="1" x14ac:dyDescent="0.45">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c r="AV318" s="23"/>
      <c r="AW318" s="23"/>
      <c r="AX318" s="23"/>
      <c r="AY318" s="23"/>
    </row>
    <row r="319" spans="1:51" ht="14.25" customHeight="1" x14ac:dyDescent="0.45">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c r="AV319" s="23"/>
      <c r="AW319" s="23"/>
      <c r="AX319" s="23"/>
      <c r="AY319" s="23"/>
    </row>
    <row r="320" spans="1:51" ht="14.25" customHeight="1" x14ac:dyDescent="0.45">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c r="AV320" s="23"/>
      <c r="AW320" s="23"/>
      <c r="AX320" s="23"/>
      <c r="AY320" s="23"/>
    </row>
    <row r="321" spans="1:51" ht="14.25" customHeight="1" x14ac:dyDescent="0.45">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c r="AV321" s="23"/>
      <c r="AW321" s="23"/>
      <c r="AX321" s="23"/>
      <c r="AY321" s="23"/>
    </row>
    <row r="322" spans="1:51" ht="14.25" customHeight="1" x14ac:dyDescent="0.45">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c r="AV322" s="23"/>
      <c r="AW322" s="23"/>
      <c r="AX322" s="23"/>
      <c r="AY322" s="23"/>
    </row>
    <row r="323" spans="1:51" ht="14.25" customHeight="1" x14ac:dyDescent="0.45">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c r="AY323" s="23"/>
    </row>
    <row r="324" spans="1:51" ht="14.25" customHeight="1" x14ac:dyDescent="0.45">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c r="AV324" s="23"/>
      <c r="AW324" s="23"/>
      <c r="AX324" s="23"/>
      <c r="AY324" s="23"/>
    </row>
    <row r="325" spans="1:51" ht="14.25" customHeight="1" x14ac:dyDescent="0.4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c r="AV325" s="23"/>
      <c r="AW325" s="23"/>
      <c r="AX325" s="23"/>
      <c r="AY325" s="23"/>
    </row>
    <row r="326" spans="1:51" ht="14.25" customHeight="1" x14ac:dyDescent="0.45">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c r="AV326" s="23"/>
      <c r="AW326" s="23"/>
      <c r="AX326" s="23"/>
      <c r="AY326" s="23"/>
    </row>
    <row r="327" spans="1:51" ht="14.25" customHeight="1" x14ac:dyDescent="0.45">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c r="AW327" s="23"/>
      <c r="AX327" s="23"/>
      <c r="AY327" s="23"/>
    </row>
    <row r="328" spans="1:51" ht="14.25" customHeight="1" x14ac:dyDescent="0.45">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c r="AY328" s="23"/>
    </row>
    <row r="329" spans="1:51" ht="14.25" customHeight="1" x14ac:dyDescent="0.45">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c r="AY329" s="23"/>
    </row>
    <row r="330" spans="1:51" ht="14.25" customHeight="1" x14ac:dyDescent="0.45">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c r="AY330" s="23"/>
    </row>
    <row r="331" spans="1:51" ht="14.25" customHeight="1" x14ac:dyDescent="0.45">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c r="AY331" s="23"/>
    </row>
    <row r="332" spans="1:51" ht="14.25" customHeight="1" x14ac:dyDescent="0.45">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c r="AT332" s="23"/>
      <c r="AU332" s="23"/>
      <c r="AV332" s="23"/>
      <c r="AW332" s="23"/>
      <c r="AX332" s="23"/>
      <c r="AY332" s="23"/>
    </row>
    <row r="333" spans="1:51" ht="14.25" customHeight="1" x14ac:dyDescent="0.45">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c r="AY333" s="23"/>
    </row>
    <row r="334" spans="1:51" ht="14.25" customHeight="1" x14ac:dyDescent="0.45">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c r="AY334" s="23"/>
    </row>
    <row r="335" spans="1:51" ht="14.25" customHeight="1" x14ac:dyDescent="0.4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c r="AV335" s="23"/>
      <c r="AW335" s="23"/>
      <c r="AX335" s="23"/>
      <c r="AY335" s="23"/>
    </row>
    <row r="336" spans="1:51" ht="14.25" customHeight="1" x14ac:dyDescent="0.45">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c r="AV336" s="23"/>
      <c r="AW336" s="23"/>
      <c r="AX336" s="23"/>
      <c r="AY336" s="23"/>
    </row>
    <row r="337" spans="1:51" ht="14.25" customHeight="1" x14ac:dyDescent="0.45">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c r="AV337" s="23"/>
      <c r="AW337" s="23"/>
      <c r="AX337" s="23"/>
      <c r="AY337" s="23"/>
    </row>
    <row r="338" spans="1:51" ht="14.25" customHeight="1" x14ac:dyDescent="0.45">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c r="AV338" s="23"/>
      <c r="AW338" s="23"/>
      <c r="AX338" s="23"/>
      <c r="AY338" s="23"/>
    </row>
    <row r="339" spans="1:51" ht="14.25" customHeight="1" x14ac:dyDescent="0.45">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c r="AV339" s="23"/>
      <c r="AW339" s="23"/>
      <c r="AX339" s="23"/>
      <c r="AY339" s="23"/>
    </row>
    <row r="340" spans="1:51" ht="14.25" customHeight="1" x14ac:dyDescent="0.45">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c r="AV340" s="23"/>
      <c r="AW340" s="23"/>
      <c r="AX340" s="23"/>
      <c r="AY340" s="23"/>
    </row>
    <row r="341" spans="1:51" ht="14.25" customHeight="1" x14ac:dyDescent="0.45">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c r="AV341" s="23"/>
      <c r="AW341" s="23"/>
      <c r="AX341" s="23"/>
      <c r="AY341" s="23"/>
    </row>
    <row r="342" spans="1:51" ht="14.25" customHeight="1" x14ac:dyDescent="0.45">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c r="AT342" s="23"/>
      <c r="AU342" s="23"/>
      <c r="AV342" s="23"/>
      <c r="AW342" s="23"/>
      <c r="AX342" s="23"/>
      <c r="AY342" s="23"/>
    </row>
    <row r="343" spans="1:51" ht="14.25" customHeight="1" x14ac:dyDescent="0.45">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c r="AT343" s="23"/>
      <c r="AU343" s="23"/>
      <c r="AV343" s="23"/>
      <c r="AW343" s="23"/>
      <c r="AX343" s="23"/>
      <c r="AY343" s="23"/>
    </row>
    <row r="344" spans="1:51" ht="14.25" customHeight="1" x14ac:dyDescent="0.45">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c r="AT344" s="23"/>
      <c r="AU344" s="23"/>
      <c r="AV344" s="23"/>
      <c r="AW344" s="23"/>
      <c r="AX344" s="23"/>
      <c r="AY344" s="23"/>
    </row>
    <row r="345" spans="1:51" ht="14.25" customHeight="1" x14ac:dyDescent="0.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c r="AV345" s="23"/>
      <c r="AW345" s="23"/>
      <c r="AX345" s="23"/>
      <c r="AY345" s="23"/>
    </row>
    <row r="346" spans="1:51" ht="14.25" customHeight="1" x14ac:dyDescent="0.45">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c r="AV346" s="23"/>
      <c r="AW346" s="23"/>
      <c r="AX346" s="23"/>
      <c r="AY346" s="23"/>
    </row>
    <row r="347" spans="1:51" ht="14.25" customHeight="1" x14ac:dyDescent="0.45">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c r="AV347" s="23"/>
      <c r="AW347" s="23"/>
      <c r="AX347" s="23"/>
      <c r="AY347" s="23"/>
    </row>
    <row r="348" spans="1:51" ht="14.25" customHeight="1" x14ac:dyDescent="0.45">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c r="AV348" s="23"/>
      <c r="AW348" s="23"/>
      <c r="AX348" s="23"/>
      <c r="AY348" s="23"/>
    </row>
    <row r="349" spans="1:51" ht="14.25" customHeight="1" x14ac:dyDescent="0.45">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c r="AV349" s="23"/>
      <c r="AW349" s="23"/>
      <c r="AX349" s="23"/>
      <c r="AY349" s="23"/>
    </row>
    <row r="350" spans="1:51" ht="14.25" customHeight="1" x14ac:dyDescent="0.45">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c r="AV350" s="23"/>
      <c r="AW350" s="23"/>
      <c r="AX350" s="23"/>
      <c r="AY350" s="23"/>
    </row>
    <row r="351" spans="1:51" ht="14.25" customHeight="1" x14ac:dyDescent="0.45">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23"/>
      <c r="AM351" s="23"/>
      <c r="AN351" s="23"/>
      <c r="AO351" s="23"/>
      <c r="AP351" s="23"/>
      <c r="AQ351" s="23"/>
      <c r="AR351" s="23"/>
      <c r="AS351" s="23"/>
      <c r="AT351" s="23"/>
      <c r="AU351" s="23"/>
      <c r="AV351" s="23"/>
      <c r="AW351" s="23"/>
      <c r="AX351" s="23"/>
      <c r="AY351" s="23"/>
    </row>
    <row r="352" spans="1:51" ht="14.25" customHeight="1" x14ac:dyDescent="0.45">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c r="AQ352" s="23"/>
      <c r="AR352" s="23"/>
      <c r="AS352" s="23"/>
      <c r="AT352" s="23"/>
      <c r="AU352" s="23"/>
      <c r="AV352" s="23"/>
      <c r="AW352" s="23"/>
      <c r="AX352" s="23"/>
      <c r="AY352" s="23"/>
    </row>
    <row r="353" spans="1:51" ht="14.25" customHeight="1" x14ac:dyDescent="0.45">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c r="AT353" s="23"/>
      <c r="AU353" s="23"/>
      <c r="AV353" s="23"/>
      <c r="AW353" s="23"/>
      <c r="AX353" s="23"/>
      <c r="AY353" s="23"/>
    </row>
    <row r="354" spans="1:51" ht="14.25" customHeight="1" x14ac:dyDescent="0.45">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c r="AT354" s="23"/>
      <c r="AU354" s="23"/>
      <c r="AV354" s="23"/>
      <c r="AW354" s="23"/>
      <c r="AX354" s="23"/>
      <c r="AY354" s="23"/>
    </row>
    <row r="355" spans="1:51" ht="14.25" customHeight="1" x14ac:dyDescent="0.4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c r="AT355" s="23"/>
      <c r="AU355" s="23"/>
      <c r="AV355" s="23"/>
      <c r="AW355" s="23"/>
      <c r="AX355" s="23"/>
      <c r="AY355" s="23"/>
    </row>
    <row r="356" spans="1:51" ht="14.25" customHeight="1" x14ac:dyDescent="0.45">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c r="AT356" s="23"/>
      <c r="AU356" s="23"/>
      <c r="AV356" s="23"/>
      <c r="AW356" s="23"/>
      <c r="AX356" s="23"/>
      <c r="AY356" s="23"/>
    </row>
    <row r="357" spans="1:51" ht="14.25" customHeight="1" x14ac:dyDescent="0.45">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c r="AT357" s="23"/>
      <c r="AU357" s="23"/>
      <c r="AV357" s="23"/>
      <c r="AW357" s="23"/>
      <c r="AX357" s="23"/>
      <c r="AY357" s="23"/>
    </row>
    <row r="358" spans="1:51" ht="14.25" customHeight="1" x14ac:dyDescent="0.45">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c r="AT358" s="23"/>
      <c r="AU358" s="23"/>
      <c r="AV358" s="23"/>
      <c r="AW358" s="23"/>
      <c r="AX358" s="23"/>
      <c r="AY358" s="23"/>
    </row>
    <row r="359" spans="1:51" ht="14.25" customHeight="1" x14ac:dyDescent="0.45">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c r="AV359" s="23"/>
      <c r="AW359" s="23"/>
      <c r="AX359" s="23"/>
      <c r="AY359" s="23"/>
    </row>
    <row r="360" spans="1:51" ht="14.25" customHeight="1" x14ac:dyDescent="0.45">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c r="AV360" s="23"/>
      <c r="AW360" s="23"/>
      <c r="AX360" s="23"/>
      <c r="AY360" s="23"/>
    </row>
    <row r="361" spans="1:51" ht="14.25" customHeight="1" x14ac:dyDescent="0.45">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c r="AV361" s="23"/>
      <c r="AW361" s="23"/>
      <c r="AX361" s="23"/>
      <c r="AY361" s="23"/>
    </row>
    <row r="362" spans="1:51" ht="14.25" customHeight="1" x14ac:dyDescent="0.45">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c r="AT362" s="23"/>
      <c r="AU362" s="23"/>
      <c r="AV362" s="23"/>
      <c r="AW362" s="23"/>
      <c r="AX362" s="23"/>
      <c r="AY362" s="23"/>
    </row>
    <row r="363" spans="1:51" ht="14.25" customHeight="1" x14ac:dyDescent="0.45">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c r="AV363" s="23"/>
      <c r="AW363" s="23"/>
      <c r="AX363" s="23"/>
      <c r="AY363" s="23"/>
    </row>
    <row r="364" spans="1:51" ht="14.25" customHeight="1" x14ac:dyDescent="0.45">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c r="AV364" s="23"/>
      <c r="AW364" s="23"/>
      <c r="AX364" s="23"/>
      <c r="AY364" s="23"/>
    </row>
    <row r="365" spans="1:51" ht="14.25" customHeight="1" x14ac:dyDescent="0.4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c r="AV365" s="23"/>
      <c r="AW365" s="23"/>
      <c r="AX365" s="23"/>
      <c r="AY365" s="23"/>
    </row>
    <row r="366" spans="1:51" ht="14.25" customHeight="1" x14ac:dyDescent="0.45">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c r="AV366" s="23"/>
      <c r="AW366" s="23"/>
      <c r="AX366" s="23"/>
      <c r="AY366" s="23"/>
    </row>
    <row r="367" spans="1:51" ht="14.25" customHeight="1" x14ac:dyDescent="0.45">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c r="AV367" s="23"/>
      <c r="AW367" s="23"/>
      <c r="AX367" s="23"/>
      <c r="AY367" s="23"/>
    </row>
    <row r="368" spans="1:51" ht="14.25" customHeight="1" x14ac:dyDescent="0.45">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c r="AV368" s="23"/>
      <c r="AW368" s="23"/>
      <c r="AX368" s="23"/>
      <c r="AY368" s="23"/>
    </row>
    <row r="369" spans="1:51" ht="14.25" customHeight="1" x14ac:dyDescent="0.45">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c r="AY369" s="23"/>
    </row>
    <row r="370" spans="1:51" ht="14.25" customHeight="1" x14ac:dyDescent="0.45">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c r="AV370" s="23"/>
      <c r="AW370" s="23"/>
      <c r="AX370" s="23"/>
      <c r="AY370" s="23"/>
    </row>
    <row r="371" spans="1:51" ht="14.25" customHeight="1" x14ac:dyDescent="0.45">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c r="AV371" s="23"/>
      <c r="AW371" s="23"/>
      <c r="AX371" s="23"/>
      <c r="AY371" s="23"/>
    </row>
    <row r="372" spans="1:51" ht="14.25" customHeight="1" x14ac:dyDescent="0.45">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c r="AY372" s="23"/>
    </row>
    <row r="373" spans="1:51" ht="14.25" customHeight="1" x14ac:dyDescent="0.45">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c r="AY373" s="23"/>
    </row>
    <row r="374" spans="1:51" ht="14.25" customHeight="1" x14ac:dyDescent="0.45">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c r="AV374" s="23"/>
      <c r="AW374" s="23"/>
      <c r="AX374" s="23"/>
      <c r="AY374" s="23"/>
    </row>
    <row r="375" spans="1:51" ht="14.25" customHeight="1" x14ac:dyDescent="0.4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c r="AW375" s="23"/>
      <c r="AX375" s="23"/>
      <c r="AY375" s="23"/>
    </row>
    <row r="376" spans="1:51" ht="14.25" customHeight="1" x14ac:dyDescent="0.45">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c r="AV376" s="23"/>
      <c r="AW376" s="23"/>
      <c r="AX376" s="23"/>
      <c r="AY376" s="23"/>
    </row>
    <row r="377" spans="1:51" ht="14.25" customHeight="1" x14ac:dyDescent="0.45">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c r="AV377" s="23"/>
      <c r="AW377" s="23"/>
      <c r="AX377" s="23"/>
      <c r="AY377" s="23"/>
    </row>
    <row r="378" spans="1:51" ht="14.25" customHeight="1" x14ac:dyDescent="0.45">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c r="AV378" s="23"/>
      <c r="AW378" s="23"/>
      <c r="AX378" s="23"/>
      <c r="AY378" s="23"/>
    </row>
    <row r="379" spans="1:51" ht="14.25" customHeight="1" x14ac:dyDescent="0.45">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c r="AO379" s="23"/>
      <c r="AP379" s="23"/>
      <c r="AQ379" s="23"/>
      <c r="AR379" s="23"/>
      <c r="AS379" s="23"/>
      <c r="AT379" s="23"/>
      <c r="AU379" s="23"/>
      <c r="AV379" s="23"/>
      <c r="AW379" s="23"/>
      <c r="AX379" s="23"/>
      <c r="AY379" s="23"/>
    </row>
    <row r="380" spans="1:51" ht="14.25" customHeight="1" x14ac:dyDescent="0.45">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c r="AV380" s="23"/>
      <c r="AW380" s="23"/>
      <c r="AX380" s="23"/>
      <c r="AY380" s="23"/>
    </row>
    <row r="381" spans="1:51" ht="14.25" customHeight="1" x14ac:dyDescent="0.45">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c r="AV381" s="23"/>
      <c r="AW381" s="23"/>
      <c r="AX381" s="23"/>
      <c r="AY381" s="23"/>
    </row>
    <row r="382" spans="1:51" ht="14.25" customHeight="1" x14ac:dyDescent="0.45">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c r="AV382" s="23"/>
      <c r="AW382" s="23"/>
      <c r="AX382" s="23"/>
      <c r="AY382" s="23"/>
    </row>
    <row r="383" spans="1:51" ht="14.25" customHeight="1" x14ac:dyDescent="0.45">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c r="AV383" s="23"/>
      <c r="AW383" s="23"/>
      <c r="AX383" s="23"/>
      <c r="AY383" s="23"/>
    </row>
    <row r="384" spans="1:51" ht="14.25" customHeight="1" x14ac:dyDescent="0.45">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c r="AV384" s="23"/>
      <c r="AW384" s="23"/>
      <c r="AX384" s="23"/>
      <c r="AY384" s="23"/>
    </row>
    <row r="385" spans="1:51" ht="14.25" customHeight="1" x14ac:dyDescent="0.4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c r="AS385" s="23"/>
      <c r="AT385" s="23"/>
      <c r="AU385" s="23"/>
      <c r="AV385" s="23"/>
      <c r="AW385" s="23"/>
      <c r="AX385" s="23"/>
      <c r="AY385" s="23"/>
    </row>
    <row r="386" spans="1:51" ht="14.25" customHeight="1" x14ac:dyDescent="0.45">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c r="AV386" s="23"/>
      <c r="AW386" s="23"/>
      <c r="AX386" s="23"/>
      <c r="AY386" s="23"/>
    </row>
    <row r="387" spans="1:51" ht="14.25" customHeight="1" x14ac:dyDescent="0.45">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c r="AV387" s="23"/>
      <c r="AW387" s="23"/>
      <c r="AX387" s="23"/>
      <c r="AY387" s="23"/>
    </row>
    <row r="388" spans="1:51" ht="14.25" customHeight="1" x14ac:dyDescent="0.45">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c r="AS388" s="23"/>
      <c r="AT388" s="23"/>
      <c r="AU388" s="23"/>
      <c r="AV388" s="23"/>
      <c r="AW388" s="23"/>
      <c r="AX388" s="23"/>
      <c r="AY388" s="23"/>
    </row>
    <row r="389" spans="1:51" ht="14.25" customHeight="1" x14ac:dyDescent="0.45">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c r="AT389" s="23"/>
      <c r="AU389" s="23"/>
      <c r="AV389" s="23"/>
      <c r="AW389" s="23"/>
      <c r="AX389" s="23"/>
      <c r="AY389" s="23"/>
    </row>
    <row r="390" spans="1:51" ht="14.25" customHeight="1" x14ac:dyDescent="0.45">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AS390" s="23"/>
      <c r="AT390" s="23"/>
      <c r="AU390" s="23"/>
      <c r="AV390" s="23"/>
      <c r="AW390" s="23"/>
      <c r="AX390" s="23"/>
      <c r="AY390" s="23"/>
    </row>
    <row r="391" spans="1:51" ht="14.25" customHeight="1" x14ac:dyDescent="0.45">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c r="AT391" s="23"/>
      <c r="AU391" s="23"/>
      <c r="AV391" s="23"/>
      <c r="AW391" s="23"/>
      <c r="AX391" s="23"/>
      <c r="AY391" s="23"/>
    </row>
    <row r="392" spans="1:51" ht="14.25" customHeight="1" x14ac:dyDescent="0.45">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c r="AT392" s="23"/>
      <c r="AU392" s="23"/>
      <c r="AV392" s="23"/>
      <c r="AW392" s="23"/>
      <c r="AX392" s="23"/>
      <c r="AY392" s="23"/>
    </row>
    <row r="393" spans="1:51" ht="14.25" customHeight="1" x14ac:dyDescent="0.45">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c r="AV393" s="23"/>
      <c r="AW393" s="23"/>
      <c r="AX393" s="23"/>
      <c r="AY393" s="23"/>
    </row>
    <row r="394" spans="1:51" ht="14.25" customHeight="1" x14ac:dyDescent="0.45">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c r="AT394" s="23"/>
      <c r="AU394" s="23"/>
      <c r="AV394" s="23"/>
      <c r="AW394" s="23"/>
      <c r="AX394" s="23"/>
      <c r="AY394" s="23"/>
    </row>
    <row r="395" spans="1:51" ht="14.25" customHeight="1" x14ac:dyDescent="0.4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c r="AV395" s="23"/>
      <c r="AW395" s="23"/>
      <c r="AX395" s="23"/>
      <c r="AY395" s="23"/>
    </row>
    <row r="396" spans="1:51" ht="14.25" customHeight="1" x14ac:dyDescent="0.45">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c r="AT396" s="23"/>
      <c r="AU396" s="23"/>
      <c r="AV396" s="23"/>
      <c r="AW396" s="23"/>
      <c r="AX396" s="23"/>
      <c r="AY396" s="23"/>
    </row>
    <row r="397" spans="1:51" ht="14.25" customHeight="1" x14ac:dyDescent="0.45">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c r="AT397" s="23"/>
      <c r="AU397" s="23"/>
      <c r="AV397" s="23"/>
      <c r="AW397" s="23"/>
      <c r="AX397" s="23"/>
      <c r="AY397" s="23"/>
    </row>
    <row r="398" spans="1:51" ht="14.25" customHeight="1" x14ac:dyDescent="0.45">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c r="AV398" s="23"/>
      <c r="AW398" s="23"/>
      <c r="AX398" s="23"/>
      <c r="AY398" s="23"/>
    </row>
    <row r="399" spans="1:51" ht="14.25" customHeight="1" x14ac:dyDescent="0.45">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c r="AV399" s="23"/>
      <c r="AW399" s="23"/>
      <c r="AX399" s="23"/>
      <c r="AY399" s="23"/>
    </row>
    <row r="400" spans="1:51" ht="14.25" customHeight="1" x14ac:dyDescent="0.45">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c r="AV400" s="23"/>
      <c r="AW400" s="23"/>
      <c r="AX400" s="23"/>
      <c r="AY400" s="23"/>
    </row>
    <row r="401" spans="1:51" ht="14.25" customHeight="1" x14ac:dyDescent="0.45">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c r="AV401" s="23"/>
      <c r="AW401" s="23"/>
      <c r="AX401" s="23"/>
      <c r="AY401" s="23"/>
    </row>
    <row r="402" spans="1:51" ht="14.25" customHeight="1" x14ac:dyDescent="0.45">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c r="AV402" s="23"/>
      <c r="AW402" s="23"/>
      <c r="AX402" s="23"/>
      <c r="AY402" s="23"/>
    </row>
    <row r="403" spans="1:51" ht="14.25" customHeight="1" x14ac:dyDescent="0.45">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c r="AV403" s="23"/>
      <c r="AW403" s="23"/>
      <c r="AX403" s="23"/>
      <c r="AY403" s="23"/>
    </row>
    <row r="404" spans="1:51" ht="14.25" customHeight="1" x14ac:dyDescent="0.45">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c r="AV404" s="23"/>
      <c r="AW404" s="23"/>
      <c r="AX404" s="23"/>
      <c r="AY404" s="23"/>
    </row>
    <row r="405" spans="1:51" ht="14.25" customHeight="1" x14ac:dyDescent="0.4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c r="AV405" s="23"/>
      <c r="AW405" s="23"/>
      <c r="AX405" s="23"/>
      <c r="AY405" s="23"/>
    </row>
    <row r="406" spans="1:51" ht="14.25" customHeight="1" x14ac:dyDescent="0.45">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c r="AV406" s="23"/>
      <c r="AW406" s="23"/>
      <c r="AX406" s="23"/>
      <c r="AY406" s="23"/>
    </row>
    <row r="407" spans="1:51" ht="14.25" customHeight="1" x14ac:dyDescent="0.45">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row>
    <row r="408" spans="1:51" ht="14.25" customHeight="1" x14ac:dyDescent="0.45">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row>
    <row r="409" spans="1:51" ht="14.25" customHeight="1" x14ac:dyDescent="0.45">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row>
    <row r="410" spans="1:51" ht="14.25" customHeight="1" x14ac:dyDescent="0.45">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row>
    <row r="411" spans="1:51" ht="14.25" customHeight="1" x14ac:dyDescent="0.45">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row>
    <row r="412" spans="1:51" ht="14.25" customHeight="1" x14ac:dyDescent="0.45">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row>
    <row r="413" spans="1:51" ht="14.25" customHeight="1" x14ac:dyDescent="0.45">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row>
    <row r="414" spans="1:51" ht="14.25" customHeight="1" x14ac:dyDescent="0.45">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row>
    <row r="415" spans="1:51" ht="14.25" customHeight="1" x14ac:dyDescent="0.4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row>
    <row r="416" spans="1:51" ht="14.25" customHeight="1" x14ac:dyDescent="0.45">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row>
    <row r="417" spans="1:51" ht="14.25" customHeight="1" x14ac:dyDescent="0.45">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row>
    <row r="418" spans="1:51" ht="14.25" customHeight="1" x14ac:dyDescent="0.45">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row>
    <row r="419" spans="1:51" ht="14.25" customHeight="1" x14ac:dyDescent="0.45">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row>
    <row r="420" spans="1:51" ht="14.25" customHeight="1" x14ac:dyDescent="0.45">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row>
    <row r="421" spans="1:51" ht="14.25" customHeight="1" x14ac:dyDescent="0.45">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c r="AW421" s="23"/>
      <c r="AX421" s="23"/>
      <c r="AY421" s="23"/>
    </row>
    <row r="422" spans="1:51" ht="14.25" customHeight="1" x14ac:dyDescent="0.45">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c r="AY422" s="23"/>
    </row>
    <row r="423" spans="1:51" ht="14.25" customHeight="1" x14ac:dyDescent="0.45">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c r="AY423" s="23"/>
    </row>
    <row r="424" spans="1:51" ht="14.25" customHeight="1" x14ac:dyDescent="0.45">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c r="AY424" s="23"/>
    </row>
    <row r="425" spans="1:51" ht="14.25" customHeight="1" x14ac:dyDescent="0.4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c r="AY425" s="23"/>
    </row>
    <row r="426" spans="1:51" ht="14.25" customHeight="1" x14ac:dyDescent="0.45">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c r="AY426" s="23"/>
    </row>
    <row r="427" spans="1:51" ht="14.25" customHeight="1" x14ac:dyDescent="0.45">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c r="AW427" s="23"/>
      <c r="AX427" s="23"/>
      <c r="AY427" s="23"/>
    </row>
    <row r="428" spans="1:51" ht="14.25" customHeight="1" x14ac:dyDescent="0.45">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c r="AY428" s="23"/>
    </row>
    <row r="429" spans="1:51" ht="14.25" customHeight="1" x14ac:dyDescent="0.45">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c r="AW429" s="23"/>
      <c r="AX429" s="23"/>
      <c r="AY429" s="23"/>
    </row>
    <row r="430" spans="1:51" ht="14.25" customHeight="1" x14ac:dyDescent="0.45">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c r="AQ430" s="23"/>
      <c r="AR430" s="23"/>
      <c r="AS430" s="23"/>
      <c r="AT430" s="23"/>
      <c r="AU430" s="23"/>
      <c r="AV430" s="23"/>
      <c r="AW430" s="23"/>
      <c r="AX430" s="23"/>
      <c r="AY430" s="23"/>
    </row>
    <row r="431" spans="1:51" ht="14.25" customHeight="1" x14ac:dyDescent="0.45">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c r="AI431" s="23"/>
      <c r="AJ431" s="23"/>
      <c r="AK431" s="23"/>
      <c r="AL431" s="23"/>
      <c r="AM431" s="23"/>
      <c r="AN431" s="23"/>
      <c r="AO431" s="23"/>
      <c r="AP431" s="23"/>
      <c r="AQ431" s="23"/>
      <c r="AR431" s="23"/>
      <c r="AS431" s="23"/>
      <c r="AT431" s="23"/>
      <c r="AU431" s="23"/>
      <c r="AV431" s="23"/>
      <c r="AW431" s="23"/>
      <c r="AX431" s="23"/>
      <c r="AY431" s="23"/>
    </row>
    <row r="432" spans="1:51" ht="14.25" customHeight="1" x14ac:dyDescent="0.45">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c r="AQ432" s="23"/>
      <c r="AR432" s="23"/>
      <c r="AS432" s="23"/>
      <c r="AT432" s="23"/>
      <c r="AU432" s="23"/>
      <c r="AV432" s="23"/>
      <c r="AW432" s="23"/>
      <c r="AX432" s="23"/>
      <c r="AY432" s="23"/>
    </row>
    <row r="433" spans="1:51" ht="14.25" customHeight="1" x14ac:dyDescent="0.45">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c r="AI433" s="23"/>
      <c r="AJ433" s="23"/>
      <c r="AK433" s="23"/>
      <c r="AL433" s="23"/>
      <c r="AM433" s="23"/>
      <c r="AN433" s="23"/>
      <c r="AO433" s="23"/>
      <c r="AP433" s="23"/>
      <c r="AQ433" s="23"/>
      <c r="AR433" s="23"/>
      <c r="AS433" s="23"/>
      <c r="AT433" s="23"/>
      <c r="AU433" s="23"/>
      <c r="AV433" s="23"/>
      <c r="AW433" s="23"/>
      <c r="AX433" s="23"/>
      <c r="AY433" s="23"/>
    </row>
    <row r="434" spans="1:51" ht="14.25" customHeight="1" x14ac:dyDescent="0.45">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c r="AS434" s="23"/>
      <c r="AT434" s="23"/>
      <c r="AU434" s="23"/>
      <c r="AV434" s="23"/>
      <c r="AW434" s="23"/>
      <c r="AX434" s="23"/>
      <c r="AY434" s="23"/>
    </row>
    <row r="435" spans="1:51" ht="14.25" customHeight="1" x14ac:dyDescent="0.4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c r="AI435" s="23"/>
      <c r="AJ435" s="23"/>
      <c r="AK435" s="23"/>
      <c r="AL435" s="23"/>
      <c r="AM435" s="23"/>
      <c r="AN435" s="23"/>
      <c r="AO435" s="23"/>
      <c r="AP435" s="23"/>
      <c r="AQ435" s="23"/>
      <c r="AR435" s="23"/>
      <c r="AS435" s="23"/>
      <c r="AT435" s="23"/>
      <c r="AU435" s="23"/>
      <c r="AV435" s="23"/>
      <c r="AW435" s="23"/>
      <c r="AX435" s="23"/>
      <c r="AY435" s="23"/>
    </row>
    <row r="436" spans="1:51" ht="14.25" customHeight="1" x14ac:dyDescent="0.45">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c r="AI436" s="23"/>
      <c r="AJ436" s="23"/>
      <c r="AK436" s="23"/>
      <c r="AL436" s="23"/>
      <c r="AM436" s="23"/>
      <c r="AN436" s="23"/>
      <c r="AO436" s="23"/>
      <c r="AP436" s="23"/>
      <c r="AQ436" s="23"/>
      <c r="AR436" s="23"/>
      <c r="AS436" s="23"/>
      <c r="AT436" s="23"/>
      <c r="AU436" s="23"/>
      <c r="AV436" s="23"/>
      <c r="AW436" s="23"/>
      <c r="AX436" s="23"/>
      <c r="AY436" s="23"/>
    </row>
    <row r="437" spans="1:51" ht="14.25" customHeight="1" x14ac:dyDescent="0.45">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c r="AI437" s="23"/>
      <c r="AJ437" s="23"/>
      <c r="AK437" s="23"/>
      <c r="AL437" s="23"/>
      <c r="AM437" s="23"/>
      <c r="AN437" s="23"/>
      <c r="AO437" s="23"/>
      <c r="AP437" s="23"/>
      <c r="AQ437" s="23"/>
      <c r="AR437" s="23"/>
      <c r="AS437" s="23"/>
      <c r="AT437" s="23"/>
      <c r="AU437" s="23"/>
      <c r="AV437" s="23"/>
      <c r="AW437" s="23"/>
      <c r="AX437" s="23"/>
      <c r="AY437" s="23"/>
    </row>
    <row r="438" spans="1:51" ht="14.25" customHeight="1" x14ac:dyDescent="0.45">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c r="AQ438" s="23"/>
      <c r="AR438" s="23"/>
      <c r="AS438" s="23"/>
      <c r="AT438" s="23"/>
      <c r="AU438" s="23"/>
      <c r="AV438" s="23"/>
      <c r="AW438" s="23"/>
      <c r="AX438" s="23"/>
      <c r="AY438" s="23"/>
    </row>
    <row r="439" spans="1:51" ht="14.25" customHeight="1" x14ac:dyDescent="0.45">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c r="AI439" s="23"/>
      <c r="AJ439" s="23"/>
      <c r="AK439" s="23"/>
      <c r="AL439" s="23"/>
      <c r="AM439" s="23"/>
      <c r="AN439" s="23"/>
      <c r="AO439" s="23"/>
      <c r="AP439" s="23"/>
      <c r="AQ439" s="23"/>
      <c r="AR439" s="23"/>
      <c r="AS439" s="23"/>
      <c r="AT439" s="23"/>
      <c r="AU439" s="23"/>
      <c r="AV439" s="23"/>
      <c r="AW439" s="23"/>
      <c r="AX439" s="23"/>
      <c r="AY439" s="23"/>
    </row>
    <row r="440" spans="1:51" ht="14.25" customHeight="1" x14ac:dyDescent="0.45">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c r="AI440" s="23"/>
      <c r="AJ440" s="23"/>
      <c r="AK440" s="23"/>
      <c r="AL440" s="23"/>
      <c r="AM440" s="23"/>
      <c r="AN440" s="23"/>
      <c r="AO440" s="23"/>
      <c r="AP440" s="23"/>
      <c r="AQ440" s="23"/>
      <c r="AR440" s="23"/>
      <c r="AS440" s="23"/>
      <c r="AT440" s="23"/>
      <c r="AU440" s="23"/>
      <c r="AV440" s="23"/>
      <c r="AW440" s="23"/>
      <c r="AX440" s="23"/>
      <c r="AY440" s="23"/>
    </row>
    <row r="441" spans="1:51" ht="14.25" customHeight="1" x14ac:dyDescent="0.45">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c r="AI441" s="23"/>
      <c r="AJ441" s="23"/>
      <c r="AK441" s="23"/>
      <c r="AL441" s="23"/>
      <c r="AM441" s="23"/>
      <c r="AN441" s="23"/>
      <c r="AO441" s="23"/>
      <c r="AP441" s="23"/>
      <c r="AQ441" s="23"/>
      <c r="AR441" s="23"/>
      <c r="AS441" s="23"/>
      <c r="AT441" s="23"/>
      <c r="AU441" s="23"/>
      <c r="AV441" s="23"/>
      <c r="AW441" s="23"/>
      <c r="AX441" s="23"/>
      <c r="AY441" s="23"/>
    </row>
    <row r="442" spans="1:51" ht="14.25" customHeight="1" x14ac:dyDescent="0.45">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c r="AQ442" s="23"/>
      <c r="AR442" s="23"/>
      <c r="AS442" s="23"/>
      <c r="AT442" s="23"/>
      <c r="AU442" s="23"/>
      <c r="AV442" s="23"/>
      <c r="AW442" s="23"/>
      <c r="AX442" s="23"/>
      <c r="AY442" s="23"/>
    </row>
    <row r="443" spans="1:51" ht="14.25" customHeight="1" x14ac:dyDescent="0.45">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c r="AW443" s="23"/>
      <c r="AX443" s="23"/>
      <c r="AY443" s="23"/>
    </row>
    <row r="444" spans="1:51" ht="14.25" customHeight="1" x14ac:dyDescent="0.45">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c r="AQ444" s="23"/>
      <c r="AR444" s="23"/>
      <c r="AS444" s="23"/>
      <c r="AT444" s="23"/>
      <c r="AU444" s="23"/>
      <c r="AV444" s="23"/>
      <c r="AW444" s="23"/>
      <c r="AX444" s="23"/>
      <c r="AY444" s="23"/>
    </row>
    <row r="445" spans="1:51" ht="14.25" customHeight="1" x14ac:dyDescent="0.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c r="AI445" s="23"/>
      <c r="AJ445" s="23"/>
      <c r="AK445" s="23"/>
      <c r="AL445" s="23"/>
      <c r="AM445" s="23"/>
      <c r="AN445" s="23"/>
      <c r="AO445" s="23"/>
      <c r="AP445" s="23"/>
      <c r="AQ445" s="23"/>
      <c r="AR445" s="23"/>
      <c r="AS445" s="23"/>
      <c r="AT445" s="23"/>
      <c r="AU445" s="23"/>
      <c r="AV445" s="23"/>
      <c r="AW445" s="23"/>
      <c r="AX445" s="23"/>
      <c r="AY445" s="23"/>
    </row>
    <row r="446" spans="1:51" ht="14.25" customHeight="1" x14ac:dyDescent="0.45">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c r="AQ446" s="23"/>
      <c r="AR446" s="23"/>
      <c r="AS446" s="23"/>
      <c r="AT446" s="23"/>
      <c r="AU446" s="23"/>
      <c r="AV446" s="23"/>
      <c r="AW446" s="23"/>
      <c r="AX446" s="23"/>
      <c r="AY446" s="23"/>
    </row>
    <row r="447" spans="1:51" ht="14.25" customHeight="1" x14ac:dyDescent="0.45">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c r="AI447" s="23"/>
      <c r="AJ447" s="23"/>
      <c r="AK447" s="23"/>
      <c r="AL447" s="23"/>
      <c r="AM447" s="23"/>
      <c r="AN447" s="23"/>
      <c r="AO447" s="23"/>
      <c r="AP447" s="23"/>
      <c r="AQ447" s="23"/>
      <c r="AR447" s="23"/>
      <c r="AS447" s="23"/>
      <c r="AT447" s="23"/>
      <c r="AU447" s="23"/>
      <c r="AV447" s="23"/>
      <c r="AW447" s="23"/>
      <c r="AX447" s="23"/>
      <c r="AY447" s="23"/>
    </row>
    <row r="448" spans="1:51" ht="14.25" customHeight="1" x14ac:dyDescent="0.45">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c r="AI448" s="23"/>
      <c r="AJ448" s="23"/>
      <c r="AK448" s="23"/>
      <c r="AL448" s="23"/>
      <c r="AM448" s="23"/>
      <c r="AN448" s="23"/>
      <c r="AO448" s="23"/>
      <c r="AP448" s="23"/>
      <c r="AQ448" s="23"/>
      <c r="AR448" s="23"/>
      <c r="AS448" s="23"/>
      <c r="AT448" s="23"/>
      <c r="AU448" s="23"/>
      <c r="AV448" s="23"/>
      <c r="AW448" s="23"/>
      <c r="AX448" s="23"/>
      <c r="AY448" s="23"/>
    </row>
    <row r="449" spans="1:51" ht="14.25" customHeight="1" x14ac:dyDescent="0.45">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c r="AI449" s="23"/>
      <c r="AJ449" s="23"/>
      <c r="AK449" s="23"/>
      <c r="AL449" s="23"/>
      <c r="AM449" s="23"/>
      <c r="AN449" s="23"/>
      <c r="AO449" s="23"/>
      <c r="AP449" s="23"/>
      <c r="AQ449" s="23"/>
      <c r="AR449" s="23"/>
      <c r="AS449" s="23"/>
      <c r="AT449" s="23"/>
      <c r="AU449" s="23"/>
      <c r="AV449" s="23"/>
      <c r="AW449" s="23"/>
      <c r="AX449" s="23"/>
      <c r="AY449" s="23"/>
    </row>
    <row r="450" spans="1:51" ht="14.25" customHeight="1" x14ac:dyDescent="0.45">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c r="AY450" s="23"/>
    </row>
    <row r="451" spans="1:51" ht="14.25" customHeight="1" x14ac:dyDescent="0.45">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c r="AI451" s="23"/>
      <c r="AJ451" s="23"/>
      <c r="AK451" s="23"/>
      <c r="AL451" s="23"/>
      <c r="AM451" s="23"/>
      <c r="AN451" s="23"/>
      <c r="AO451" s="23"/>
      <c r="AP451" s="23"/>
      <c r="AQ451" s="23"/>
      <c r="AR451" s="23"/>
      <c r="AS451" s="23"/>
      <c r="AT451" s="23"/>
      <c r="AU451" s="23"/>
      <c r="AV451" s="23"/>
      <c r="AW451" s="23"/>
      <c r="AX451" s="23"/>
      <c r="AY451" s="23"/>
    </row>
    <row r="452" spans="1:51" ht="14.25" customHeight="1" x14ac:dyDescent="0.45">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c r="AY452" s="23"/>
    </row>
    <row r="453" spans="1:51" ht="14.25" customHeight="1" x14ac:dyDescent="0.45">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c r="AY453" s="23"/>
    </row>
    <row r="454" spans="1:51" ht="14.25" customHeight="1" x14ac:dyDescent="0.45">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c r="AW454" s="23"/>
      <c r="AX454" s="23"/>
      <c r="AY454" s="23"/>
    </row>
    <row r="455" spans="1:51" ht="14.25" customHeight="1" x14ac:dyDescent="0.4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c r="AY455" s="23"/>
    </row>
    <row r="456" spans="1:51" ht="14.25" customHeight="1" x14ac:dyDescent="0.45">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c r="AY456" s="23"/>
    </row>
    <row r="457" spans="1:51" ht="14.25" customHeight="1" x14ac:dyDescent="0.45">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c r="AI457" s="23"/>
      <c r="AJ457" s="23"/>
      <c r="AK457" s="23"/>
      <c r="AL457" s="23"/>
      <c r="AM457" s="23"/>
      <c r="AN457" s="23"/>
      <c r="AO457" s="23"/>
      <c r="AP457" s="23"/>
      <c r="AQ457" s="23"/>
      <c r="AR457" s="23"/>
      <c r="AS457" s="23"/>
      <c r="AT457" s="23"/>
      <c r="AU457" s="23"/>
      <c r="AV457" s="23"/>
      <c r="AW457" s="23"/>
      <c r="AX457" s="23"/>
      <c r="AY457" s="23"/>
    </row>
    <row r="458" spans="1:51" ht="14.25" customHeight="1" x14ac:dyDescent="0.45">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c r="AY458" s="23"/>
    </row>
    <row r="459" spans="1:51" ht="14.25" customHeight="1" x14ac:dyDescent="0.45">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c r="AY459" s="23"/>
    </row>
    <row r="460" spans="1:51" ht="14.25" customHeight="1" x14ac:dyDescent="0.45">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c r="AY460" s="23"/>
    </row>
    <row r="461" spans="1:51" ht="14.25" customHeight="1" x14ac:dyDescent="0.45">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c r="AY461" s="23"/>
    </row>
    <row r="462" spans="1:51" ht="14.25" customHeight="1" x14ac:dyDescent="0.45">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c r="AY462" s="23"/>
    </row>
    <row r="463" spans="1:51" ht="14.25" customHeight="1" x14ac:dyDescent="0.45">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c r="AI463" s="23"/>
      <c r="AJ463" s="23"/>
      <c r="AK463" s="23"/>
      <c r="AL463" s="23"/>
      <c r="AM463" s="23"/>
      <c r="AN463" s="23"/>
      <c r="AO463" s="23"/>
      <c r="AP463" s="23"/>
      <c r="AQ463" s="23"/>
      <c r="AR463" s="23"/>
      <c r="AS463" s="23"/>
      <c r="AT463" s="23"/>
      <c r="AU463" s="23"/>
      <c r="AV463" s="23"/>
      <c r="AW463" s="23"/>
      <c r="AX463" s="23"/>
      <c r="AY463" s="23"/>
    </row>
    <row r="464" spans="1:51" ht="14.25" customHeight="1" x14ac:dyDescent="0.45">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c r="AS464" s="23"/>
      <c r="AT464" s="23"/>
      <c r="AU464" s="23"/>
      <c r="AV464" s="23"/>
      <c r="AW464" s="23"/>
      <c r="AX464" s="23"/>
      <c r="AY464" s="23"/>
    </row>
    <row r="465" spans="1:51" ht="14.25" customHeight="1" x14ac:dyDescent="0.4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c r="AY465" s="23"/>
    </row>
    <row r="466" spans="1:51" ht="14.25" customHeight="1" x14ac:dyDescent="0.45">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c r="AW466" s="23"/>
      <c r="AX466" s="23"/>
      <c r="AY466" s="23"/>
    </row>
    <row r="467" spans="1:51" ht="14.25" customHeight="1" x14ac:dyDescent="0.45">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c r="AW467" s="23"/>
      <c r="AX467" s="23"/>
      <c r="AY467" s="23"/>
    </row>
    <row r="468" spans="1:51" ht="14.25" customHeight="1" x14ac:dyDescent="0.45">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c r="AW468" s="23"/>
      <c r="AX468" s="23"/>
      <c r="AY468" s="23"/>
    </row>
    <row r="469" spans="1:51" ht="14.25" customHeight="1" x14ac:dyDescent="0.45">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c r="AI469" s="23"/>
      <c r="AJ469" s="23"/>
      <c r="AK469" s="23"/>
      <c r="AL469" s="23"/>
      <c r="AM469" s="23"/>
      <c r="AN469" s="23"/>
      <c r="AO469" s="23"/>
      <c r="AP469" s="23"/>
      <c r="AQ469" s="23"/>
      <c r="AR469" s="23"/>
      <c r="AS469" s="23"/>
      <c r="AT469" s="23"/>
      <c r="AU469" s="23"/>
      <c r="AV469" s="23"/>
      <c r="AW469" s="23"/>
      <c r="AX469" s="23"/>
      <c r="AY469" s="23"/>
    </row>
    <row r="470" spans="1:51" ht="14.25" customHeight="1" x14ac:dyDescent="0.45">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c r="AY470" s="23"/>
    </row>
    <row r="471" spans="1:51" ht="14.25" customHeight="1" x14ac:dyDescent="0.45">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c r="AY471" s="23"/>
    </row>
    <row r="472" spans="1:51" ht="14.25" customHeight="1" x14ac:dyDescent="0.45">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c r="AY472" s="23"/>
    </row>
    <row r="473" spans="1:51" ht="14.25" customHeight="1" x14ac:dyDescent="0.45">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c r="AY473" s="23"/>
    </row>
    <row r="474" spans="1:51" ht="14.25" customHeight="1" x14ac:dyDescent="0.45">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c r="AY474" s="23"/>
    </row>
    <row r="475" spans="1:51" ht="14.25" customHeight="1" x14ac:dyDescent="0.4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c r="AY475" s="23"/>
    </row>
    <row r="476" spans="1:51" ht="14.25" customHeight="1" x14ac:dyDescent="0.45">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c r="AY476" s="23"/>
    </row>
    <row r="477" spans="1:51" ht="14.25" customHeight="1" x14ac:dyDescent="0.45">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c r="AW477" s="23"/>
      <c r="AX477" s="23"/>
      <c r="AY477" s="23"/>
    </row>
    <row r="478" spans="1:51" ht="14.25" customHeight="1" x14ac:dyDescent="0.45">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c r="AY478" s="23"/>
    </row>
    <row r="479" spans="1:51" ht="14.25" customHeight="1" x14ac:dyDescent="0.45">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c r="AY479" s="23"/>
    </row>
    <row r="480" spans="1:51" ht="14.25" customHeight="1" x14ac:dyDescent="0.45">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c r="AY480" s="23"/>
    </row>
    <row r="481" spans="1:51" ht="14.25" customHeight="1" x14ac:dyDescent="0.45">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c r="AI481" s="23"/>
      <c r="AJ481" s="23"/>
      <c r="AK481" s="23"/>
      <c r="AL481" s="23"/>
      <c r="AM481" s="23"/>
      <c r="AN481" s="23"/>
      <c r="AO481" s="23"/>
      <c r="AP481" s="23"/>
      <c r="AQ481" s="23"/>
      <c r="AR481" s="23"/>
      <c r="AS481" s="23"/>
      <c r="AT481" s="23"/>
      <c r="AU481" s="23"/>
      <c r="AV481" s="23"/>
      <c r="AW481" s="23"/>
      <c r="AX481" s="23"/>
      <c r="AY481" s="23"/>
    </row>
    <row r="482" spans="1:51" ht="14.25" customHeight="1" x14ac:dyDescent="0.45">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AS482" s="23"/>
      <c r="AT482" s="23"/>
      <c r="AU482" s="23"/>
      <c r="AV482" s="23"/>
      <c r="AW482" s="23"/>
      <c r="AX482" s="23"/>
      <c r="AY482" s="23"/>
    </row>
    <row r="483" spans="1:51" ht="14.25" customHeight="1" x14ac:dyDescent="0.45">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c r="AW483" s="23"/>
      <c r="AX483" s="23"/>
      <c r="AY483" s="23"/>
    </row>
    <row r="484" spans="1:51" ht="14.25" customHeight="1" x14ac:dyDescent="0.45">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c r="AY484" s="23"/>
    </row>
    <row r="485" spans="1:51" ht="14.25" customHeight="1" x14ac:dyDescent="0.4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c r="AY485" s="23"/>
    </row>
    <row r="486" spans="1:51" ht="14.25" customHeight="1" x14ac:dyDescent="0.45">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c r="AY486" s="23"/>
    </row>
    <row r="487" spans="1:51" ht="14.25" customHeight="1" x14ac:dyDescent="0.45">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c r="AY487" s="23"/>
    </row>
    <row r="488" spans="1:51" ht="14.25" customHeight="1" x14ac:dyDescent="0.45">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row>
    <row r="489" spans="1:51" ht="14.25" customHeight="1" x14ac:dyDescent="0.45">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c r="AY489" s="23"/>
    </row>
    <row r="490" spans="1:51" ht="14.25" customHeight="1" x14ac:dyDescent="0.45">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row>
    <row r="491" spans="1:51" ht="14.25" customHeight="1" x14ac:dyDescent="0.45">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c r="AY491" s="23"/>
    </row>
    <row r="492" spans="1:51" ht="14.25" customHeight="1" x14ac:dyDescent="0.45">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row>
    <row r="493" spans="1:51" ht="14.25" customHeight="1" x14ac:dyDescent="0.45">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c r="AY493" s="23"/>
    </row>
    <row r="494" spans="1:51" ht="14.25" customHeight="1" x14ac:dyDescent="0.45">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row>
    <row r="495" spans="1:51" ht="14.25" customHeight="1" x14ac:dyDescent="0.4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row>
    <row r="496" spans="1:51" ht="14.25" customHeight="1" x14ac:dyDescent="0.45">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row>
    <row r="497" spans="1:51" ht="14.25" customHeight="1" x14ac:dyDescent="0.45">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row>
    <row r="498" spans="1:51" ht="14.25" customHeight="1" x14ac:dyDescent="0.45">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row>
    <row r="499" spans="1:51" ht="14.25" customHeight="1" x14ac:dyDescent="0.45">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c r="AY499" s="23"/>
    </row>
    <row r="500" spans="1:51" ht="14.25" customHeight="1" x14ac:dyDescent="0.45">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c r="AY500" s="23"/>
    </row>
    <row r="501" spans="1:51" ht="14.25" customHeight="1" x14ac:dyDescent="0.45">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c r="AY501" s="23"/>
    </row>
    <row r="502" spans="1:51" ht="14.25" customHeight="1" x14ac:dyDescent="0.45">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c r="AY502" s="23"/>
    </row>
    <row r="503" spans="1:51" ht="14.25" customHeight="1" x14ac:dyDescent="0.45">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c r="AY503" s="23"/>
    </row>
    <row r="504" spans="1:51" ht="14.25" customHeight="1" x14ac:dyDescent="0.45">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c r="AY504" s="23"/>
    </row>
    <row r="505" spans="1:51" ht="14.25" customHeight="1" x14ac:dyDescent="0.4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c r="AT505" s="23"/>
      <c r="AU505" s="23"/>
      <c r="AV505" s="23"/>
      <c r="AW505" s="23"/>
      <c r="AX505" s="23"/>
      <c r="AY505" s="23"/>
    </row>
    <row r="506" spans="1:51" ht="14.25" customHeight="1" x14ac:dyDescent="0.45">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c r="AY506" s="23"/>
    </row>
    <row r="507" spans="1:51" ht="14.25" customHeight="1" x14ac:dyDescent="0.45">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c r="AY507" s="23"/>
    </row>
    <row r="508" spans="1:51" ht="14.25" customHeight="1" x14ac:dyDescent="0.45">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c r="AY508" s="23"/>
    </row>
    <row r="509" spans="1:51" ht="14.25" customHeight="1" x14ac:dyDescent="0.45">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c r="AY509" s="23"/>
    </row>
    <row r="510" spans="1:51" ht="14.25" customHeight="1" x14ac:dyDescent="0.45">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c r="AY510" s="23"/>
    </row>
    <row r="511" spans="1:51" ht="14.25" customHeight="1" x14ac:dyDescent="0.45">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c r="AI511" s="23"/>
      <c r="AJ511" s="23"/>
      <c r="AK511" s="23"/>
      <c r="AL511" s="23"/>
      <c r="AM511" s="23"/>
      <c r="AN511" s="23"/>
      <c r="AO511" s="23"/>
      <c r="AP511" s="23"/>
      <c r="AQ511" s="23"/>
      <c r="AR511" s="23"/>
      <c r="AS511" s="23"/>
      <c r="AT511" s="23"/>
      <c r="AU511" s="23"/>
      <c r="AV511" s="23"/>
      <c r="AW511" s="23"/>
      <c r="AX511" s="23"/>
      <c r="AY511" s="23"/>
    </row>
    <row r="512" spans="1:51" ht="14.25" customHeight="1" x14ac:dyDescent="0.45">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c r="AW512" s="23"/>
      <c r="AX512" s="23"/>
      <c r="AY512" s="23"/>
    </row>
    <row r="513" spans="1:51" ht="14.25" customHeight="1" x14ac:dyDescent="0.45">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c r="AW513" s="23"/>
      <c r="AX513" s="23"/>
      <c r="AY513" s="23"/>
    </row>
    <row r="514" spans="1:51" ht="14.25" customHeight="1" x14ac:dyDescent="0.45">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c r="AT514" s="23"/>
      <c r="AU514" s="23"/>
      <c r="AV514" s="23"/>
      <c r="AW514" s="23"/>
      <c r="AX514" s="23"/>
      <c r="AY514" s="23"/>
    </row>
    <row r="515" spans="1:51" ht="14.25" customHeight="1" x14ac:dyDescent="0.4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c r="AW515" s="23"/>
      <c r="AX515" s="23"/>
      <c r="AY515" s="23"/>
    </row>
    <row r="516" spans="1:51" ht="14.25" customHeight="1" x14ac:dyDescent="0.45">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c r="AT516" s="23"/>
      <c r="AU516" s="23"/>
      <c r="AV516" s="23"/>
      <c r="AW516" s="23"/>
      <c r="AX516" s="23"/>
      <c r="AY516" s="23"/>
    </row>
    <row r="517" spans="1:51" ht="14.25" customHeight="1" x14ac:dyDescent="0.45">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c r="AT517" s="23"/>
      <c r="AU517" s="23"/>
      <c r="AV517" s="23"/>
      <c r="AW517" s="23"/>
      <c r="AX517" s="23"/>
      <c r="AY517" s="23"/>
    </row>
    <row r="518" spans="1:51" ht="14.25" customHeight="1" x14ac:dyDescent="0.45">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c r="AW518" s="23"/>
      <c r="AX518" s="23"/>
      <c r="AY518" s="23"/>
    </row>
    <row r="519" spans="1:51" ht="14.25" customHeight="1" x14ac:dyDescent="0.45">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c r="AS519" s="23"/>
      <c r="AT519" s="23"/>
      <c r="AU519" s="23"/>
      <c r="AV519" s="23"/>
      <c r="AW519" s="23"/>
      <c r="AX519" s="23"/>
      <c r="AY519" s="23"/>
    </row>
    <row r="520" spans="1:51" ht="14.25" customHeight="1" x14ac:dyDescent="0.45">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c r="AT520" s="23"/>
      <c r="AU520" s="23"/>
      <c r="AV520" s="23"/>
      <c r="AW520" s="23"/>
      <c r="AX520" s="23"/>
      <c r="AY520" s="23"/>
    </row>
    <row r="521" spans="1:51" ht="14.25" customHeight="1" x14ac:dyDescent="0.45">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c r="AI521" s="23"/>
      <c r="AJ521" s="23"/>
      <c r="AK521" s="23"/>
      <c r="AL521" s="23"/>
      <c r="AM521" s="23"/>
      <c r="AN521" s="23"/>
      <c r="AO521" s="23"/>
      <c r="AP521" s="23"/>
      <c r="AQ521" s="23"/>
      <c r="AR521" s="23"/>
      <c r="AS521" s="23"/>
      <c r="AT521" s="23"/>
      <c r="AU521" s="23"/>
      <c r="AV521" s="23"/>
      <c r="AW521" s="23"/>
      <c r="AX521" s="23"/>
      <c r="AY521" s="23"/>
    </row>
    <row r="522" spans="1:51" ht="14.25" customHeight="1" x14ac:dyDescent="0.45">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c r="AT522" s="23"/>
      <c r="AU522" s="23"/>
      <c r="AV522" s="23"/>
      <c r="AW522" s="23"/>
      <c r="AX522" s="23"/>
      <c r="AY522" s="23"/>
    </row>
    <row r="523" spans="1:51" ht="14.25" customHeight="1" x14ac:dyDescent="0.45">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c r="AT523" s="23"/>
      <c r="AU523" s="23"/>
      <c r="AV523" s="23"/>
      <c r="AW523" s="23"/>
      <c r="AX523" s="23"/>
      <c r="AY523" s="23"/>
    </row>
    <row r="524" spans="1:51" ht="14.25" customHeight="1" x14ac:dyDescent="0.45">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c r="AT524" s="23"/>
      <c r="AU524" s="23"/>
      <c r="AV524" s="23"/>
      <c r="AW524" s="23"/>
      <c r="AX524" s="23"/>
      <c r="AY524" s="23"/>
    </row>
    <row r="525" spans="1:51" ht="14.25" customHeight="1" x14ac:dyDescent="0.4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c r="AT525" s="23"/>
      <c r="AU525" s="23"/>
      <c r="AV525" s="23"/>
      <c r="AW525" s="23"/>
      <c r="AX525" s="23"/>
      <c r="AY525" s="23"/>
    </row>
    <row r="526" spans="1:51" ht="14.25" customHeight="1" x14ac:dyDescent="0.45">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c r="AY526" s="23"/>
    </row>
    <row r="527" spans="1:51" ht="14.25" customHeight="1" x14ac:dyDescent="0.45">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c r="AT527" s="23"/>
      <c r="AU527" s="23"/>
      <c r="AV527" s="23"/>
      <c r="AW527" s="23"/>
      <c r="AX527" s="23"/>
      <c r="AY527" s="23"/>
    </row>
    <row r="528" spans="1:51" ht="14.25" customHeight="1" x14ac:dyDescent="0.45">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c r="AT528" s="23"/>
      <c r="AU528" s="23"/>
      <c r="AV528" s="23"/>
      <c r="AW528" s="23"/>
      <c r="AX528" s="23"/>
      <c r="AY528" s="23"/>
    </row>
    <row r="529" spans="1:51" ht="14.25" customHeight="1" x14ac:dyDescent="0.45">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c r="AS529" s="23"/>
      <c r="AT529" s="23"/>
      <c r="AU529" s="23"/>
      <c r="AV529" s="23"/>
      <c r="AW529" s="23"/>
      <c r="AX529" s="23"/>
      <c r="AY529" s="23"/>
    </row>
    <row r="530" spans="1:51" ht="14.25" customHeight="1" x14ac:dyDescent="0.45">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c r="AT530" s="23"/>
      <c r="AU530" s="23"/>
      <c r="AV530" s="23"/>
      <c r="AW530" s="23"/>
      <c r="AX530" s="23"/>
      <c r="AY530" s="23"/>
    </row>
    <row r="531" spans="1:51" ht="14.25" customHeight="1" x14ac:dyDescent="0.45">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c r="AI531" s="23"/>
      <c r="AJ531" s="23"/>
      <c r="AK531" s="23"/>
      <c r="AL531" s="23"/>
      <c r="AM531" s="23"/>
      <c r="AN531" s="23"/>
      <c r="AO531" s="23"/>
      <c r="AP531" s="23"/>
      <c r="AQ531" s="23"/>
      <c r="AR531" s="23"/>
      <c r="AS531" s="23"/>
      <c r="AT531" s="23"/>
      <c r="AU531" s="23"/>
      <c r="AV531" s="23"/>
      <c r="AW531" s="23"/>
      <c r="AX531" s="23"/>
      <c r="AY531" s="23"/>
    </row>
    <row r="532" spans="1:51" ht="14.25" customHeight="1" x14ac:dyDescent="0.45">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c r="AT532" s="23"/>
      <c r="AU532" s="23"/>
      <c r="AV532" s="23"/>
      <c r="AW532" s="23"/>
      <c r="AX532" s="23"/>
      <c r="AY532" s="23"/>
    </row>
    <row r="533" spans="1:51" ht="14.25" customHeight="1" x14ac:dyDescent="0.45">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c r="AT533" s="23"/>
      <c r="AU533" s="23"/>
      <c r="AV533" s="23"/>
      <c r="AW533" s="23"/>
      <c r="AX533" s="23"/>
      <c r="AY533" s="23"/>
    </row>
    <row r="534" spans="1:51" ht="14.25" customHeight="1" x14ac:dyDescent="0.45">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c r="AW534" s="23"/>
      <c r="AX534" s="23"/>
      <c r="AY534" s="23"/>
    </row>
    <row r="535" spans="1:51" ht="14.25" customHeight="1" x14ac:dyDescent="0.4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c r="AT535" s="23"/>
      <c r="AU535" s="23"/>
      <c r="AV535" s="23"/>
      <c r="AW535" s="23"/>
      <c r="AX535" s="23"/>
      <c r="AY535" s="23"/>
    </row>
    <row r="536" spans="1:51" ht="14.25" customHeight="1" x14ac:dyDescent="0.45">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c r="AQ536" s="23"/>
      <c r="AR536" s="23"/>
      <c r="AS536" s="23"/>
      <c r="AT536" s="23"/>
      <c r="AU536" s="23"/>
      <c r="AV536" s="23"/>
      <c r="AW536" s="23"/>
      <c r="AX536" s="23"/>
      <c r="AY536" s="23"/>
    </row>
    <row r="537" spans="1:51" ht="14.25" customHeight="1" x14ac:dyDescent="0.45">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c r="AT537" s="23"/>
      <c r="AU537" s="23"/>
      <c r="AV537" s="23"/>
      <c r="AW537" s="23"/>
      <c r="AX537" s="23"/>
      <c r="AY537" s="23"/>
    </row>
    <row r="538" spans="1:51" ht="14.25" customHeight="1" x14ac:dyDescent="0.45">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c r="AT538" s="23"/>
      <c r="AU538" s="23"/>
      <c r="AV538" s="23"/>
      <c r="AW538" s="23"/>
      <c r="AX538" s="23"/>
      <c r="AY538" s="23"/>
    </row>
    <row r="539" spans="1:51" ht="14.25" customHeight="1" x14ac:dyDescent="0.45">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c r="AT539" s="23"/>
      <c r="AU539" s="23"/>
      <c r="AV539" s="23"/>
      <c r="AW539" s="23"/>
      <c r="AX539" s="23"/>
      <c r="AY539" s="23"/>
    </row>
    <row r="540" spans="1:51" ht="14.25" customHeight="1" x14ac:dyDescent="0.45">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c r="AT540" s="23"/>
      <c r="AU540" s="23"/>
      <c r="AV540" s="23"/>
      <c r="AW540" s="23"/>
      <c r="AX540" s="23"/>
      <c r="AY540" s="23"/>
    </row>
    <row r="541" spans="1:51" ht="14.25" customHeight="1" x14ac:dyDescent="0.45">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c r="AI541" s="23"/>
      <c r="AJ541" s="23"/>
      <c r="AK541" s="23"/>
      <c r="AL541" s="23"/>
      <c r="AM541" s="23"/>
      <c r="AN541" s="23"/>
      <c r="AO541" s="23"/>
      <c r="AP541" s="23"/>
      <c r="AQ541" s="23"/>
      <c r="AR541" s="23"/>
      <c r="AS541" s="23"/>
      <c r="AT541" s="23"/>
      <c r="AU541" s="23"/>
      <c r="AV541" s="23"/>
      <c r="AW541" s="23"/>
      <c r="AX541" s="23"/>
      <c r="AY541" s="23"/>
    </row>
    <row r="542" spans="1:51" ht="14.25" customHeight="1" x14ac:dyDescent="0.45">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c r="AW542" s="23"/>
      <c r="AX542" s="23"/>
      <c r="AY542" s="23"/>
    </row>
    <row r="543" spans="1:51" ht="14.25" customHeight="1" x14ac:dyDescent="0.45">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c r="AT543" s="23"/>
      <c r="AU543" s="23"/>
      <c r="AV543" s="23"/>
      <c r="AW543" s="23"/>
      <c r="AX543" s="23"/>
      <c r="AY543" s="23"/>
    </row>
    <row r="544" spans="1:51" ht="14.25" customHeight="1" x14ac:dyDescent="0.45">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c r="AT544" s="23"/>
      <c r="AU544" s="23"/>
      <c r="AV544" s="23"/>
      <c r="AW544" s="23"/>
      <c r="AX544" s="23"/>
      <c r="AY544" s="23"/>
    </row>
    <row r="545" spans="1:51" ht="14.25" customHeight="1" x14ac:dyDescent="0.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c r="AT545" s="23"/>
      <c r="AU545" s="23"/>
      <c r="AV545" s="23"/>
      <c r="AW545" s="23"/>
      <c r="AX545" s="23"/>
      <c r="AY545" s="23"/>
    </row>
    <row r="546" spans="1:51" ht="14.25" customHeight="1" x14ac:dyDescent="0.45">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c r="AT546" s="23"/>
      <c r="AU546" s="23"/>
      <c r="AV546" s="23"/>
      <c r="AW546" s="23"/>
      <c r="AX546" s="23"/>
      <c r="AY546" s="23"/>
    </row>
    <row r="547" spans="1:51" ht="14.25" customHeight="1" x14ac:dyDescent="0.45">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c r="AT547" s="23"/>
      <c r="AU547" s="23"/>
      <c r="AV547" s="23"/>
      <c r="AW547" s="23"/>
      <c r="AX547" s="23"/>
      <c r="AY547" s="23"/>
    </row>
    <row r="548" spans="1:51" ht="14.25" customHeight="1" x14ac:dyDescent="0.45">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c r="AT548" s="23"/>
      <c r="AU548" s="23"/>
      <c r="AV548" s="23"/>
      <c r="AW548" s="23"/>
      <c r="AX548" s="23"/>
      <c r="AY548" s="23"/>
    </row>
    <row r="549" spans="1:51" ht="14.25" customHeight="1" x14ac:dyDescent="0.45">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c r="AT549" s="23"/>
      <c r="AU549" s="23"/>
      <c r="AV549" s="23"/>
      <c r="AW549" s="23"/>
      <c r="AX549" s="23"/>
      <c r="AY549" s="23"/>
    </row>
    <row r="550" spans="1:51" ht="14.25" customHeight="1" x14ac:dyDescent="0.45">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c r="AW550" s="23"/>
      <c r="AX550" s="23"/>
      <c r="AY550" s="23"/>
    </row>
    <row r="551" spans="1:51" ht="14.25" customHeight="1" x14ac:dyDescent="0.45">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c r="AT551" s="23"/>
      <c r="AU551" s="23"/>
      <c r="AV551" s="23"/>
      <c r="AW551" s="23"/>
      <c r="AX551" s="23"/>
      <c r="AY551" s="23"/>
    </row>
    <row r="552" spans="1:51" ht="14.25" customHeight="1" x14ac:dyDescent="0.45">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c r="AT552" s="23"/>
      <c r="AU552" s="23"/>
      <c r="AV552" s="23"/>
      <c r="AW552" s="23"/>
      <c r="AX552" s="23"/>
      <c r="AY552" s="23"/>
    </row>
    <row r="553" spans="1:51" ht="14.25" customHeight="1" x14ac:dyDescent="0.45">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c r="AT553" s="23"/>
      <c r="AU553" s="23"/>
      <c r="AV553" s="23"/>
      <c r="AW553" s="23"/>
      <c r="AX553" s="23"/>
      <c r="AY553" s="23"/>
    </row>
    <row r="554" spans="1:51" ht="14.25" customHeight="1" x14ac:dyDescent="0.45">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c r="AT554" s="23"/>
      <c r="AU554" s="23"/>
      <c r="AV554" s="23"/>
      <c r="AW554" s="23"/>
      <c r="AX554" s="23"/>
      <c r="AY554" s="23"/>
    </row>
    <row r="555" spans="1:51" ht="14.25" customHeight="1" x14ac:dyDescent="0.4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c r="AT555" s="23"/>
      <c r="AU555" s="23"/>
      <c r="AV555" s="23"/>
      <c r="AW555" s="23"/>
      <c r="AX555" s="23"/>
      <c r="AY555" s="23"/>
    </row>
    <row r="556" spans="1:51" ht="14.25" customHeight="1" x14ac:dyDescent="0.45">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c r="AW556" s="23"/>
      <c r="AX556" s="23"/>
      <c r="AY556" s="23"/>
    </row>
    <row r="557" spans="1:51" ht="14.25" customHeight="1" x14ac:dyDescent="0.45">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c r="AT557" s="23"/>
      <c r="AU557" s="23"/>
      <c r="AV557" s="23"/>
      <c r="AW557" s="23"/>
      <c r="AX557" s="23"/>
      <c r="AY557" s="23"/>
    </row>
    <row r="558" spans="1:51" ht="14.25" customHeight="1" x14ac:dyDescent="0.45">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c r="AW558" s="23"/>
      <c r="AX558" s="23"/>
      <c r="AY558" s="23"/>
    </row>
    <row r="559" spans="1:51" ht="14.25" customHeight="1" x14ac:dyDescent="0.45">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c r="AT559" s="23"/>
      <c r="AU559" s="23"/>
      <c r="AV559" s="23"/>
      <c r="AW559" s="23"/>
      <c r="AX559" s="23"/>
      <c r="AY559" s="23"/>
    </row>
    <row r="560" spans="1:51" ht="14.25" customHeight="1" x14ac:dyDescent="0.45">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c r="AT560" s="23"/>
      <c r="AU560" s="23"/>
      <c r="AV560" s="23"/>
      <c r="AW560" s="23"/>
      <c r="AX560" s="23"/>
      <c r="AY560" s="23"/>
    </row>
    <row r="561" spans="1:51" ht="14.25" customHeight="1" x14ac:dyDescent="0.45">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c r="AT561" s="23"/>
      <c r="AU561" s="23"/>
      <c r="AV561" s="23"/>
      <c r="AW561" s="23"/>
      <c r="AX561" s="23"/>
      <c r="AY561" s="23"/>
    </row>
    <row r="562" spans="1:51" ht="14.25" customHeight="1" x14ac:dyDescent="0.45">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c r="AT562" s="23"/>
      <c r="AU562" s="23"/>
      <c r="AV562" s="23"/>
      <c r="AW562" s="23"/>
      <c r="AX562" s="23"/>
      <c r="AY562" s="23"/>
    </row>
    <row r="563" spans="1:51" ht="14.25" customHeight="1" x14ac:dyDescent="0.45">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c r="AT563" s="23"/>
      <c r="AU563" s="23"/>
      <c r="AV563" s="23"/>
      <c r="AW563" s="23"/>
      <c r="AX563" s="23"/>
      <c r="AY563" s="23"/>
    </row>
    <row r="564" spans="1:51" ht="14.25" customHeight="1" x14ac:dyDescent="0.45">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c r="AT564" s="23"/>
      <c r="AU564" s="23"/>
      <c r="AV564" s="23"/>
      <c r="AW564" s="23"/>
      <c r="AX564" s="23"/>
      <c r="AY564" s="23"/>
    </row>
    <row r="565" spans="1:51" ht="14.25" customHeight="1" x14ac:dyDescent="0.4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c r="AT565" s="23"/>
      <c r="AU565" s="23"/>
      <c r="AV565" s="23"/>
      <c r="AW565" s="23"/>
      <c r="AX565" s="23"/>
      <c r="AY565" s="23"/>
    </row>
    <row r="566" spans="1:51" ht="14.25" customHeight="1" x14ac:dyDescent="0.45">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c r="AW566" s="23"/>
      <c r="AX566" s="23"/>
      <c r="AY566" s="23"/>
    </row>
    <row r="567" spans="1:51" ht="14.25" customHeight="1" x14ac:dyDescent="0.45">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c r="AT567" s="23"/>
      <c r="AU567" s="23"/>
      <c r="AV567" s="23"/>
      <c r="AW567" s="23"/>
      <c r="AX567" s="23"/>
      <c r="AY567" s="23"/>
    </row>
    <row r="568" spans="1:51" ht="14.25" customHeight="1" x14ac:dyDescent="0.45">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c r="AT568" s="23"/>
      <c r="AU568" s="23"/>
      <c r="AV568" s="23"/>
      <c r="AW568" s="23"/>
      <c r="AX568" s="23"/>
      <c r="AY568" s="23"/>
    </row>
    <row r="569" spans="1:51" ht="14.25" customHeight="1" x14ac:dyDescent="0.45">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c r="AT569" s="23"/>
      <c r="AU569" s="23"/>
      <c r="AV569" s="23"/>
      <c r="AW569" s="23"/>
      <c r="AX569" s="23"/>
      <c r="AY569" s="23"/>
    </row>
    <row r="570" spans="1:51" ht="14.25" customHeight="1" x14ac:dyDescent="0.45">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c r="AT570" s="23"/>
      <c r="AU570" s="23"/>
      <c r="AV570" s="23"/>
      <c r="AW570" s="23"/>
      <c r="AX570" s="23"/>
      <c r="AY570" s="23"/>
    </row>
    <row r="571" spans="1:51" ht="14.25" customHeight="1" x14ac:dyDescent="0.45">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c r="AT571" s="23"/>
      <c r="AU571" s="23"/>
      <c r="AV571" s="23"/>
      <c r="AW571" s="23"/>
      <c r="AX571" s="23"/>
      <c r="AY571" s="23"/>
    </row>
    <row r="572" spans="1:51" ht="14.25" customHeight="1" x14ac:dyDescent="0.45">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c r="AT572" s="23"/>
      <c r="AU572" s="23"/>
      <c r="AV572" s="23"/>
      <c r="AW572" s="23"/>
      <c r="AX572" s="23"/>
      <c r="AY572" s="23"/>
    </row>
    <row r="573" spans="1:51" ht="14.25" customHeight="1" x14ac:dyDescent="0.45">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c r="AT573" s="23"/>
      <c r="AU573" s="23"/>
      <c r="AV573" s="23"/>
      <c r="AW573" s="23"/>
      <c r="AX573" s="23"/>
      <c r="AY573" s="23"/>
    </row>
    <row r="574" spans="1:51" ht="14.25" customHeight="1" x14ac:dyDescent="0.45">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c r="AW574" s="23"/>
      <c r="AX574" s="23"/>
      <c r="AY574" s="23"/>
    </row>
    <row r="575" spans="1:51" ht="14.25" customHeight="1" x14ac:dyDescent="0.4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c r="AY575" s="23"/>
    </row>
    <row r="576" spans="1:51" ht="14.25" customHeight="1" x14ac:dyDescent="0.45">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c r="AT576" s="23"/>
      <c r="AU576" s="23"/>
      <c r="AV576" s="23"/>
      <c r="AW576" s="23"/>
      <c r="AX576" s="23"/>
      <c r="AY576" s="23"/>
    </row>
    <row r="577" spans="1:51" ht="14.25" customHeight="1" x14ac:dyDescent="0.45">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c r="AT577" s="23"/>
      <c r="AU577" s="23"/>
      <c r="AV577" s="23"/>
      <c r="AW577" s="23"/>
      <c r="AX577" s="23"/>
      <c r="AY577" s="23"/>
    </row>
    <row r="578" spans="1:51" ht="14.25" customHeight="1" x14ac:dyDescent="0.45">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c r="AT578" s="23"/>
      <c r="AU578" s="23"/>
      <c r="AV578" s="23"/>
      <c r="AW578" s="23"/>
      <c r="AX578" s="23"/>
      <c r="AY578" s="23"/>
    </row>
    <row r="579" spans="1:51" ht="14.25" customHeight="1" x14ac:dyDescent="0.45">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c r="AT579" s="23"/>
      <c r="AU579" s="23"/>
      <c r="AV579" s="23"/>
      <c r="AW579" s="23"/>
      <c r="AX579" s="23"/>
      <c r="AY579" s="23"/>
    </row>
    <row r="580" spans="1:51" ht="14.25" customHeight="1" x14ac:dyDescent="0.45">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c r="AT580" s="23"/>
      <c r="AU580" s="23"/>
      <c r="AV580" s="23"/>
      <c r="AW580" s="23"/>
      <c r="AX580" s="23"/>
      <c r="AY580" s="23"/>
    </row>
    <row r="581" spans="1:51" ht="14.25" customHeight="1" x14ac:dyDescent="0.45">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c r="AY581" s="23"/>
    </row>
    <row r="582" spans="1:51" ht="14.25" customHeight="1" x14ac:dyDescent="0.45">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c r="AW582" s="23"/>
      <c r="AX582" s="23"/>
      <c r="AY582" s="23"/>
    </row>
    <row r="583" spans="1:51" ht="14.25" customHeight="1" x14ac:dyDescent="0.45">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c r="AY583" s="23"/>
    </row>
    <row r="584" spans="1:51" ht="14.25" customHeight="1" x14ac:dyDescent="0.45">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c r="AT584" s="23"/>
      <c r="AU584" s="23"/>
      <c r="AV584" s="23"/>
      <c r="AW584" s="23"/>
      <c r="AX584" s="23"/>
      <c r="AY584" s="23"/>
    </row>
    <row r="585" spans="1:51" ht="14.25" customHeight="1" x14ac:dyDescent="0.4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c r="AY585" s="23"/>
    </row>
    <row r="586" spans="1:51" ht="14.25" customHeight="1" x14ac:dyDescent="0.45">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c r="AY586" s="23"/>
    </row>
    <row r="587" spans="1:51" ht="14.25" customHeight="1" x14ac:dyDescent="0.45">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c r="AT587" s="23"/>
      <c r="AU587" s="23"/>
      <c r="AV587" s="23"/>
      <c r="AW587" s="23"/>
      <c r="AX587" s="23"/>
      <c r="AY587" s="23"/>
    </row>
    <row r="588" spans="1:51" ht="14.25" customHeight="1" x14ac:dyDescent="0.45">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c r="AT588" s="23"/>
      <c r="AU588" s="23"/>
      <c r="AV588" s="23"/>
      <c r="AW588" s="23"/>
      <c r="AX588" s="23"/>
      <c r="AY588" s="23"/>
    </row>
    <row r="589" spans="1:51" ht="14.25" customHeight="1" x14ac:dyDescent="0.45">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c r="AT589" s="23"/>
      <c r="AU589" s="23"/>
      <c r="AV589" s="23"/>
      <c r="AW589" s="23"/>
      <c r="AX589" s="23"/>
      <c r="AY589" s="23"/>
    </row>
    <row r="590" spans="1:51" ht="14.25" customHeight="1" x14ac:dyDescent="0.45">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c r="AW590" s="23"/>
      <c r="AX590" s="23"/>
      <c r="AY590" s="23"/>
    </row>
    <row r="591" spans="1:51" ht="14.25" customHeight="1" x14ac:dyDescent="0.45">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c r="AW591" s="23"/>
      <c r="AX591" s="23"/>
      <c r="AY591" s="23"/>
    </row>
    <row r="592" spans="1:51" ht="14.25" customHeight="1" x14ac:dyDescent="0.45">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c r="AT592" s="23"/>
      <c r="AU592" s="23"/>
      <c r="AV592" s="23"/>
      <c r="AW592" s="23"/>
      <c r="AX592" s="23"/>
      <c r="AY592" s="23"/>
    </row>
    <row r="593" spans="1:51" ht="14.25" customHeight="1" x14ac:dyDescent="0.45">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c r="AT593" s="23"/>
      <c r="AU593" s="23"/>
      <c r="AV593" s="23"/>
      <c r="AW593" s="23"/>
      <c r="AX593" s="23"/>
      <c r="AY593" s="23"/>
    </row>
    <row r="594" spans="1:51" ht="14.25" customHeight="1" x14ac:dyDescent="0.45">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c r="AT594" s="23"/>
      <c r="AU594" s="23"/>
      <c r="AV594" s="23"/>
      <c r="AW594" s="23"/>
      <c r="AX594" s="23"/>
      <c r="AY594" s="23"/>
    </row>
    <row r="595" spans="1:51" ht="14.25" customHeight="1" x14ac:dyDescent="0.4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c r="AT595" s="23"/>
      <c r="AU595" s="23"/>
      <c r="AV595" s="23"/>
      <c r="AW595" s="23"/>
      <c r="AX595" s="23"/>
      <c r="AY595" s="23"/>
    </row>
    <row r="596" spans="1:51" ht="14.25" customHeight="1" x14ac:dyDescent="0.45">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c r="AQ596" s="23"/>
      <c r="AR596" s="23"/>
      <c r="AS596" s="23"/>
      <c r="AT596" s="23"/>
      <c r="AU596" s="23"/>
      <c r="AV596" s="23"/>
      <c r="AW596" s="23"/>
      <c r="AX596" s="23"/>
      <c r="AY596" s="23"/>
    </row>
    <row r="597" spans="1:51" ht="14.25" customHeight="1" x14ac:dyDescent="0.45">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AN597" s="23"/>
      <c r="AO597" s="23"/>
      <c r="AP597" s="23"/>
      <c r="AQ597" s="23"/>
      <c r="AR597" s="23"/>
      <c r="AS597" s="23"/>
      <c r="AT597" s="23"/>
      <c r="AU597" s="23"/>
      <c r="AV597" s="23"/>
      <c r="AW597" s="23"/>
      <c r="AX597" s="23"/>
      <c r="AY597" s="23"/>
    </row>
    <row r="598" spans="1:51" ht="14.25" customHeight="1" x14ac:dyDescent="0.45">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AS598" s="23"/>
      <c r="AT598" s="23"/>
      <c r="AU598" s="23"/>
      <c r="AV598" s="23"/>
      <c r="AW598" s="23"/>
      <c r="AX598" s="23"/>
      <c r="AY598" s="23"/>
    </row>
    <row r="599" spans="1:51" ht="14.25" customHeight="1" x14ac:dyDescent="0.45">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AN599" s="23"/>
      <c r="AO599" s="23"/>
      <c r="AP599" s="23"/>
      <c r="AQ599" s="23"/>
      <c r="AR599" s="23"/>
      <c r="AS599" s="23"/>
      <c r="AT599" s="23"/>
      <c r="AU599" s="23"/>
      <c r="AV599" s="23"/>
      <c r="AW599" s="23"/>
      <c r="AX599" s="23"/>
      <c r="AY599" s="23"/>
    </row>
    <row r="600" spans="1:51" ht="14.25" customHeight="1" x14ac:dyDescent="0.45">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c r="AQ600" s="23"/>
      <c r="AR600" s="23"/>
      <c r="AS600" s="23"/>
      <c r="AT600" s="23"/>
      <c r="AU600" s="23"/>
      <c r="AV600" s="23"/>
      <c r="AW600" s="23"/>
      <c r="AX600" s="23"/>
      <c r="AY600" s="23"/>
    </row>
    <row r="601" spans="1:51" ht="14.25" customHeight="1" x14ac:dyDescent="0.45">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AN601" s="23"/>
      <c r="AO601" s="23"/>
      <c r="AP601" s="23"/>
      <c r="AQ601" s="23"/>
      <c r="AR601" s="23"/>
      <c r="AS601" s="23"/>
      <c r="AT601" s="23"/>
      <c r="AU601" s="23"/>
      <c r="AV601" s="23"/>
      <c r="AW601" s="23"/>
      <c r="AX601" s="23"/>
      <c r="AY601" s="23"/>
    </row>
    <row r="602" spans="1:51" ht="14.25" customHeight="1" x14ac:dyDescent="0.45">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c r="AS602" s="23"/>
      <c r="AT602" s="23"/>
      <c r="AU602" s="23"/>
      <c r="AV602" s="23"/>
      <c r="AW602" s="23"/>
      <c r="AX602" s="23"/>
      <c r="AY602" s="23"/>
    </row>
    <row r="603" spans="1:51" ht="14.25" customHeight="1" x14ac:dyDescent="0.45">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AN603" s="23"/>
      <c r="AO603" s="23"/>
      <c r="AP603" s="23"/>
      <c r="AQ603" s="23"/>
      <c r="AR603" s="23"/>
      <c r="AS603" s="23"/>
      <c r="AT603" s="23"/>
      <c r="AU603" s="23"/>
      <c r="AV603" s="23"/>
      <c r="AW603" s="23"/>
      <c r="AX603" s="23"/>
      <c r="AY603" s="23"/>
    </row>
    <row r="604" spans="1:51" ht="14.25" customHeight="1" x14ac:dyDescent="0.45">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c r="AQ604" s="23"/>
      <c r="AR604" s="23"/>
      <c r="AS604" s="23"/>
      <c r="AT604" s="23"/>
      <c r="AU604" s="23"/>
      <c r="AV604" s="23"/>
      <c r="AW604" s="23"/>
      <c r="AX604" s="23"/>
      <c r="AY604" s="23"/>
    </row>
    <row r="605" spans="1:51" ht="14.25" customHeight="1" x14ac:dyDescent="0.4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c r="AH605" s="23"/>
      <c r="AI605" s="23"/>
      <c r="AJ605" s="23"/>
      <c r="AK605" s="23"/>
      <c r="AL605" s="23"/>
      <c r="AM605" s="23"/>
      <c r="AN605" s="23"/>
      <c r="AO605" s="23"/>
      <c r="AP605" s="23"/>
      <c r="AQ605" s="23"/>
      <c r="AR605" s="23"/>
      <c r="AS605" s="23"/>
      <c r="AT605" s="23"/>
      <c r="AU605" s="23"/>
      <c r="AV605" s="23"/>
      <c r="AW605" s="23"/>
      <c r="AX605" s="23"/>
      <c r="AY605" s="23"/>
    </row>
    <row r="606" spans="1:51" ht="14.25" customHeight="1" x14ac:dyDescent="0.45">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c r="AS606" s="23"/>
      <c r="AT606" s="23"/>
      <c r="AU606" s="23"/>
      <c r="AV606" s="23"/>
      <c r="AW606" s="23"/>
      <c r="AX606" s="23"/>
      <c r="AY606" s="23"/>
    </row>
    <row r="607" spans="1:51" ht="14.25" customHeight="1" x14ac:dyDescent="0.45">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c r="AH607" s="23"/>
      <c r="AI607" s="23"/>
      <c r="AJ607" s="23"/>
      <c r="AK607" s="23"/>
      <c r="AL607" s="23"/>
      <c r="AM607" s="23"/>
      <c r="AN607" s="23"/>
      <c r="AO607" s="23"/>
      <c r="AP607" s="23"/>
      <c r="AQ607" s="23"/>
      <c r="AR607" s="23"/>
      <c r="AS607" s="23"/>
      <c r="AT607" s="23"/>
      <c r="AU607" s="23"/>
      <c r="AV607" s="23"/>
      <c r="AW607" s="23"/>
      <c r="AX607" s="23"/>
      <c r="AY607" s="23"/>
    </row>
    <row r="608" spans="1:51" ht="14.25" customHeight="1" x14ac:dyDescent="0.45">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c r="AI608" s="23"/>
      <c r="AJ608" s="23"/>
      <c r="AK608" s="23"/>
      <c r="AL608" s="23"/>
      <c r="AM608" s="23"/>
      <c r="AN608" s="23"/>
      <c r="AO608" s="23"/>
      <c r="AP608" s="23"/>
      <c r="AQ608" s="23"/>
      <c r="AR608" s="23"/>
      <c r="AS608" s="23"/>
      <c r="AT608" s="23"/>
      <c r="AU608" s="23"/>
      <c r="AV608" s="23"/>
      <c r="AW608" s="23"/>
      <c r="AX608" s="23"/>
      <c r="AY608" s="23"/>
    </row>
    <row r="609" spans="1:51" ht="14.25" customHeight="1" x14ac:dyDescent="0.45">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c r="AH609" s="23"/>
      <c r="AI609" s="23"/>
      <c r="AJ609" s="23"/>
      <c r="AK609" s="23"/>
      <c r="AL609" s="23"/>
      <c r="AM609" s="23"/>
      <c r="AN609" s="23"/>
      <c r="AO609" s="23"/>
      <c r="AP609" s="23"/>
      <c r="AQ609" s="23"/>
      <c r="AR609" s="23"/>
      <c r="AS609" s="23"/>
      <c r="AT609" s="23"/>
      <c r="AU609" s="23"/>
      <c r="AV609" s="23"/>
      <c r="AW609" s="23"/>
      <c r="AX609" s="23"/>
      <c r="AY609" s="23"/>
    </row>
    <row r="610" spans="1:51" ht="14.25" customHeight="1" x14ac:dyDescent="0.45">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c r="AQ610" s="23"/>
      <c r="AR610" s="23"/>
      <c r="AS610" s="23"/>
      <c r="AT610" s="23"/>
      <c r="AU610" s="23"/>
      <c r="AV610" s="23"/>
      <c r="AW610" s="23"/>
      <c r="AX610" s="23"/>
      <c r="AY610" s="23"/>
    </row>
    <row r="611" spans="1:51" ht="14.25" customHeight="1" x14ac:dyDescent="0.45">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c r="AH611" s="23"/>
      <c r="AI611" s="23"/>
      <c r="AJ611" s="23"/>
      <c r="AK611" s="23"/>
      <c r="AL611" s="23"/>
      <c r="AM611" s="23"/>
      <c r="AN611" s="23"/>
      <c r="AO611" s="23"/>
      <c r="AP611" s="23"/>
      <c r="AQ611" s="23"/>
      <c r="AR611" s="23"/>
      <c r="AS611" s="23"/>
      <c r="AT611" s="23"/>
      <c r="AU611" s="23"/>
      <c r="AV611" s="23"/>
      <c r="AW611" s="23"/>
      <c r="AX611" s="23"/>
      <c r="AY611" s="23"/>
    </row>
    <row r="612" spans="1:51" ht="14.25" customHeight="1" x14ac:dyDescent="0.45">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c r="AQ612" s="23"/>
      <c r="AR612" s="23"/>
      <c r="AS612" s="23"/>
      <c r="AT612" s="23"/>
      <c r="AU612" s="23"/>
      <c r="AV612" s="23"/>
      <c r="AW612" s="23"/>
      <c r="AX612" s="23"/>
      <c r="AY612" s="23"/>
    </row>
    <row r="613" spans="1:51" ht="14.25" customHeight="1" x14ac:dyDescent="0.45">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c r="AI613" s="23"/>
      <c r="AJ613" s="23"/>
      <c r="AK613" s="23"/>
      <c r="AL613" s="23"/>
      <c r="AM613" s="23"/>
      <c r="AN613" s="23"/>
      <c r="AO613" s="23"/>
      <c r="AP613" s="23"/>
      <c r="AQ613" s="23"/>
      <c r="AR613" s="23"/>
      <c r="AS613" s="23"/>
      <c r="AT613" s="23"/>
      <c r="AU613" s="23"/>
      <c r="AV613" s="23"/>
      <c r="AW613" s="23"/>
      <c r="AX613" s="23"/>
      <c r="AY613" s="23"/>
    </row>
    <row r="614" spans="1:51" ht="14.25" customHeight="1" x14ac:dyDescent="0.45">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AS614" s="23"/>
      <c r="AT614" s="23"/>
      <c r="AU614" s="23"/>
      <c r="AV614" s="23"/>
      <c r="AW614" s="23"/>
      <c r="AX614" s="23"/>
      <c r="AY614" s="23"/>
    </row>
    <row r="615" spans="1:51" ht="14.25" customHeight="1" x14ac:dyDescent="0.4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c r="AI615" s="23"/>
      <c r="AJ615" s="23"/>
      <c r="AK615" s="23"/>
      <c r="AL615" s="23"/>
      <c r="AM615" s="23"/>
      <c r="AN615" s="23"/>
      <c r="AO615" s="23"/>
      <c r="AP615" s="23"/>
      <c r="AQ615" s="23"/>
      <c r="AR615" s="23"/>
      <c r="AS615" s="23"/>
      <c r="AT615" s="23"/>
      <c r="AU615" s="23"/>
      <c r="AV615" s="23"/>
      <c r="AW615" s="23"/>
      <c r="AX615" s="23"/>
      <c r="AY615" s="23"/>
    </row>
    <row r="616" spans="1:51" ht="14.25" customHeight="1" x14ac:dyDescent="0.45">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c r="AQ616" s="23"/>
      <c r="AR616" s="23"/>
      <c r="AS616" s="23"/>
      <c r="AT616" s="23"/>
      <c r="AU616" s="23"/>
      <c r="AV616" s="23"/>
      <c r="AW616" s="23"/>
      <c r="AX616" s="23"/>
      <c r="AY616" s="23"/>
    </row>
    <row r="617" spans="1:51" ht="14.25" customHeight="1" x14ac:dyDescent="0.45">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c r="AI617" s="23"/>
      <c r="AJ617" s="23"/>
      <c r="AK617" s="23"/>
      <c r="AL617" s="23"/>
      <c r="AM617" s="23"/>
      <c r="AN617" s="23"/>
      <c r="AO617" s="23"/>
      <c r="AP617" s="23"/>
      <c r="AQ617" s="23"/>
      <c r="AR617" s="23"/>
      <c r="AS617" s="23"/>
      <c r="AT617" s="23"/>
      <c r="AU617" s="23"/>
      <c r="AV617" s="23"/>
      <c r="AW617" s="23"/>
      <c r="AX617" s="23"/>
      <c r="AY617" s="23"/>
    </row>
    <row r="618" spans="1:51" ht="14.25" customHeight="1" x14ac:dyDescent="0.45">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c r="AS618" s="23"/>
      <c r="AT618" s="23"/>
      <c r="AU618" s="23"/>
      <c r="AV618" s="23"/>
      <c r="AW618" s="23"/>
      <c r="AX618" s="23"/>
      <c r="AY618" s="23"/>
    </row>
    <row r="619" spans="1:51" ht="14.25" customHeight="1" x14ac:dyDescent="0.45">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c r="AI619" s="23"/>
      <c r="AJ619" s="23"/>
      <c r="AK619" s="23"/>
      <c r="AL619" s="23"/>
      <c r="AM619" s="23"/>
      <c r="AN619" s="23"/>
      <c r="AO619" s="23"/>
      <c r="AP619" s="23"/>
      <c r="AQ619" s="23"/>
      <c r="AR619" s="23"/>
      <c r="AS619" s="23"/>
      <c r="AT619" s="23"/>
      <c r="AU619" s="23"/>
      <c r="AV619" s="23"/>
      <c r="AW619" s="23"/>
      <c r="AX619" s="23"/>
      <c r="AY619" s="23"/>
    </row>
    <row r="620" spans="1:51" ht="14.25" customHeight="1" x14ac:dyDescent="0.45">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c r="AQ620" s="23"/>
      <c r="AR620" s="23"/>
      <c r="AS620" s="23"/>
      <c r="AT620" s="23"/>
      <c r="AU620" s="23"/>
      <c r="AV620" s="23"/>
      <c r="AW620" s="23"/>
      <c r="AX620" s="23"/>
      <c r="AY620" s="23"/>
    </row>
    <row r="621" spans="1:51" ht="14.25" customHeight="1" x14ac:dyDescent="0.45">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c r="AH621" s="23"/>
      <c r="AI621" s="23"/>
      <c r="AJ621" s="23"/>
      <c r="AK621" s="23"/>
      <c r="AL621" s="23"/>
      <c r="AM621" s="23"/>
      <c r="AN621" s="23"/>
      <c r="AO621" s="23"/>
      <c r="AP621" s="23"/>
      <c r="AQ621" s="23"/>
      <c r="AR621" s="23"/>
      <c r="AS621" s="23"/>
      <c r="AT621" s="23"/>
      <c r="AU621" s="23"/>
      <c r="AV621" s="23"/>
      <c r="AW621" s="23"/>
      <c r="AX621" s="23"/>
      <c r="AY621" s="23"/>
    </row>
    <row r="622" spans="1:51" ht="14.25" customHeight="1" x14ac:dyDescent="0.45">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c r="AS622" s="23"/>
      <c r="AT622" s="23"/>
      <c r="AU622" s="23"/>
      <c r="AV622" s="23"/>
      <c r="AW622" s="23"/>
      <c r="AX622" s="23"/>
      <c r="AY622" s="23"/>
    </row>
    <row r="623" spans="1:51" ht="14.25" customHeight="1" x14ac:dyDescent="0.45">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c r="AH623" s="23"/>
      <c r="AI623" s="23"/>
      <c r="AJ623" s="23"/>
      <c r="AK623" s="23"/>
      <c r="AL623" s="23"/>
      <c r="AM623" s="23"/>
      <c r="AN623" s="23"/>
      <c r="AO623" s="23"/>
      <c r="AP623" s="23"/>
      <c r="AQ623" s="23"/>
      <c r="AR623" s="23"/>
      <c r="AS623" s="23"/>
      <c r="AT623" s="23"/>
      <c r="AU623" s="23"/>
      <c r="AV623" s="23"/>
      <c r="AW623" s="23"/>
      <c r="AX623" s="23"/>
      <c r="AY623" s="23"/>
    </row>
    <row r="624" spans="1:51" ht="14.25" customHeight="1" x14ac:dyDescent="0.45">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c r="AQ624" s="23"/>
      <c r="AR624" s="23"/>
      <c r="AS624" s="23"/>
      <c r="AT624" s="23"/>
      <c r="AU624" s="23"/>
      <c r="AV624" s="23"/>
      <c r="AW624" s="23"/>
      <c r="AX624" s="23"/>
      <c r="AY624" s="23"/>
    </row>
    <row r="625" spans="1:51" ht="14.25" customHeight="1" x14ac:dyDescent="0.4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c r="AI625" s="23"/>
      <c r="AJ625" s="23"/>
      <c r="AK625" s="23"/>
      <c r="AL625" s="23"/>
      <c r="AM625" s="23"/>
      <c r="AN625" s="23"/>
      <c r="AO625" s="23"/>
      <c r="AP625" s="23"/>
      <c r="AQ625" s="23"/>
      <c r="AR625" s="23"/>
      <c r="AS625" s="23"/>
      <c r="AT625" s="23"/>
      <c r="AU625" s="23"/>
      <c r="AV625" s="23"/>
      <c r="AW625" s="23"/>
      <c r="AX625" s="23"/>
      <c r="AY625" s="23"/>
    </row>
    <row r="626" spans="1:51" ht="14.25" customHeight="1" x14ac:dyDescent="0.45">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AS626" s="23"/>
      <c r="AT626" s="23"/>
      <c r="AU626" s="23"/>
      <c r="AV626" s="23"/>
      <c r="AW626" s="23"/>
      <c r="AX626" s="23"/>
      <c r="AY626" s="23"/>
    </row>
    <row r="627" spans="1:51" ht="14.25" customHeight="1" x14ac:dyDescent="0.45">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c r="AI627" s="23"/>
      <c r="AJ627" s="23"/>
      <c r="AK627" s="23"/>
      <c r="AL627" s="23"/>
      <c r="AM627" s="23"/>
      <c r="AN627" s="23"/>
      <c r="AO627" s="23"/>
      <c r="AP627" s="23"/>
      <c r="AQ627" s="23"/>
      <c r="AR627" s="23"/>
      <c r="AS627" s="23"/>
      <c r="AT627" s="23"/>
      <c r="AU627" s="23"/>
      <c r="AV627" s="23"/>
      <c r="AW627" s="23"/>
      <c r="AX627" s="23"/>
      <c r="AY627" s="23"/>
    </row>
    <row r="628" spans="1:51" ht="14.25" customHeight="1" x14ac:dyDescent="0.45">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c r="AQ628" s="23"/>
      <c r="AR628" s="23"/>
      <c r="AS628" s="23"/>
      <c r="AT628" s="23"/>
      <c r="AU628" s="23"/>
      <c r="AV628" s="23"/>
      <c r="AW628" s="23"/>
      <c r="AX628" s="23"/>
      <c r="AY628" s="23"/>
    </row>
    <row r="629" spans="1:51" ht="14.25" customHeight="1" x14ac:dyDescent="0.45">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c r="AH629" s="23"/>
      <c r="AI629" s="23"/>
      <c r="AJ629" s="23"/>
      <c r="AK629" s="23"/>
      <c r="AL629" s="23"/>
      <c r="AM629" s="23"/>
      <c r="AN629" s="23"/>
      <c r="AO629" s="23"/>
      <c r="AP629" s="23"/>
      <c r="AQ629" s="23"/>
      <c r="AR629" s="23"/>
      <c r="AS629" s="23"/>
      <c r="AT629" s="23"/>
      <c r="AU629" s="23"/>
      <c r="AV629" s="23"/>
      <c r="AW629" s="23"/>
      <c r="AX629" s="23"/>
      <c r="AY629" s="23"/>
    </row>
    <row r="630" spans="1:51" ht="14.25" customHeight="1" x14ac:dyDescent="0.45">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c r="AS630" s="23"/>
      <c r="AT630" s="23"/>
      <c r="AU630" s="23"/>
      <c r="AV630" s="23"/>
      <c r="AW630" s="23"/>
      <c r="AX630" s="23"/>
      <c r="AY630" s="23"/>
    </row>
    <row r="631" spans="1:51" ht="14.25" customHeight="1" x14ac:dyDescent="0.45">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c r="AH631" s="23"/>
      <c r="AI631" s="23"/>
      <c r="AJ631" s="23"/>
      <c r="AK631" s="23"/>
      <c r="AL631" s="23"/>
      <c r="AM631" s="23"/>
      <c r="AN631" s="23"/>
      <c r="AO631" s="23"/>
      <c r="AP631" s="23"/>
      <c r="AQ631" s="23"/>
      <c r="AR631" s="23"/>
      <c r="AS631" s="23"/>
      <c r="AT631" s="23"/>
      <c r="AU631" s="23"/>
      <c r="AV631" s="23"/>
      <c r="AW631" s="23"/>
      <c r="AX631" s="23"/>
      <c r="AY631" s="23"/>
    </row>
    <row r="632" spans="1:51" ht="14.25" customHeight="1" x14ac:dyDescent="0.45">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c r="AI632" s="23"/>
      <c r="AJ632" s="23"/>
      <c r="AK632" s="23"/>
      <c r="AL632" s="23"/>
      <c r="AM632" s="23"/>
      <c r="AN632" s="23"/>
      <c r="AO632" s="23"/>
      <c r="AP632" s="23"/>
      <c r="AQ632" s="23"/>
      <c r="AR632" s="23"/>
      <c r="AS632" s="23"/>
      <c r="AT632" s="23"/>
      <c r="AU632" s="23"/>
      <c r="AV632" s="23"/>
      <c r="AW632" s="23"/>
      <c r="AX632" s="23"/>
      <c r="AY632" s="23"/>
    </row>
    <row r="633" spans="1:51" ht="14.25" customHeight="1" x14ac:dyDescent="0.45">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c r="AH633" s="23"/>
      <c r="AI633" s="23"/>
      <c r="AJ633" s="23"/>
      <c r="AK633" s="23"/>
      <c r="AL633" s="23"/>
      <c r="AM633" s="23"/>
      <c r="AN633" s="23"/>
      <c r="AO633" s="23"/>
      <c r="AP633" s="23"/>
      <c r="AQ633" s="23"/>
      <c r="AR633" s="23"/>
      <c r="AS633" s="23"/>
      <c r="AT633" s="23"/>
      <c r="AU633" s="23"/>
      <c r="AV633" s="23"/>
      <c r="AW633" s="23"/>
      <c r="AX633" s="23"/>
      <c r="AY633" s="23"/>
    </row>
    <row r="634" spans="1:51" ht="14.25" customHeight="1" x14ac:dyDescent="0.45">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c r="AQ634" s="23"/>
      <c r="AR634" s="23"/>
      <c r="AS634" s="23"/>
      <c r="AT634" s="23"/>
      <c r="AU634" s="23"/>
      <c r="AV634" s="23"/>
      <c r="AW634" s="23"/>
      <c r="AX634" s="23"/>
      <c r="AY634" s="23"/>
    </row>
    <row r="635" spans="1:51" ht="14.25" customHeight="1" x14ac:dyDescent="0.4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c r="AH635" s="23"/>
      <c r="AI635" s="23"/>
      <c r="AJ635" s="23"/>
      <c r="AK635" s="23"/>
      <c r="AL635" s="23"/>
      <c r="AM635" s="23"/>
      <c r="AN635" s="23"/>
      <c r="AO635" s="23"/>
      <c r="AP635" s="23"/>
      <c r="AQ635" s="23"/>
      <c r="AR635" s="23"/>
      <c r="AS635" s="23"/>
      <c r="AT635" s="23"/>
      <c r="AU635" s="23"/>
      <c r="AV635" s="23"/>
      <c r="AW635" s="23"/>
      <c r="AX635" s="23"/>
      <c r="AY635" s="23"/>
    </row>
    <row r="636" spans="1:51" ht="14.25" customHeight="1" x14ac:dyDescent="0.45">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c r="AI636" s="23"/>
      <c r="AJ636" s="23"/>
      <c r="AK636" s="23"/>
      <c r="AL636" s="23"/>
      <c r="AM636" s="23"/>
      <c r="AN636" s="23"/>
      <c r="AO636" s="23"/>
      <c r="AP636" s="23"/>
      <c r="AQ636" s="23"/>
      <c r="AR636" s="23"/>
      <c r="AS636" s="23"/>
      <c r="AT636" s="23"/>
      <c r="AU636" s="23"/>
      <c r="AV636" s="23"/>
      <c r="AW636" s="23"/>
      <c r="AX636" s="23"/>
      <c r="AY636" s="23"/>
    </row>
    <row r="637" spans="1:51" ht="14.25" customHeight="1" x14ac:dyDescent="0.45">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c r="AH637" s="23"/>
      <c r="AI637" s="23"/>
      <c r="AJ637" s="23"/>
      <c r="AK637" s="23"/>
      <c r="AL637" s="23"/>
      <c r="AM637" s="23"/>
      <c r="AN637" s="23"/>
      <c r="AO637" s="23"/>
      <c r="AP637" s="23"/>
      <c r="AQ637" s="23"/>
      <c r="AR637" s="23"/>
      <c r="AS637" s="23"/>
      <c r="AT637" s="23"/>
      <c r="AU637" s="23"/>
      <c r="AV637" s="23"/>
      <c r="AW637" s="23"/>
      <c r="AX637" s="23"/>
      <c r="AY637" s="23"/>
    </row>
    <row r="638" spans="1:51" ht="14.25" customHeight="1" x14ac:dyDescent="0.45">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AS638" s="23"/>
      <c r="AT638" s="23"/>
      <c r="AU638" s="23"/>
      <c r="AV638" s="23"/>
      <c r="AW638" s="23"/>
      <c r="AX638" s="23"/>
      <c r="AY638" s="23"/>
    </row>
    <row r="639" spans="1:51" ht="14.25" customHeight="1" x14ac:dyDescent="0.45">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c r="AI639" s="23"/>
      <c r="AJ639" s="23"/>
      <c r="AK639" s="23"/>
      <c r="AL639" s="23"/>
      <c r="AM639" s="23"/>
      <c r="AN639" s="23"/>
      <c r="AO639" s="23"/>
      <c r="AP639" s="23"/>
      <c r="AQ639" s="23"/>
      <c r="AR639" s="23"/>
      <c r="AS639" s="23"/>
      <c r="AT639" s="23"/>
      <c r="AU639" s="23"/>
      <c r="AV639" s="23"/>
      <c r="AW639" s="23"/>
      <c r="AX639" s="23"/>
      <c r="AY639" s="23"/>
    </row>
    <row r="640" spans="1:51" ht="14.25" customHeight="1" x14ac:dyDescent="0.45">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c r="AI640" s="23"/>
      <c r="AJ640" s="23"/>
      <c r="AK640" s="23"/>
      <c r="AL640" s="23"/>
      <c r="AM640" s="23"/>
      <c r="AN640" s="23"/>
      <c r="AO640" s="23"/>
      <c r="AP640" s="23"/>
      <c r="AQ640" s="23"/>
      <c r="AR640" s="23"/>
      <c r="AS640" s="23"/>
      <c r="AT640" s="23"/>
      <c r="AU640" s="23"/>
      <c r="AV640" s="23"/>
      <c r="AW640" s="23"/>
      <c r="AX640" s="23"/>
      <c r="AY640" s="23"/>
    </row>
    <row r="641" spans="1:51" ht="14.25" customHeight="1" x14ac:dyDescent="0.45">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c r="AH641" s="23"/>
      <c r="AI641" s="23"/>
      <c r="AJ641" s="23"/>
      <c r="AK641" s="23"/>
      <c r="AL641" s="23"/>
      <c r="AM641" s="23"/>
      <c r="AN641" s="23"/>
      <c r="AO641" s="23"/>
      <c r="AP641" s="23"/>
      <c r="AQ641" s="23"/>
      <c r="AR641" s="23"/>
      <c r="AS641" s="23"/>
      <c r="AT641" s="23"/>
      <c r="AU641" s="23"/>
      <c r="AV641" s="23"/>
      <c r="AW641" s="23"/>
      <c r="AX641" s="23"/>
      <c r="AY641" s="23"/>
    </row>
    <row r="642" spans="1:51" ht="14.25" customHeight="1" x14ac:dyDescent="0.45">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c r="AI642" s="23"/>
      <c r="AJ642" s="23"/>
      <c r="AK642" s="23"/>
      <c r="AL642" s="23"/>
      <c r="AM642" s="23"/>
      <c r="AN642" s="23"/>
      <c r="AO642" s="23"/>
      <c r="AP642" s="23"/>
      <c r="AQ642" s="23"/>
      <c r="AR642" s="23"/>
      <c r="AS642" s="23"/>
      <c r="AT642" s="23"/>
      <c r="AU642" s="23"/>
      <c r="AV642" s="23"/>
      <c r="AW642" s="23"/>
      <c r="AX642" s="23"/>
      <c r="AY642" s="23"/>
    </row>
    <row r="643" spans="1:51" ht="14.25" customHeight="1" x14ac:dyDescent="0.45">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c r="AH643" s="23"/>
      <c r="AI643" s="23"/>
      <c r="AJ643" s="23"/>
      <c r="AK643" s="23"/>
      <c r="AL643" s="23"/>
      <c r="AM643" s="23"/>
      <c r="AN643" s="23"/>
      <c r="AO643" s="23"/>
      <c r="AP643" s="23"/>
      <c r="AQ643" s="23"/>
      <c r="AR643" s="23"/>
      <c r="AS643" s="23"/>
      <c r="AT643" s="23"/>
      <c r="AU643" s="23"/>
      <c r="AV643" s="23"/>
      <c r="AW643" s="23"/>
      <c r="AX643" s="23"/>
      <c r="AY643" s="23"/>
    </row>
    <row r="644" spans="1:51" ht="14.25" customHeight="1" x14ac:dyDescent="0.45">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c r="AI644" s="23"/>
      <c r="AJ644" s="23"/>
      <c r="AK644" s="23"/>
      <c r="AL644" s="23"/>
      <c r="AM644" s="23"/>
      <c r="AN644" s="23"/>
      <c r="AO644" s="23"/>
      <c r="AP644" s="23"/>
      <c r="AQ644" s="23"/>
      <c r="AR644" s="23"/>
      <c r="AS644" s="23"/>
      <c r="AT644" s="23"/>
      <c r="AU644" s="23"/>
      <c r="AV644" s="23"/>
      <c r="AW644" s="23"/>
      <c r="AX644" s="23"/>
      <c r="AY644" s="23"/>
    </row>
    <row r="645" spans="1:51" ht="14.25" customHeight="1" x14ac:dyDescent="0.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c r="AH645" s="23"/>
      <c r="AI645" s="23"/>
      <c r="AJ645" s="23"/>
      <c r="AK645" s="23"/>
      <c r="AL645" s="23"/>
      <c r="AM645" s="23"/>
      <c r="AN645" s="23"/>
      <c r="AO645" s="23"/>
      <c r="AP645" s="23"/>
      <c r="AQ645" s="23"/>
      <c r="AR645" s="23"/>
      <c r="AS645" s="23"/>
      <c r="AT645" s="23"/>
      <c r="AU645" s="23"/>
      <c r="AV645" s="23"/>
      <c r="AW645" s="23"/>
      <c r="AX645" s="23"/>
      <c r="AY645" s="23"/>
    </row>
    <row r="646" spans="1:51" ht="14.25" customHeight="1" x14ac:dyDescent="0.45">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c r="AS646" s="23"/>
      <c r="AT646" s="23"/>
      <c r="AU646" s="23"/>
      <c r="AV646" s="23"/>
      <c r="AW646" s="23"/>
      <c r="AX646" s="23"/>
      <c r="AY646" s="23"/>
    </row>
    <row r="647" spans="1:51" ht="14.25" customHeight="1" x14ac:dyDescent="0.4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c r="AH647" s="23"/>
      <c r="AI647" s="23"/>
      <c r="AJ647" s="23"/>
      <c r="AK647" s="23"/>
      <c r="AL647" s="23"/>
      <c r="AM647" s="23"/>
      <c r="AN647" s="23"/>
      <c r="AO647" s="23"/>
      <c r="AP647" s="23"/>
      <c r="AQ647" s="23"/>
      <c r="AR647" s="23"/>
      <c r="AS647" s="23"/>
      <c r="AT647" s="23"/>
      <c r="AU647" s="23"/>
      <c r="AV647" s="23"/>
      <c r="AW647" s="23"/>
      <c r="AX647" s="23"/>
      <c r="AY647" s="23"/>
    </row>
    <row r="648" spans="1:51" ht="14.25" customHeight="1" x14ac:dyDescent="0.4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c r="AI648" s="23"/>
      <c r="AJ648" s="23"/>
      <c r="AK648" s="23"/>
      <c r="AL648" s="23"/>
      <c r="AM648" s="23"/>
      <c r="AN648" s="23"/>
      <c r="AO648" s="23"/>
      <c r="AP648" s="23"/>
      <c r="AQ648" s="23"/>
      <c r="AR648" s="23"/>
      <c r="AS648" s="23"/>
      <c r="AT648" s="23"/>
      <c r="AU648" s="23"/>
      <c r="AV648" s="23"/>
      <c r="AW648" s="23"/>
      <c r="AX648" s="23"/>
      <c r="AY648" s="23"/>
    </row>
    <row r="649" spans="1:51" ht="14.25" customHeight="1" x14ac:dyDescent="0.4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c r="AH649" s="23"/>
      <c r="AI649" s="23"/>
      <c r="AJ649" s="23"/>
      <c r="AK649" s="23"/>
      <c r="AL649" s="23"/>
      <c r="AM649" s="23"/>
      <c r="AN649" s="23"/>
      <c r="AO649" s="23"/>
      <c r="AP649" s="23"/>
      <c r="AQ649" s="23"/>
      <c r="AR649" s="23"/>
      <c r="AS649" s="23"/>
      <c r="AT649" s="23"/>
      <c r="AU649" s="23"/>
      <c r="AV649" s="23"/>
      <c r="AW649" s="23"/>
      <c r="AX649" s="23"/>
      <c r="AY649" s="23"/>
    </row>
    <row r="650" spans="1:51" ht="14.25" customHeight="1" x14ac:dyDescent="0.4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c r="AQ650" s="23"/>
      <c r="AR650" s="23"/>
      <c r="AS650" s="23"/>
      <c r="AT650" s="23"/>
      <c r="AU650" s="23"/>
      <c r="AV650" s="23"/>
      <c r="AW650" s="23"/>
      <c r="AX650" s="23"/>
      <c r="AY650" s="23"/>
    </row>
    <row r="651" spans="1:51" ht="14.25" customHeight="1" x14ac:dyDescent="0.4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c r="AH651" s="23"/>
      <c r="AI651" s="23"/>
      <c r="AJ651" s="23"/>
      <c r="AK651" s="23"/>
      <c r="AL651" s="23"/>
      <c r="AM651" s="23"/>
      <c r="AN651" s="23"/>
      <c r="AO651" s="23"/>
      <c r="AP651" s="23"/>
      <c r="AQ651" s="23"/>
      <c r="AR651" s="23"/>
      <c r="AS651" s="23"/>
      <c r="AT651" s="23"/>
      <c r="AU651" s="23"/>
      <c r="AV651" s="23"/>
      <c r="AW651" s="23"/>
      <c r="AX651" s="23"/>
      <c r="AY651" s="23"/>
    </row>
    <row r="652" spans="1:51" ht="14.25" customHeight="1" x14ac:dyDescent="0.4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c r="AI652" s="23"/>
      <c r="AJ652" s="23"/>
      <c r="AK652" s="23"/>
      <c r="AL652" s="23"/>
      <c r="AM652" s="23"/>
      <c r="AN652" s="23"/>
      <c r="AO652" s="23"/>
      <c r="AP652" s="23"/>
      <c r="AQ652" s="23"/>
      <c r="AR652" s="23"/>
      <c r="AS652" s="23"/>
      <c r="AT652" s="23"/>
      <c r="AU652" s="23"/>
      <c r="AV652" s="23"/>
      <c r="AW652" s="23"/>
      <c r="AX652" s="23"/>
      <c r="AY652" s="23"/>
    </row>
    <row r="653" spans="1:51" ht="14.25" customHeight="1" x14ac:dyDescent="0.4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c r="AH653" s="23"/>
      <c r="AI653" s="23"/>
      <c r="AJ653" s="23"/>
      <c r="AK653" s="23"/>
      <c r="AL653" s="23"/>
      <c r="AM653" s="23"/>
      <c r="AN653" s="23"/>
      <c r="AO653" s="23"/>
      <c r="AP653" s="23"/>
      <c r="AQ653" s="23"/>
      <c r="AR653" s="23"/>
      <c r="AS653" s="23"/>
      <c r="AT653" s="23"/>
      <c r="AU653" s="23"/>
      <c r="AV653" s="23"/>
      <c r="AW653" s="23"/>
      <c r="AX653" s="23"/>
      <c r="AY653" s="23"/>
    </row>
    <row r="654" spans="1:51" ht="14.25" customHeight="1" x14ac:dyDescent="0.4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c r="AS654" s="23"/>
      <c r="AT654" s="23"/>
      <c r="AU654" s="23"/>
      <c r="AV654" s="23"/>
      <c r="AW654" s="23"/>
      <c r="AX654" s="23"/>
      <c r="AY654" s="23"/>
    </row>
    <row r="655" spans="1:51" ht="14.25" customHeight="1" x14ac:dyDescent="0.4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c r="AH655" s="23"/>
      <c r="AI655" s="23"/>
      <c r="AJ655" s="23"/>
      <c r="AK655" s="23"/>
      <c r="AL655" s="23"/>
      <c r="AM655" s="23"/>
      <c r="AN655" s="23"/>
      <c r="AO655" s="23"/>
      <c r="AP655" s="23"/>
      <c r="AQ655" s="23"/>
      <c r="AR655" s="23"/>
      <c r="AS655" s="23"/>
      <c r="AT655" s="23"/>
      <c r="AU655" s="23"/>
      <c r="AV655" s="23"/>
      <c r="AW655" s="23"/>
      <c r="AX655" s="23"/>
      <c r="AY655" s="23"/>
    </row>
    <row r="656" spans="1:51" ht="14.25" customHeight="1" x14ac:dyDescent="0.45">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c r="AI656" s="23"/>
      <c r="AJ656" s="23"/>
      <c r="AK656" s="23"/>
      <c r="AL656" s="23"/>
      <c r="AM656" s="23"/>
      <c r="AN656" s="23"/>
      <c r="AO656" s="23"/>
      <c r="AP656" s="23"/>
      <c r="AQ656" s="23"/>
      <c r="AR656" s="23"/>
      <c r="AS656" s="23"/>
      <c r="AT656" s="23"/>
      <c r="AU656" s="23"/>
      <c r="AV656" s="23"/>
      <c r="AW656" s="23"/>
      <c r="AX656" s="23"/>
      <c r="AY656" s="23"/>
    </row>
    <row r="657" spans="1:51" ht="14.25" customHeight="1" x14ac:dyDescent="0.45">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c r="AH657" s="23"/>
      <c r="AI657" s="23"/>
      <c r="AJ657" s="23"/>
      <c r="AK657" s="23"/>
      <c r="AL657" s="23"/>
      <c r="AM657" s="23"/>
      <c r="AN657" s="23"/>
      <c r="AO657" s="23"/>
      <c r="AP657" s="23"/>
      <c r="AQ657" s="23"/>
      <c r="AR657" s="23"/>
      <c r="AS657" s="23"/>
      <c r="AT657" s="23"/>
      <c r="AU657" s="23"/>
      <c r="AV657" s="23"/>
      <c r="AW657" s="23"/>
      <c r="AX657" s="23"/>
      <c r="AY657" s="23"/>
    </row>
    <row r="658" spans="1:51" ht="14.25" customHeight="1" x14ac:dyDescent="0.45">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c r="AQ658" s="23"/>
      <c r="AR658" s="23"/>
      <c r="AS658" s="23"/>
      <c r="AT658" s="23"/>
      <c r="AU658" s="23"/>
      <c r="AV658" s="23"/>
      <c r="AW658" s="23"/>
      <c r="AX658" s="23"/>
      <c r="AY658" s="23"/>
    </row>
    <row r="659" spans="1:51" ht="14.25" customHeight="1" x14ac:dyDescent="0.45">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c r="AH659" s="23"/>
      <c r="AI659" s="23"/>
      <c r="AJ659" s="23"/>
      <c r="AK659" s="23"/>
      <c r="AL659" s="23"/>
      <c r="AM659" s="23"/>
      <c r="AN659" s="23"/>
      <c r="AO659" s="23"/>
      <c r="AP659" s="23"/>
      <c r="AQ659" s="23"/>
      <c r="AR659" s="23"/>
      <c r="AS659" s="23"/>
      <c r="AT659" s="23"/>
      <c r="AU659" s="23"/>
      <c r="AV659" s="23"/>
      <c r="AW659" s="23"/>
      <c r="AX659" s="23"/>
      <c r="AY659" s="23"/>
    </row>
    <row r="660" spans="1:51" ht="14.25" customHeight="1" x14ac:dyDescent="0.45">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c r="AI660" s="23"/>
      <c r="AJ660" s="23"/>
      <c r="AK660" s="23"/>
      <c r="AL660" s="23"/>
      <c r="AM660" s="23"/>
      <c r="AN660" s="23"/>
      <c r="AO660" s="23"/>
      <c r="AP660" s="23"/>
      <c r="AQ660" s="23"/>
      <c r="AR660" s="23"/>
      <c r="AS660" s="23"/>
      <c r="AT660" s="23"/>
      <c r="AU660" s="23"/>
      <c r="AV660" s="23"/>
      <c r="AW660" s="23"/>
      <c r="AX660" s="23"/>
      <c r="AY660" s="23"/>
    </row>
    <row r="661" spans="1:51" ht="14.25" customHeight="1" x14ac:dyDescent="0.45">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c r="AI661" s="23"/>
      <c r="AJ661" s="23"/>
      <c r="AK661" s="23"/>
      <c r="AL661" s="23"/>
      <c r="AM661" s="23"/>
      <c r="AN661" s="23"/>
      <c r="AO661" s="23"/>
      <c r="AP661" s="23"/>
      <c r="AQ661" s="23"/>
      <c r="AR661" s="23"/>
      <c r="AS661" s="23"/>
      <c r="AT661" s="23"/>
      <c r="AU661" s="23"/>
      <c r="AV661" s="23"/>
      <c r="AW661" s="23"/>
      <c r="AX661" s="23"/>
      <c r="AY661" s="23"/>
    </row>
    <row r="662" spans="1:51" ht="14.25" customHeight="1" x14ac:dyDescent="0.45">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c r="AS662" s="23"/>
      <c r="AT662" s="23"/>
      <c r="AU662" s="23"/>
      <c r="AV662" s="23"/>
      <c r="AW662" s="23"/>
      <c r="AX662" s="23"/>
      <c r="AY662" s="23"/>
    </row>
    <row r="663" spans="1:51" ht="14.25" customHeight="1" x14ac:dyDescent="0.45">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c r="AH663" s="23"/>
      <c r="AI663" s="23"/>
      <c r="AJ663" s="23"/>
      <c r="AK663" s="23"/>
      <c r="AL663" s="23"/>
      <c r="AM663" s="23"/>
      <c r="AN663" s="23"/>
      <c r="AO663" s="23"/>
      <c r="AP663" s="23"/>
      <c r="AQ663" s="23"/>
      <c r="AR663" s="23"/>
      <c r="AS663" s="23"/>
      <c r="AT663" s="23"/>
      <c r="AU663" s="23"/>
      <c r="AV663" s="23"/>
      <c r="AW663" s="23"/>
      <c r="AX663" s="23"/>
      <c r="AY663" s="23"/>
    </row>
    <row r="664" spans="1:51" ht="14.25" customHeight="1" x14ac:dyDescent="0.45">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c r="AI664" s="23"/>
      <c r="AJ664" s="23"/>
      <c r="AK664" s="23"/>
      <c r="AL664" s="23"/>
      <c r="AM664" s="23"/>
      <c r="AN664" s="23"/>
      <c r="AO664" s="23"/>
      <c r="AP664" s="23"/>
      <c r="AQ664" s="23"/>
      <c r="AR664" s="23"/>
      <c r="AS664" s="23"/>
      <c r="AT664" s="23"/>
      <c r="AU664" s="23"/>
      <c r="AV664" s="23"/>
      <c r="AW664" s="23"/>
      <c r="AX664" s="23"/>
      <c r="AY664" s="23"/>
    </row>
    <row r="665" spans="1:51" ht="14.25" customHeight="1" x14ac:dyDescent="0.4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c r="AI665" s="23"/>
      <c r="AJ665" s="23"/>
      <c r="AK665" s="23"/>
      <c r="AL665" s="23"/>
      <c r="AM665" s="23"/>
      <c r="AN665" s="23"/>
      <c r="AO665" s="23"/>
      <c r="AP665" s="23"/>
      <c r="AQ665" s="23"/>
      <c r="AR665" s="23"/>
      <c r="AS665" s="23"/>
      <c r="AT665" s="23"/>
      <c r="AU665" s="23"/>
      <c r="AV665" s="23"/>
      <c r="AW665" s="23"/>
      <c r="AX665" s="23"/>
      <c r="AY665" s="23"/>
    </row>
    <row r="666" spans="1:51" ht="14.25" customHeight="1" x14ac:dyDescent="0.45">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c r="AI666" s="23"/>
      <c r="AJ666" s="23"/>
      <c r="AK666" s="23"/>
      <c r="AL666" s="23"/>
      <c r="AM666" s="23"/>
      <c r="AN666" s="23"/>
      <c r="AO666" s="23"/>
      <c r="AP666" s="23"/>
      <c r="AQ666" s="23"/>
      <c r="AR666" s="23"/>
      <c r="AS666" s="23"/>
      <c r="AT666" s="23"/>
      <c r="AU666" s="23"/>
      <c r="AV666" s="23"/>
      <c r="AW666" s="23"/>
      <c r="AX666" s="23"/>
      <c r="AY666" s="23"/>
    </row>
    <row r="667" spans="1:51" ht="14.25" customHeight="1" x14ac:dyDescent="0.45">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c r="AI667" s="23"/>
      <c r="AJ667" s="23"/>
      <c r="AK667" s="23"/>
      <c r="AL667" s="23"/>
      <c r="AM667" s="23"/>
      <c r="AN667" s="23"/>
      <c r="AO667" s="23"/>
      <c r="AP667" s="23"/>
      <c r="AQ667" s="23"/>
      <c r="AR667" s="23"/>
      <c r="AS667" s="23"/>
      <c r="AT667" s="23"/>
      <c r="AU667" s="23"/>
      <c r="AV667" s="23"/>
      <c r="AW667" s="23"/>
      <c r="AX667" s="23"/>
      <c r="AY667" s="23"/>
    </row>
    <row r="668" spans="1:51" ht="14.25" customHeight="1" x14ac:dyDescent="0.45">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c r="AI668" s="23"/>
      <c r="AJ668" s="23"/>
      <c r="AK668" s="23"/>
      <c r="AL668" s="23"/>
      <c r="AM668" s="23"/>
      <c r="AN668" s="23"/>
      <c r="AO668" s="23"/>
      <c r="AP668" s="23"/>
      <c r="AQ668" s="23"/>
      <c r="AR668" s="23"/>
      <c r="AS668" s="23"/>
      <c r="AT668" s="23"/>
      <c r="AU668" s="23"/>
      <c r="AV668" s="23"/>
      <c r="AW668" s="23"/>
      <c r="AX668" s="23"/>
      <c r="AY668" s="23"/>
    </row>
    <row r="669" spans="1:51" ht="14.25" customHeight="1" x14ac:dyDescent="0.45">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c r="AI669" s="23"/>
      <c r="AJ669" s="23"/>
      <c r="AK669" s="23"/>
      <c r="AL669" s="23"/>
      <c r="AM669" s="23"/>
      <c r="AN669" s="23"/>
      <c r="AO669" s="23"/>
      <c r="AP669" s="23"/>
      <c r="AQ669" s="23"/>
      <c r="AR669" s="23"/>
      <c r="AS669" s="23"/>
      <c r="AT669" s="23"/>
      <c r="AU669" s="23"/>
      <c r="AV669" s="23"/>
      <c r="AW669" s="23"/>
      <c r="AX669" s="23"/>
      <c r="AY669" s="23"/>
    </row>
    <row r="670" spans="1:51" ht="14.25" customHeight="1" x14ac:dyDescent="0.45">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c r="AS670" s="23"/>
      <c r="AT670" s="23"/>
      <c r="AU670" s="23"/>
      <c r="AV670" s="23"/>
      <c r="AW670" s="23"/>
      <c r="AX670" s="23"/>
      <c r="AY670" s="23"/>
    </row>
    <row r="671" spans="1:51" ht="14.25" customHeight="1" x14ac:dyDescent="0.45">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c r="AI671" s="23"/>
      <c r="AJ671" s="23"/>
      <c r="AK671" s="23"/>
      <c r="AL671" s="23"/>
      <c r="AM671" s="23"/>
      <c r="AN671" s="23"/>
      <c r="AO671" s="23"/>
      <c r="AP671" s="23"/>
      <c r="AQ671" s="23"/>
      <c r="AR671" s="23"/>
      <c r="AS671" s="23"/>
      <c r="AT671" s="23"/>
      <c r="AU671" s="23"/>
      <c r="AV671" s="23"/>
      <c r="AW671" s="23"/>
      <c r="AX671" s="23"/>
      <c r="AY671" s="23"/>
    </row>
    <row r="672" spans="1:51" ht="14.25" customHeight="1" x14ac:dyDescent="0.45">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c r="AI672" s="23"/>
      <c r="AJ672" s="23"/>
      <c r="AK672" s="23"/>
      <c r="AL672" s="23"/>
      <c r="AM672" s="23"/>
      <c r="AN672" s="23"/>
      <c r="AO672" s="23"/>
      <c r="AP672" s="23"/>
      <c r="AQ672" s="23"/>
      <c r="AR672" s="23"/>
      <c r="AS672" s="23"/>
      <c r="AT672" s="23"/>
      <c r="AU672" s="23"/>
      <c r="AV672" s="23"/>
      <c r="AW672" s="23"/>
      <c r="AX672" s="23"/>
      <c r="AY672" s="23"/>
    </row>
    <row r="673" spans="1:51" ht="14.25" customHeight="1" x14ac:dyDescent="0.45">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c r="AI673" s="23"/>
      <c r="AJ673" s="23"/>
      <c r="AK673" s="23"/>
      <c r="AL673" s="23"/>
      <c r="AM673" s="23"/>
      <c r="AN673" s="23"/>
      <c r="AO673" s="23"/>
      <c r="AP673" s="23"/>
      <c r="AQ673" s="23"/>
      <c r="AR673" s="23"/>
      <c r="AS673" s="23"/>
      <c r="AT673" s="23"/>
      <c r="AU673" s="23"/>
      <c r="AV673" s="23"/>
      <c r="AW673" s="23"/>
      <c r="AX673" s="23"/>
      <c r="AY673" s="23"/>
    </row>
    <row r="674" spans="1:51" ht="14.25" customHeight="1" x14ac:dyDescent="0.45">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c r="AQ674" s="23"/>
      <c r="AR674" s="23"/>
      <c r="AS674" s="23"/>
      <c r="AT674" s="23"/>
      <c r="AU674" s="23"/>
      <c r="AV674" s="23"/>
      <c r="AW674" s="23"/>
      <c r="AX674" s="23"/>
      <c r="AY674" s="23"/>
    </row>
    <row r="675" spans="1:51" ht="14.25" customHeight="1" x14ac:dyDescent="0.4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c r="AI675" s="23"/>
      <c r="AJ675" s="23"/>
      <c r="AK675" s="23"/>
      <c r="AL675" s="23"/>
      <c r="AM675" s="23"/>
      <c r="AN675" s="23"/>
      <c r="AO675" s="23"/>
      <c r="AP675" s="23"/>
      <c r="AQ675" s="23"/>
      <c r="AR675" s="23"/>
      <c r="AS675" s="23"/>
      <c r="AT675" s="23"/>
      <c r="AU675" s="23"/>
      <c r="AV675" s="23"/>
      <c r="AW675" s="23"/>
      <c r="AX675" s="23"/>
      <c r="AY675" s="23"/>
    </row>
    <row r="676" spans="1:51" ht="14.25" customHeight="1" x14ac:dyDescent="0.45">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c r="AI676" s="23"/>
      <c r="AJ676" s="23"/>
      <c r="AK676" s="23"/>
      <c r="AL676" s="23"/>
      <c r="AM676" s="23"/>
      <c r="AN676" s="23"/>
      <c r="AO676" s="23"/>
      <c r="AP676" s="23"/>
      <c r="AQ676" s="23"/>
      <c r="AR676" s="23"/>
      <c r="AS676" s="23"/>
      <c r="AT676" s="23"/>
      <c r="AU676" s="23"/>
      <c r="AV676" s="23"/>
      <c r="AW676" s="23"/>
      <c r="AX676" s="23"/>
      <c r="AY676" s="23"/>
    </row>
    <row r="677" spans="1:51" ht="14.25" customHeight="1" x14ac:dyDescent="0.45">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c r="AI677" s="23"/>
      <c r="AJ677" s="23"/>
      <c r="AK677" s="23"/>
      <c r="AL677" s="23"/>
      <c r="AM677" s="23"/>
      <c r="AN677" s="23"/>
      <c r="AO677" s="23"/>
      <c r="AP677" s="23"/>
      <c r="AQ677" s="23"/>
      <c r="AR677" s="23"/>
      <c r="AS677" s="23"/>
      <c r="AT677" s="23"/>
      <c r="AU677" s="23"/>
      <c r="AV677" s="23"/>
      <c r="AW677" s="23"/>
      <c r="AX677" s="23"/>
      <c r="AY677" s="23"/>
    </row>
    <row r="678" spans="1:51" ht="14.25" customHeight="1" x14ac:dyDescent="0.45">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c r="AI678" s="23"/>
      <c r="AJ678" s="23"/>
      <c r="AK678" s="23"/>
      <c r="AL678" s="23"/>
      <c r="AM678" s="23"/>
      <c r="AN678" s="23"/>
      <c r="AO678" s="23"/>
      <c r="AP678" s="23"/>
      <c r="AQ678" s="23"/>
      <c r="AR678" s="23"/>
      <c r="AS678" s="23"/>
      <c r="AT678" s="23"/>
      <c r="AU678" s="23"/>
      <c r="AV678" s="23"/>
      <c r="AW678" s="23"/>
      <c r="AX678" s="23"/>
      <c r="AY678" s="23"/>
    </row>
    <row r="679" spans="1:51" ht="14.25" customHeight="1" x14ac:dyDescent="0.45">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c r="AI679" s="23"/>
      <c r="AJ679" s="23"/>
      <c r="AK679" s="23"/>
      <c r="AL679" s="23"/>
      <c r="AM679" s="23"/>
      <c r="AN679" s="23"/>
      <c r="AO679" s="23"/>
      <c r="AP679" s="23"/>
      <c r="AQ679" s="23"/>
      <c r="AR679" s="23"/>
      <c r="AS679" s="23"/>
      <c r="AT679" s="23"/>
      <c r="AU679" s="23"/>
      <c r="AV679" s="23"/>
      <c r="AW679" s="23"/>
      <c r="AX679" s="23"/>
      <c r="AY679" s="23"/>
    </row>
    <row r="680" spans="1:51" ht="14.25" customHeight="1" x14ac:dyDescent="0.45">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c r="AI680" s="23"/>
      <c r="AJ680" s="23"/>
      <c r="AK680" s="23"/>
      <c r="AL680" s="23"/>
      <c r="AM680" s="23"/>
      <c r="AN680" s="23"/>
      <c r="AO680" s="23"/>
      <c r="AP680" s="23"/>
      <c r="AQ680" s="23"/>
      <c r="AR680" s="23"/>
      <c r="AS680" s="23"/>
      <c r="AT680" s="23"/>
      <c r="AU680" s="23"/>
      <c r="AV680" s="23"/>
      <c r="AW680" s="23"/>
      <c r="AX680" s="23"/>
      <c r="AY680" s="23"/>
    </row>
    <row r="681" spans="1:51" ht="14.25" customHeight="1" x14ac:dyDescent="0.45">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c r="AI681" s="23"/>
      <c r="AJ681" s="23"/>
      <c r="AK681" s="23"/>
      <c r="AL681" s="23"/>
      <c r="AM681" s="23"/>
      <c r="AN681" s="23"/>
      <c r="AO681" s="23"/>
      <c r="AP681" s="23"/>
      <c r="AQ681" s="23"/>
      <c r="AR681" s="23"/>
      <c r="AS681" s="23"/>
      <c r="AT681" s="23"/>
      <c r="AU681" s="23"/>
      <c r="AV681" s="23"/>
      <c r="AW681" s="23"/>
      <c r="AX681" s="23"/>
      <c r="AY681" s="23"/>
    </row>
    <row r="682" spans="1:51" ht="14.25" customHeight="1" x14ac:dyDescent="0.45">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c r="AI682" s="23"/>
      <c r="AJ682" s="23"/>
      <c r="AK682" s="23"/>
      <c r="AL682" s="23"/>
      <c r="AM682" s="23"/>
      <c r="AN682" s="23"/>
      <c r="AO682" s="23"/>
      <c r="AP682" s="23"/>
      <c r="AQ682" s="23"/>
      <c r="AR682" s="23"/>
      <c r="AS682" s="23"/>
      <c r="AT682" s="23"/>
      <c r="AU682" s="23"/>
      <c r="AV682" s="23"/>
      <c r="AW682" s="23"/>
      <c r="AX682" s="23"/>
      <c r="AY682" s="23"/>
    </row>
    <row r="683" spans="1:51" ht="14.25" customHeight="1" x14ac:dyDescent="0.45">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c r="AI683" s="23"/>
      <c r="AJ683" s="23"/>
      <c r="AK683" s="23"/>
      <c r="AL683" s="23"/>
      <c r="AM683" s="23"/>
      <c r="AN683" s="23"/>
      <c r="AO683" s="23"/>
      <c r="AP683" s="23"/>
      <c r="AQ683" s="23"/>
      <c r="AR683" s="23"/>
      <c r="AS683" s="23"/>
      <c r="AT683" s="23"/>
      <c r="AU683" s="23"/>
      <c r="AV683" s="23"/>
      <c r="AW683" s="23"/>
      <c r="AX683" s="23"/>
      <c r="AY683" s="23"/>
    </row>
    <row r="684" spans="1:51" ht="14.25" customHeight="1" x14ac:dyDescent="0.45">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c r="AI684" s="23"/>
      <c r="AJ684" s="23"/>
      <c r="AK684" s="23"/>
      <c r="AL684" s="23"/>
      <c r="AM684" s="23"/>
      <c r="AN684" s="23"/>
      <c r="AO684" s="23"/>
      <c r="AP684" s="23"/>
      <c r="AQ684" s="23"/>
      <c r="AR684" s="23"/>
      <c r="AS684" s="23"/>
      <c r="AT684" s="23"/>
      <c r="AU684" s="23"/>
      <c r="AV684" s="23"/>
      <c r="AW684" s="23"/>
      <c r="AX684" s="23"/>
      <c r="AY684" s="23"/>
    </row>
    <row r="685" spans="1:51" ht="14.25" customHeight="1" x14ac:dyDescent="0.4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c r="AI685" s="23"/>
      <c r="AJ685" s="23"/>
      <c r="AK685" s="23"/>
      <c r="AL685" s="23"/>
      <c r="AM685" s="23"/>
      <c r="AN685" s="23"/>
      <c r="AO685" s="23"/>
      <c r="AP685" s="23"/>
      <c r="AQ685" s="23"/>
      <c r="AR685" s="23"/>
      <c r="AS685" s="23"/>
      <c r="AT685" s="23"/>
      <c r="AU685" s="23"/>
      <c r="AV685" s="23"/>
      <c r="AW685" s="23"/>
      <c r="AX685" s="23"/>
      <c r="AY685" s="23"/>
    </row>
    <row r="686" spans="1:51" ht="14.25" customHeight="1" x14ac:dyDescent="0.45">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c r="AI686" s="23"/>
      <c r="AJ686" s="23"/>
      <c r="AK686" s="23"/>
      <c r="AL686" s="23"/>
      <c r="AM686" s="23"/>
      <c r="AN686" s="23"/>
      <c r="AO686" s="23"/>
      <c r="AP686" s="23"/>
      <c r="AQ686" s="23"/>
      <c r="AR686" s="23"/>
      <c r="AS686" s="23"/>
      <c r="AT686" s="23"/>
      <c r="AU686" s="23"/>
      <c r="AV686" s="23"/>
      <c r="AW686" s="23"/>
      <c r="AX686" s="23"/>
      <c r="AY686" s="23"/>
    </row>
    <row r="687" spans="1:51" ht="14.25" customHeight="1" x14ac:dyDescent="0.45">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c r="AI687" s="23"/>
      <c r="AJ687" s="23"/>
      <c r="AK687" s="23"/>
      <c r="AL687" s="23"/>
      <c r="AM687" s="23"/>
      <c r="AN687" s="23"/>
      <c r="AO687" s="23"/>
      <c r="AP687" s="23"/>
      <c r="AQ687" s="23"/>
      <c r="AR687" s="23"/>
      <c r="AS687" s="23"/>
      <c r="AT687" s="23"/>
      <c r="AU687" s="23"/>
      <c r="AV687" s="23"/>
      <c r="AW687" s="23"/>
      <c r="AX687" s="23"/>
      <c r="AY687" s="23"/>
    </row>
    <row r="688" spans="1:51" ht="14.25" customHeight="1" x14ac:dyDescent="0.45">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c r="AI688" s="23"/>
      <c r="AJ688" s="23"/>
      <c r="AK688" s="23"/>
      <c r="AL688" s="23"/>
      <c r="AM688" s="23"/>
      <c r="AN688" s="23"/>
      <c r="AO688" s="23"/>
      <c r="AP688" s="23"/>
      <c r="AQ688" s="23"/>
      <c r="AR688" s="23"/>
      <c r="AS688" s="23"/>
      <c r="AT688" s="23"/>
      <c r="AU688" s="23"/>
      <c r="AV688" s="23"/>
      <c r="AW688" s="23"/>
      <c r="AX688" s="23"/>
      <c r="AY688" s="23"/>
    </row>
    <row r="689" spans="1:51" ht="14.25" customHeight="1" x14ac:dyDescent="0.45">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c r="AI689" s="23"/>
      <c r="AJ689" s="23"/>
      <c r="AK689" s="23"/>
      <c r="AL689" s="23"/>
      <c r="AM689" s="23"/>
      <c r="AN689" s="23"/>
      <c r="AO689" s="23"/>
      <c r="AP689" s="23"/>
      <c r="AQ689" s="23"/>
      <c r="AR689" s="23"/>
      <c r="AS689" s="23"/>
      <c r="AT689" s="23"/>
      <c r="AU689" s="23"/>
      <c r="AV689" s="23"/>
      <c r="AW689" s="23"/>
      <c r="AX689" s="23"/>
      <c r="AY689" s="23"/>
    </row>
    <row r="690" spans="1:51" ht="14.25" customHeight="1" x14ac:dyDescent="0.45">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c r="AI690" s="23"/>
      <c r="AJ690" s="23"/>
      <c r="AK690" s="23"/>
      <c r="AL690" s="23"/>
      <c r="AM690" s="23"/>
      <c r="AN690" s="23"/>
      <c r="AO690" s="23"/>
      <c r="AP690" s="23"/>
      <c r="AQ690" s="23"/>
      <c r="AR690" s="23"/>
      <c r="AS690" s="23"/>
      <c r="AT690" s="23"/>
      <c r="AU690" s="23"/>
      <c r="AV690" s="23"/>
      <c r="AW690" s="23"/>
      <c r="AX690" s="23"/>
      <c r="AY690" s="23"/>
    </row>
    <row r="691" spans="1:51" ht="14.25" customHeight="1" x14ac:dyDescent="0.45">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c r="AI691" s="23"/>
      <c r="AJ691" s="23"/>
      <c r="AK691" s="23"/>
      <c r="AL691" s="23"/>
      <c r="AM691" s="23"/>
      <c r="AN691" s="23"/>
      <c r="AO691" s="23"/>
      <c r="AP691" s="23"/>
      <c r="AQ691" s="23"/>
      <c r="AR691" s="23"/>
      <c r="AS691" s="23"/>
      <c r="AT691" s="23"/>
      <c r="AU691" s="23"/>
      <c r="AV691" s="23"/>
      <c r="AW691" s="23"/>
      <c r="AX691" s="23"/>
      <c r="AY691" s="23"/>
    </row>
    <row r="692" spans="1:51" ht="14.25" customHeight="1" x14ac:dyDescent="0.45">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c r="AI692" s="23"/>
      <c r="AJ692" s="23"/>
      <c r="AK692" s="23"/>
      <c r="AL692" s="23"/>
      <c r="AM692" s="23"/>
      <c r="AN692" s="23"/>
      <c r="AO692" s="23"/>
      <c r="AP692" s="23"/>
      <c r="AQ692" s="23"/>
      <c r="AR692" s="23"/>
      <c r="AS692" s="23"/>
      <c r="AT692" s="23"/>
      <c r="AU692" s="23"/>
      <c r="AV692" s="23"/>
      <c r="AW692" s="23"/>
      <c r="AX692" s="23"/>
      <c r="AY692" s="23"/>
    </row>
    <row r="693" spans="1:51" ht="14.25" customHeight="1" x14ac:dyDescent="0.45">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c r="AI693" s="23"/>
      <c r="AJ693" s="23"/>
      <c r="AK693" s="23"/>
      <c r="AL693" s="23"/>
      <c r="AM693" s="23"/>
      <c r="AN693" s="23"/>
      <c r="AO693" s="23"/>
      <c r="AP693" s="23"/>
      <c r="AQ693" s="23"/>
      <c r="AR693" s="23"/>
      <c r="AS693" s="23"/>
      <c r="AT693" s="23"/>
      <c r="AU693" s="23"/>
      <c r="AV693" s="23"/>
      <c r="AW693" s="23"/>
      <c r="AX693" s="23"/>
      <c r="AY693" s="23"/>
    </row>
    <row r="694" spans="1:51" ht="14.25" customHeight="1" x14ac:dyDescent="0.45">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c r="AI694" s="23"/>
      <c r="AJ694" s="23"/>
      <c r="AK694" s="23"/>
      <c r="AL694" s="23"/>
      <c r="AM694" s="23"/>
      <c r="AN694" s="23"/>
      <c r="AO694" s="23"/>
      <c r="AP694" s="23"/>
      <c r="AQ694" s="23"/>
      <c r="AR694" s="23"/>
      <c r="AS694" s="23"/>
      <c r="AT694" s="23"/>
      <c r="AU694" s="23"/>
      <c r="AV694" s="23"/>
      <c r="AW694" s="23"/>
      <c r="AX694" s="23"/>
      <c r="AY694" s="23"/>
    </row>
    <row r="695" spans="1:51" ht="14.25" customHeight="1" x14ac:dyDescent="0.4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c r="AI695" s="23"/>
      <c r="AJ695" s="23"/>
      <c r="AK695" s="23"/>
      <c r="AL695" s="23"/>
      <c r="AM695" s="23"/>
      <c r="AN695" s="23"/>
      <c r="AO695" s="23"/>
      <c r="AP695" s="23"/>
      <c r="AQ695" s="23"/>
      <c r="AR695" s="23"/>
      <c r="AS695" s="23"/>
      <c r="AT695" s="23"/>
      <c r="AU695" s="23"/>
      <c r="AV695" s="23"/>
      <c r="AW695" s="23"/>
      <c r="AX695" s="23"/>
      <c r="AY695" s="23"/>
    </row>
    <row r="696" spans="1:51" ht="14.25" customHeight="1" x14ac:dyDescent="0.45">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c r="AI696" s="23"/>
      <c r="AJ696" s="23"/>
      <c r="AK696" s="23"/>
      <c r="AL696" s="23"/>
      <c r="AM696" s="23"/>
      <c r="AN696" s="23"/>
      <c r="AO696" s="23"/>
      <c r="AP696" s="23"/>
      <c r="AQ696" s="23"/>
      <c r="AR696" s="23"/>
      <c r="AS696" s="23"/>
      <c r="AT696" s="23"/>
      <c r="AU696" s="23"/>
      <c r="AV696" s="23"/>
      <c r="AW696" s="23"/>
      <c r="AX696" s="23"/>
      <c r="AY696" s="23"/>
    </row>
    <row r="697" spans="1:51" ht="14.25" customHeight="1" x14ac:dyDescent="0.45">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c r="AI697" s="23"/>
      <c r="AJ697" s="23"/>
      <c r="AK697" s="23"/>
      <c r="AL697" s="23"/>
      <c r="AM697" s="23"/>
      <c r="AN697" s="23"/>
      <c r="AO697" s="23"/>
      <c r="AP697" s="23"/>
      <c r="AQ697" s="23"/>
      <c r="AR697" s="23"/>
      <c r="AS697" s="23"/>
      <c r="AT697" s="23"/>
      <c r="AU697" s="23"/>
      <c r="AV697" s="23"/>
      <c r="AW697" s="23"/>
      <c r="AX697" s="23"/>
      <c r="AY697" s="23"/>
    </row>
    <row r="698" spans="1:51" ht="14.25" customHeight="1" x14ac:dyDescent="0.45">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c r="AI698" s="23"/>
      <c r="AJ698" s="23"/>
      <c r="AK698" s="23"/>
      <c r="AL698" s="23"/>
      <c r="AM698" s="23"/>
      <c r="AN698" s="23"/>
      <c r="AO698" s="23"/>
      <c r="AP698" s="23"/>
      <c r="AQ698" s="23"/>
      <c r="AR698" s="23"/>
      <c r="AS698" s="23"/>
      <c r="AT698" s="23"/>
      <c r="AU698" s="23"/>
      <c r="AV698" s="23"/>
      <c r="AW698" s="23"/>
      <c r="AX698" s="23"/>
      <c r="AY698" s="23"/>
    </row>
    <row r="699" spans="1:51" ht="14.25" customHeight="1" x14ac:dyDescent="0.45">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c r="AI699" s="23"/>
      <c r="AJ699" s="23"/>
      <c r="AK699" s="23"/>
      <c r="AL699" s="23"/>
      <c r="AM699" s="23"/>
      <c r="AN699" s="23"/>
      <c r="AO699" s="23"/>
      <c r="AP699" s="23"/>
      <c r="AQ699" s="23"/>
      <c r="AR699" s="23"/>
      <c r="AS699" s="23"/>
      <c r="AT699" s="23"/>
      <c r="AU699" s="23"/>
      <c r="AV699" s="23"/>
      <c r="AW699" s="23"/>
      <c r="AX699" s="23"/>
      <c r="AY699" s="23"/>
    </row>
    <row r="700" spans="1:51" ht="14.25" customHeight="1" x14ac:dyDescent="0.45">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c r="AI700" s="23"/>
      <c r="AJ700" s="23"/>
      <c r="AK700" s="23"/>
      <c r="AL700" s="23"/>
      <c r="AM700" s="23"/>
      <c r="AN700" s="23"/>
      <c r="AO700" s="23"/>
      <c r="AP700" s="23"/>
      <c r="AQ700" s="23"/>
      <c r="AR700" s="23"/>
      <c r="AS700" s="23"/>
      <c r="AT700" s="23"/>
      <c r="AU700" s="23"/>
      <c r="AV700" s="23"/>
      <c r="AW700" s="23"/>
      <c r="AX700" s="23"/>
      <c r="AY700" s="23"/>
    </row>
    <row r="701" spans="1:51" ht="14.25" customHeight="1" x14ac:dyDescent="0.45">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c r="AH701" s="23"/>
      <c r="AI701" s="23"/>
      <c r="AJ701" s="23"/>
      <c r="AK701" s="23"/>
      <c r="AL701" s="23"/>
      <c r="AM701" s="23"/>
      <c r="AN701" s="23"/>
      <c r="AO701" s="23"/>
      <c r="AP701" s="23"/>
      <c r="AQ701" s="23"/>
      <c r="AR701" s="23"/>
      <c r="AS701" s="23"/>
      <c r="AT701" s="23"/>
      <c r="AU701" s="23"/>
      <c r="AV701" s="23"/>
      <c r="AW701" s="23"/>
      <c r="AX701" s="23"/>
      <c r="AY701" s="23"/>
    </row>
    <row r="702" spans="1:51" ht="14.25" customHeight="1" x14ac:dyDescent="0.45">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3"/>
      <c r="AP702" s="23"/>
      <c r="AQ702" s="23"/>
      <c r="AR702" s="23"/>
      <c r="AS702" s="23"/>
      <c r="AT702" s="23"/>
      <c r="AU702" s="23"/>
      <c r="AV702" s="23"/>
      <c r="AW702" s="23"/>
      <c r="AX702" s="23"/>
      <c r="AY702" s="23"/>
    </row>
    <row r="703" spans="1:51" ht="14.25" customHeight="1" x14ac:dyDescent="0.45">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c r="AH703" s="23"/>
      <c r="AI703" s="23"/>
      <c r="AJ703" s="23"/>
      <c r="AK703" s="23"/>
      <c r="AL703" s="23"/>
      <c r="AM703" s="23"/>
      <c r="AN703" s="23"/>
      <c r="AO703" s="23"/>
      <c r="AP703" s="23"/>
      <c r="AQ703" s="23"/>
      <c r="AR703" s="23"/>
      <c r="AS703" s="23"/>
      <c r="AT703" s="23"/>
      <c r="AU703" s="23"/>
      <c r="AV703" s="23"/>
      <c r="AW703" s="23"/>
      <c r="AX703" s="23"/>
      <c r="AY703" s="23"/>
    </row>
    <row r="704" spans="1:51" ht="14.25" customHeight="1" x14ac:dyDescent="0.45">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c r="AI704" s="23"/>
      <c r="AJ704" s="23"/>
      <c r="AK704" s="23"/>
      <c r="AL704" s="23"/>
      <c r="AM704" s="23"/>
      <c r="AN704" s="23"/>
      <c r="AO704" s="23"/>
      <c r="AP704" s="23"/>
      <c r="AQ704" s="23"/>
      <c r="AR704" s="23"/>
      <c r="AS704" s="23"/>
      <c r="AT704" s="23"/>
      <c r="AU704" s="23"/>
      <c r="AV704" s="23"/>
      <c r="AW704" s="23"/>
      <c r="AX704" s="23"/>
      <c r="AY704" s="23"/>
    </row>
    <row r="705" spans="1:51" ht="14.25" customHeight="1" x14ac:dyDescent="0.4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c r="AH705" s="23"/>
      <c r="AI705" s="23"/>
      <c r="AJ705" s="23"/>
      <c r="AK705" s="23"/>
      <c r="AL705" s="23"/>
      <c r="AM705" s="23"/>
      <c r="AN705" s="23"/>
      <c r="AO705" s="23"/>
      <c r="AP705" s="23"/>
      <c r="AQ705" s="23"/>
      <c r="AR705" s="23"/>
      <c r="AS705" s="23"/>
      <c r="AT705" s="23"/>
      <c r="AU705" s="23"/>
      <c r="AV705" s="23"/>
      <c r="AW705" s="23"/>
      <c r="AX705" s="23"/>
      <c r="AY705" s="23"/>
    </row>
    <row r="706" spans="1:51" ht="14.25" customHeight="1" x14ac:dyDescent="0.45">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c r="AI706" s="23"/>
      <c r="AJ706" s="23"/>
      <c r="AK706" s="23"/>
      <c r="AL706" s="23"/>
      <c r="AM706" s="23"/>
      <c r="AN706" s="23"/>
      <c r="AO706" s="23"/>
      <c r="AP706" s="23"/>
      <c r="AQ706" s="23"/>
      <c r="AR706" s="23"/>
      <c r="AS706" s="23"/>
      <c r="AT706" s="23"/>
      <c r="AU706" s="23"/>
      <c r="AV706" s="23"/>
      <c r="AW706" s="23"/>
      <c r="AX706" s="23"/>
      <c r="AY706" s="23"/>
    </row>
    <row r="707" spans="1:51" ht="14.25" customHeight="1" x14ac:dyDescent="0.45">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c r="AH707" s="23"/>
      <c r="AI707" s="23"/>
      <c r="AJ707" s="23"/>
      <c r="AK707" s="23"/>
      <c r="AL707" s="23"/>
      <c r="AM707" s="23"/>
      <c r="AN707" s="23"/>
      <c r="AO707" s="23"/>
      <c r="AP707" s="23"/>
      <c r="AQ707" s="23"/>
      <c r="AR707" s="23"/>
      <c r="AS707" s="23"/>
      <c r="AT707" s="23"/>
      <c r="AU707" s="23"/>
      <c r="AV707" s="23"/>
      <c r="AW707" s="23"/>
      <c r="AX707" s="23"/>
      <c r="AY707" s="23"/>
    </row>
    <row r="708" spans="1:51" ht="14.25" customHeight="1" x14ac:dyDescent="0.45">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c r="AI708" s="23"/>
      <c r="AJ708" s="23"/>
      <c r="AK708" s="23"/>
      <c r="AL708" s="23"/>
      <c r="AM708" s="23"/>
      <c r="AN708" s="23"/>
      <c r="AO708" s="23"/>
      <c r="AP708" s="23"/>
      <c r="AQ708" s="23"/>
      <c r="AR708" s="23"/>
      <c r="AS708" s="23"/>
      <c r="AT708" s="23"/>
      <c r="AU708" s="23"/>
      <c r="AV708" s="23"/>
      <c r="AW708" s="23"/>
      <c r="AX708" s="23"/>
      <c r="AY708" s="23"/>
    </row>
    <row r="709" spans="1:51" ht="14.25" customHeight="1" x14ac:dyDescent="0.45">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c r="AH709" s="23"/>
      <c r="AI709" s="23"/>
      <c r="AJ709" s="23"/>
      <c r="AK709" s="23"/>
      <c r="AL709" s="23"/>
      <c r="AM709" s="23"/>
      <c r="AN709" s="23"/>
      <c r="AO709" s="23"/>
      <c r="AP709" s="23"/>
      <c r="AQ709" s="23"/>
      <c r="AR709" s="23"/>
      <c r="AS709" s="23"/>
      <c r="AT709" s="23"/>
      <c r="AU709" s="23"/>
      <c r="AV709" s="23"/>
      <c r="AW709" s="23"/>
      <c r="AX709" s="23"/>
      <c r="AY709" s="23"/>
    </row>
    <row r="710" spans="1:51" ht="14.25" customHeight="1" x14ac:dyDescent="0.45">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c r="AO710" s="23"/>
      <c r="AP710" s="23"/>
      <c r="AQ710" s="23"/>
      <c r="AR710" s="23"/>
      <c r="AS710" s="23"/>
      <c r="AT710" s="23"/>
      <c r="AU710" s="23"/>
      <c r="AV710" s="23"/>
      <c r="AW710" s="23"/>
      <c r="AX710" s="23"/>
      <c r="AY710" s="23"/>
    </row>
    <row r="711" spans="1:51" ht="14.25" customHeight="1" x14ac:dyDescent="0.45">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c r="AH711" s="23"/>
      <c r="AI711" s="23"/>
      <c r="AJ711" s="23"/>
      <c r="AK711" s="23"/>
      <c r="AL711" s="23"/>
      <c r="AM711" s="23"/>
      <c r="AN711" s="23"/>
      <c r="AO711" s="23"/>
      <c r="AP711" s="23"/>
      <c r="AQ711" s="23"/>
      <c r="AR711" s="23"/>
      <c r="AS711" s="23"/>
      <c r="AT711" s="23"/>
      <c r="AU711" s="23"/>
      <c r="AV711" s="23"/>
      <c r="AW711" s="23"/>
      <c r="AX711" s="23"/>
      <c r="AY711" s="23"/>
    </row>
    <row r="712" spans="1:51" ht="14.25" customHeight="1" x14ac:dyDescent="0.45">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c r="AI712" s="23"/>
      <c r="AJ712" s="23"/>
      <c r="AK712" s="23"/>
      <c r="AL712" s="23"/>
      <c r="AM712" s="23"/>
      <c r="AN712" s="23"/>
      <c r="AO712" s="23"/>
      <c r="AP712" s="23"/>
      <c r="AQ712" s="23"/>
      <c r="AR712" s="23"/>
      <c r="AS712" s="23"/>
      <c r="AT712" s="23"/>
      <c r="AU712" s="23"/>
      <c r="AV712" s="23"/>
      <c r="AW712" s="23"/>
      <c r="AX712" s="23"/>
      <c r="AY712" s="23"/>
    </row>
    <row r="713" spans="1:51" ht="14.25" customHeight="1" x14ac:dyDescent="0.45">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c r="AH713" s="23"/>
      <c r="AI713" s="23"/>
      <c r="AJ713" s="23"/>
      <c r="AK713" s="23"/>
      <c r="AL713" s="23"/>
      <c r="AM713" s="23"/>
      <c r="AN713" s="23"/>
      <c r="AO713" s="23"/>
      <c r="AP713" s="23"/>
      <c r="AQ713" s="23"/>
      <c r="AR713" s="23"/>
      <c r="AS713" s="23"/>
      <c r="AT713" s="23"/>
      <c r="AU713" s="23"/>
      <c r="AV713" s="23"/>
      <c r="AW713" s="23"/>
      <c r="AX713" s="23"/>
      <c r="AY713" s="23"/>
    </row>
    <row r="714" spans="1:51" ht="14.25" customHeight="1" x14ac:dyDescent="0.45">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c r="AO714" s="23"/>
      <c r="AP714" s="23"/>
      <c r="AQ714" s="23"/>
      <c r="AR714" s="23"/>
      <c r="AS714" s="23"/>
      <c r="AT714" s="23"/>
      <c r="AU714" s="23"/>
      <c r="AV714" s="23"/>
      <c r="AW714" s="23"/>
      <c r="AX714" s="23"/>
      <c r="AY714" s="23"/>
    </row>
    <row r="715" spans="1:51" ht="14.25" customHeight="1" x14ac:dyDescent="0.4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c r="AI715" s="23"/>
      <c r="AJ715" s="23"/>
      <c r="AK715" s="23"/>
      <c r="AL715" s="23"/>
      <c r="AM715" s="23"/>
      <c r="AN715" s="23"/>
      <c r="AO715" s="23"/>
      <c r="AP715" s="23"/>
      <c r="AQ715" s="23"/>
      <c r="AR715" s="23"/>
      <c r="AS715" s="23"/>
      <c r="AT715" s="23"/>
      <c r="AU715" s="23"/>
      <c r="AV715" s="23"/>
      <c r="AW715" s="23"/>
      <c r="AX715" s="23"/>
      <c r="AY715" s="23"/>
    </row>
    <row r="716" spans="1:51" ht="14.25" customHeight="1" x14ac:dyDescent="0.45">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c r="AQ716" s="23"/>
      <c r="AR716" s="23"/>
      <c r="AS716" s="23"/>
      <c r="AT716" s="23"/>
      <c r="AU716" s="23"/>
      <c r="AV716" s="23"/>
      <c r="AW716" s="23"/>
      <c r="AX716" s="23"/>
      <c r="AY716" s="23"/>
    </row>
    <row r="717" spans="1:51" ht="14.25" customHeight="1" x14ac:dyDescent="0.45">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c r="AI717" s="23"/>
      <c r="AJ717" s="23"/>
      <c r="AK717" s="23"/>
      <c r="AL717" s="23"/>
      <c r="AM717" s="23"/>
      <c r="AN717" s="23"/>
      <c r="AO717" s="23"/>
      <c r="AP717" s="23"/>
      <c r="AQ717" s="23"/>
      <c r="AR717" s="23"/>
      <c r="AS717" s="23"/>
      <c r="AT717" s="23"/>
      <c r="AU717" s="23"/>
      <c r="AV717" s="23"/>
      <c r="AW717" s="23"/>
      <c r="AX717" s="23"/>
      <c r="AY717" s="23"/>
    </row>
    <row r="718" spans="1:51" ht="14.25" customHeight="1" x14ac:dyDescent="0.45">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c r="AS718" s="23"/>
      <c r="AT718" s="23"/>
      <c r="AU718" s="23"/>
      <c r="AV718" s="23"/>
      <c r="AW718" s="23"/>
      <c r="AX718" s="23"/>
      <c r="AY718" s="23"/>
    </row>
    <row r="719" spans="1:51" ht="14.25" customHeight="1" x14ac:dyDescent="0.45">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c r="AH719" s="23"/>
      <c r="AI719" s="23"/>
      <c r="AJ719" s="23"/>
      <c r="AK719" s="23"/>
      <c r="AL719" s="23"/>
      <c r="AM719" s="23"/>
      <c r="AN719" s="23"/>
      <c r="AO719" s="23"/>
      <c r="AP719" s="23"/>
      <c r="AQ719" s="23"/>
      <c r="AR719" s="23"/>
      <c r="AS719" s="23"/>
      <c r="AT719" s="23"/>
      <c r="AU719" s="23"/>
      <c r="AV719" s="23"/>
      <c r="AW719" s="23"/>
      <c r="AX719" s="23"/>
      <c r="AY719" s="23"/>
    </row>
    <row r="720" spans="1:51" ht="14.25" customHeight="1" x14ac:dyDescent="0.45">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c r="AI720" s="23"/>
      <c r="AJ720" s="23"/>
      <c r="AK720" s="23"/>
      <c r="AL720" s="23"/>
      <c r="AM720" s="23"/>
      <c r="AN720" s="23"/>
      <c r="AO720" s="23"/>
      <c r="AP720" s="23"/>
      <c r="AQ720" s="23"/>
      <c r="AR720" s="23"/>
      <c r="AS720" s="23"/>
      <c r="AT720" s="23"/>
      <c r="AU720" s="23"/>
      <c r="AV720" s="23"/>
      <c r="AW720" s="23"/>
      <c r="AX720" s="23"/>
      <c r="AY720" s="23"/>
    </row>
    <row r="721" spans="1:51" ht="14.25" customHeight="1" x14ac:dyDescent="0.45">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c r="AH721" s="23"/>
      <c r="AI721" s="23"/>
      <c r="AJ721" s="23"/>
      <c r="AK721" s="23"/>
      <c r="AL721" s="23"/>
      <c r="AM721" s="23"/>
      <c r="AN721" s="23"/>
      <c r="AO721" s="23"/>
      <c r="AP721" s="23"/>
      <c r="AQ721" s="23"/>
      <c r="AR721" s="23"/>
      <c r="AS721" s="23"/>
      <c r="AT721" s="23"/>
      <c r="AU721" s="23"/>
      <c r="AV721" s="23"/>
      <c r="AW721" s="23"/>
      <c r="AX721" s="23"/>
      <c r="AY721" s="23"/>
    </row>
    <row r="722" spans="1:51" ht="14.25" customHeight="1" x14ac:dyDescent="0.45">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c r="AO722" s="23"/>
      <c r="AP722" s="23"/>
      <c r="AQ722" s="23"/>
      <c r="AR722" s="23"/>
      <c r="AS722" s="23"/>
      <c r="AT722" s="23"/>
      <c r="AU722" s="23"/>
      <c r="AV722" s="23"/>
      <c r="AW722" s="23"/>
      <c r="AX722" s="23"/>
      <c r="AY722" s="23"/>
    </row>
    <row r="723" spans="1:51" ht="14.25" customHeight="1" x14ac:dyDescent="0.45">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c r="AH723" s="23"/>
      <c r="AI723" s="23"/>
      <c r="AJ723" s="23"/>
      <c r="AK723" s="23"/>
      <c r="AL723" s="23"/>
      <c r="AM723" s="23"/>
      <c r="AN723" s="23"/>
      <c r="AO723" s="23"/>
      <c r="AP723" s="23"/>
      <c r="AQ723" s="23"/>
      <c r="AR723" s="23"/>
      <c r="AS723" s="23"/>
      <c r="AT723" s="23"/>
      <c r="AU723" s="23"/>
      <c r="AV723" s="23"/>
      <c r="AW723" s="23"/>
      <c r="AX723" s="23"/>
      <c r="AY723" s="23"/>
    </row>
    <row r="724" spans="1:51" ht="14.25" customHeight="1" x14ac:dyDescent="0.45">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c r="AI724" s="23"/>
      <c r="AJ724" s="23"/>
      <c r="AK724" s="23"/>
      <c r="AL724" s="23"/>
      <c r="AM724" s="23"/>
      <c r="AN724" s="23"/>
      <c r="AO724" s="23"/>
      <c r="AP724" s="23"/>
      <c r="AQ724" s="23"/>
      <c r="AR724" s="23"/>
      <c r="AS724" s="23"/>
      <c r="AT724" s="23"/>
      <c r="AU724" s="23"/>
      <c r="AV724" s="23"/>
      <c r="AW724" s="23"/>
      <c r="AX724" s="23"/>
      <c r="AY724" s="23"/>
    </row>
    <row r="725" spans="1:51" ht="14.25" customHeight="1" x14ac:dyDescent="0.4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c r="AH725" s="23"/>
      <c r="AI725" s="23"/>
      <c r="AJ725" s="23"/>
      <c r="AK725" s="23"/>
      <c r="AL725" s="23"/>
      <c r="AM725" s="23"/>
      <c r="AN725" s="23"/>
      <c r="AO725" s="23"/>
      <c r="AP725" s="23"/>
      <c r="AQ725" s="23"/>
      <c r="AR725" s="23"/>
      <c r="AS725" s="23"/>
      <c r="AT725" s="23"/>
      <c r="AU725" s="23"/>
      <c r="AV725" s="23"/>
      <c r="AW725" s="23"/>
      <c r="AX725" s="23"/>
      <c r="AY725" s="23"/>
    </row>
    <row r="726" spans="1:51" ht="14.25" customHeight="1" x14ac:dyDescent="0.45">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c r="AQ726" s="23"/>
      <c r="AR726" s="23"/>
      <c r="AS726" s="23"/>
      <c r="AT726" s="23"/>
      <c r="AU726" s="23"/>
      <c r="AV726" s="23"/>
      <c r="AW726" s="23"/>
      <c r="AX726" s="23"/>
      <c r="AY726" s="23"/>
    </row>
    <row r="727" spans="1:51" ht="14.25" customHeight="1" x14ac:dyDescent="0.45">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c r="AH727" s="23"/>
      <c r="AI727" s="23"/>
      <c r="AJ727" s="23"/>
      <c r="AK727" s="23"/>
      <c r="AL727" s="23"/>
      <c r="AM727" s="23"/>
      <c r="AN727" s="23"/>
      <c r="AO727" s="23"/>
      <c r="AP727" s="23"/>
      <c r="AQ727" s="23"/>
      <c r="AR727" s="23"/>
      <c r="AS727" s="23"/>
      <c r="AT727" s="23"/>
      <c r="AU727" s="23"/>
      <c r="AV727" s="23"/>
      <c r="AW727" s="23"/>
      <c r="AX727" s="23"/>
      <c r="AY727" s="23"/>
    </row>
    <row r="728" spans="1:51" ht="14.25" customHeight="1" x14ac:dyDescent="0.45">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c r="AI728" s="23"/>
      <c r="AJ728" s="23"/>
      <c r="AK728" s="23"/>
      <c r="AL728" s="23"/>
      <c r="AM728" s="23"/>
      <c r="AN728" s="23"/>
      <c r="AO728" s="23"/>
      <c r="AP728" s="23"/>
      <c r="AQ728" s="23"/>
      <c r="AR728" s="23"/>
      <c r="AS728" s="23"/>
      <c r="AT728" s="23"/>
      <c r="AU728" s="23"/>
      <c r="AV728" s="23"/>
      <c r="AW728" s="23"/>
      <c r="AX728" s="23"/>
      <c r="AY728" s="23"/>
    </row>
    <row r="729" spans="1:51" ht="14.25" customHeight="1" x14ac:dyDescent="0.45">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c r="AH729" s="23"/>
      <c r="AI729" s="23"/>
      <c r="AJ729" s="23"/>
      <c r="AK729" s="23"/>
      <c r="AL729" s="23"/>
      <c r="AM729" s="23"/>
      <c r="AN729" s="23"/>
      <c r="AO729" s="23"/>
      <c r="AP729" s="23"/>
      <c r="AQ729" s="23"/>
      <c r="AR729" s="23"/>
      <c r="AS729" s="23"/>
      <c r="AT729" s="23"/>
      <c r="AU729" s="23"/>
      <c r="AV729" s="23"/>
      <c r="AW729" s="23"/>
      <c r="AX729" s="23"/>
      <c r="AY729" s="23"/>
    </row>
    <row r="730" spans="1:51" ht="14.25" customHeight="1" x14ac:dyDescent="0.45">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c r="AI730" s="23"/>
      <c r="AJ730" s="23"/>
      <c r="AK730" s="23"/>
      <c r="AL730" s="23"/>
      <c r="AM730" s="23"/>
      <c r="AN730" s="23"/>
      <c r="AO730" s="23"/>
      <c r="AP730" s="23"/>
      <c r="AQ730" s="23"/>
      <c r="AR730" s="23"/>
      <c r="AS730" s="23"/>
      <c r="AT730" s="23"/>
      <c r="AU730" s="23"/>
      <c r="AV730" s="23"/>
      <c r="AW730" s="23"/>
      <c r="AX730" s="23"/>
      <c r="AY730" s="23"/>
    </row>
    <row r="731" spans="1:51" ht="14.25" customHeight="1" x14ac:dyDescent="0.45">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c r="AI731" s="23"/>
      <c r="AJ731" s="23"/>
      <c r="AK731" s="23"/>
      <c r="AL731" s="23"/>
      <c r="AM731" s="23"/>
      <c r="AN731" s="23"/>
      <c r="AO731" s="23"/>
      <c r="AP731" s="23"/>
      <c r="AQ731" s="23"/>
      <c r="AR731" s="23"/>
      <c r="AS731" s="23"/>
      <c r="AT731" s="23"/>
      <c r="AU731" s="23"/>
      <c r="AV731" s="23"/>
      <c r="AW731" s="23"/>
      <c r="AX731" s="23"/>
      <c r="AY731" s="23"/>
    </row>
    <row r="732" spans="1:51" ht="14.25" customHeight="1" x14ac:dyDescent="0.45">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c r="AI732" s="23"/>
      <c r="AJ732" s="23"/>
      <c r="AK732" s="23"/>
      <c r="AL732" s="23"/>
      <c r="AM732" s="23"/>
      <c r="AN732" s="23"/>
      <c r="AO732" s="23"/>
      <c r="AP732" s="23"/>
      <c r="AQ732" s="23"/>
      <c r="AR732" s="23"/>
      <c r="AS732" s="23"/>
      <c r="AT732" s="23"/>
      <c r="AU732" s="23"/>
      <c r="AV732" s="23"/>
      <c r="AW732" s="23"/>
      <c r="AX732" s="23"/>
      <c r="AY732" s="23"/>
    </row>
    <row r="733" spans="1:51" ht="14.25" customHeight="1" x14ac:dyDescent="0.45">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c r="AH733" s="23"/>
      <c r="AI733" s="23"/>
      <c r="AJ733" s="23"/>
      <c r="AK733" s="23"/>
      <c r="AL733" s="23"/>
      <c r="AM733" s="23"/>
      <c r="AN733" s="23"/>
      <c r="AO733" s="23"/>
      <c r="AP733" s="23"/>
      <c r="AQ733" s="23"/>
      <c r="AR733" s="23"/>
      <c r="AS733" s="23"/>
      <c r="AT733" s="23"/>
      <c r="AU733" s="23"/>
      <c r="AV733" s="23"/>
      <c r="AW733" s="23"/>
      <c r="AX733" s="23"/>
      <c r="AY733" s="23"/>
    </row>
    <row r="734" spans="1:51" ht="14.25" customHeight="1" x14ac:dyDescent="0.45">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c r="AO734" s="23"/>
      <c r="AP734" s="23"/>
      <c r="AQ734" s="23"/>
      <c r="AR734" s="23"/>
      <c r="AS734" s="23"/>
      <c r="AT734" s="23"/>
      <c r="AU734" s="23"/>
      <c r="AV734" s="23"/>
      <c r="AW734" s="23"/>
      <c r="AX734" s="23"/>
      <c r="AY734" s="23"/>
    </row>
    <row r="735" spans="1:51" ht="14.25" customHeight="1" x14ac:dyDescent="0.4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c r="AH735" s="23"/>
      <c r="AI735" s="23"/>
      <c r="AJ735" s="23"/>
      <c r="AK735" s="23"/>
      <c r="AL735" s="23"/>
      <c r="AM735" s="23"/>
      <c r="AN735" s="23"/>
      <c r="AO735" s="23"/>
      <c r="AP735" s="23"/>
      <c r="AQ735" s="23"/>
      <c r="AR735" s="23"/>
      <c r="AS735" s="23"/>
      <c r="AT735" s="23"/>
      <c r="AU735" s="23"/>
      <c r="AV735" s="23"/>
      <c r="AW735" s="23"/>
      <c r="AX735" s="23"/>
      <c r="AY735" s="23"/>
    </row>
    <row r="736" spans="1:51" ht="14.25" customHeight="1" x14ac:dyDescent="0.45">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c r="AI736" s="23"/>
      <c r="AJ736" s="23"/>
      <c r="AK736" s="23"/>
      <c r="AL736" s="23"/>
      <c r="AM736" s="23"/>
      <c r="AN736" s="23"/>
      <c r="AO736" s="23"/>
      <c r="AP736" s="23"/>
      <c r="AQ736" s="23"/>
      <c r="AR736" s="23"/>
      <c r="AS736" s="23"/>
      <c r="AT736" s="23"/>
      <c r="AU736" s="23"/>
      <c r="AV736" s="23"/>
      <c r="AW736" s="23"/>
      <c r="AX736" s="23"/>
      <c r="AY736" s="23"/>
    </row>
    <row r="737" spans="1:51" ht="14.25" customHeight="1" x14ac:dyDescent="0.45">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c r="AH737" s="23"/>
      <c r="AI737" s="23"/>
      <c r="AJ737" s="23"/>
      <c r="AK737" s="23"/>
      <c r="AL737" s="23"/>
      <c r="AM737" s="23"/>
      <c r="AN737" s="23"/>
      <c r="AO737" s="23"/>
      <c r="AP737" s="23"/>
      <c r="AQ737" s="23"/>
      <c r="AR737" s="23"/>
      <c r="AS737" s="23"/>
      <c r="AT737" s="23"/>
      <c r="AU737" s="23"/>
      <c r="AV737" s="23"/>
      <c r="AW737" s="23"/>
      <c r="AX737" s="23"/>
      <c r="AY737" s="23"/>
    </row>
    <row r="738" spans="1:51" ht="14.25" customHeight="1" x14ac:dyDescent="0.45">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c r="AI738" s="23"/>
      <c r="AJ738" s="23"/>
      <c r="AK738" s="23"/>
      <c r="AL738" s="23"/>
      <c r="AM738" s="23"/>
      <c r="AN738" s="23"/>
      <c r="AO738" s="23"/>
      <c r="AP738" s="23"/>
      <c r="AQ738" s="23"/>
      <c r="AR738" s="23"/>
      <c r="AS738" s="23"/>
      <c r="AT738" s="23"/>
      <c r="AU738" s="23"/>
      <c r="AV738" s="23"/>
      <c r="AW738" s="23"/>
      <c r="AX738" s="23"/>
      <c r="AY738" s="23"/>
    </row>
    <row r="739" spans="1:51" ht="14.25" customHeight="1" x14ac:dyDescent="0.45">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c r="AI739" s="23"/>
      <c r="AJ739" s="23"/>
      <c r="AK739" s="23"/>
      <c r="AL739" s="23"/>
      <c r="AM739" s="23"/>
      <c r="AN739" s="23"/>
      <c r="AO739" s="23"/>
      <c r="AP739" s="23"/>
      <c r="AQ739" s="23"/>
      <c r="AR739" s="23"/>
      <c r="AS739" s="23"/>
      <c r="AT739" s="23"/>
      <c r="AU739" s="23"/>
      <c r="AV739" s="23"/>
      <c r="AW739" s="23"/>
      <c r="AX739" s="23"/>
      <c r="AY739" s="23"/>
    </row>
    <row r="740" spans="1:51" ht="14.25" customHeight="1" x14ac:dyDescent="0.45">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c r="AI740" s="23"/>
      <c r="AJ740" s="23"/>
      <c r="AK740" s="23"/>
      <c r="AL740" s="23"/>
      <c r="AM740" s="23"/>
      <c r="AN740" s="23"/>
      <c r="AO740" s="23"/>
      <c r="AP740" s="23"/>
      <c r="AQ740" s="23"/>
      <c r="AR740" s="23"/>
      <c r="AS740" s="23"/>
      <c r="AT740" s="23"/>
      <c r="AU740" s="23"/>
      <c r="AV740" s="23"/>
      <c r="AW740" s="23"/>
      <c r="AX740" s="23"/>
      <c r="AY740" s="23"/>
    </row>
    <row r="741" spans="1:51" ht="14.25" customHeight="1" x14ac:dyDescent="0.45">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c r="AI741" s="23"/>
      <c r="AJ741" s="23"/>
      <c r="AK741" s="23"/>
      <c r="AL741" s="23"/>
      <c r="AM741" s="23"/>
      <c r="AN741" s="23"/>
      <c r="AO741" s="23"/>
      <c r="AP741" s="23"/>
      <c r="AQ741" s="23"/>
      <c r="AR741" s="23"/>
      <c r="AS741" s="23"/>
      <c r="AT741" s="23"/>
      <c r="AU741" s="23"/>
      <c r="AV741" s="23"/>
      <c r="AW741" s="23"/>
      <c r="AX741" s="23"/>
      <c r="AY741" s="23"/>
    </row>
    <row r="742" spans="1:51" ht="14.25" customHeight="1" x14ac:dyDescent="0.45">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c r="AO742" s="23"/>
      <c r="AP742" s="23"/>
      <c r="AQ742" s="23"/>
      <c r="AR742" s="23"/>
      <c r="AS742" s="23"/>
      <c r="AT742" s="23"/>
      <c r="AU742" s="23"/>
      <c r="AV742" s="23"/>
      <c r="AW742" s="23"/>
      <c r="AX742" s="23"/>
      <c r="AY742" s="23"/>
    </row>
    <row r="743" spans="1:51" ht="14.25" customHeight="1" x14ac:dyDescent="0.45">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c r="AI743" s="23"/>
      <c r="AJ743" s="23"/>
      <c r="AK743" s="23"/>
      <c r="AL743" s="23"/>
      <c r="AM743" s="23"/>
      <c r="AN743" s="23"/>
      <c r="AO743" s="23"/>
      <c r="AP743" s="23"/>
      <c r="AQ743" s="23"/>
      <c r="AR743" s="23"/>
      <c r="AS743" s="23"/>
      <c r="AT743" s="23"/>
      <c r="AU743" s="23"/>
      <c r="AV743" s="23"/>
      <c r="AW743" s="23"/>
      <c r="AX743" s="23"/>
      <c r="AY743" s="23"/>
    </row>
    <row r="744" spans="1:51" ht="14.25" customHeight="1" x14ac:dyDescent="0.45">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c r="AI744" s="23"/>
      <c r="AJ744" s="23"/>
      <c r="AK744" s="23"/>
      <c r="AL744" s="23"/>
      <c r="AM744" s="23"/>
      <c r="AN744" s="23"/>
      <c r="AO744" s="23"/>
      <c r="AP744" s="23"/>
      <c r="AQ744" s="23"/>
      <c r="AR744" s="23"/>
      <c r="AS744" s="23"/>
      <c r="AT744" s="23"/>
      <c r="AU744" s="23"/>
      <c r="AV744" s="23"/>
      <c r="AW744" s="23"/>
      <c r="AX744" s="23"/>
      <c r="AY744" s="23"/>
    </row>
    <row r="745" spans="1:51" ht="14.25" customHeight="1" x14ac:dyDescent="0.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c r="AI745" s="23"/>
      <c r="AJ745" s="23"/>
      <c r="AK745" s="23"/>
      <c r="AL745" s="23"/>
      <c r="AM745" s="23"/>
      <c r="AN745" s="23"/>
      <c r="AO745" s="23"/>
      <c r="AP745" s="23"/>
      <c r="AQ745" s="23"/>
      <c r="AR745" s="23"/>
      <c r="AS745" s="23"/>
      <c r="AT745" s="23"/>
      <c r="AU745" s="23"/>
      <c r="AV745" s="23"/>
      <c r="AW745" s="23"/>
      <c r="AX745" s="23"/>
      <c r="AY745" s="23"/>
    </row>
    <row r="746" spans="1:51" ht="14.25" customHeight="1" x14ac:dyDescent="0.45">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c r="AI746" s="23"/>
      <c r="AJ746" s="23"/>
      <c r="AK746" s="23"/>
      <c r="AL746" s="23"/>
      <c r="AM746" s="23"/>
      <c r="AN746" s="23"/>
      <c r="AO746" s="23"/>
      <c r="AP746" s="23"/>
      <c r="AQ746" s="23"/>
      <c r="AR746" s="23"/>
      <c r="AS746" s="23"/>
      <c r="AT746" s="23"/>
      <c r="AU746" s="23"/>
      <c r="AV746" s="23"/>
      <c r="AW746" s="23"/>
      <c r="AX746" s="23"/>
      <c r="AY746" s="23"/>
    </row>
    <row r="747" spans="1:51" ht="14.25" customHeight="1" x14ac:dyDescent="0.45">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c r="AI747" s="23"/>
      <c r="AJ747" s="23"/>
      <c r="AK747" s="23"/>
      <c r="AL747" s="23"/>
      <c r="AM747" s="23"/>
      <c r="AN747" s="23"/>
      <c r="AO747" s="23"/>
      <c r="AP747" s="23"/>
      <c r="AQ747" s="23"/>
      <c r="AR747" s="23"/>
      <c r="AS747" s="23"/>
      <c r="AT747" s="23"/>
      <c r="AU747" s="23"/>
      <c r="AV747" s="23"/>
      <c r="AW747" s="23"/>
      <c r="AX747" s="23"/>
      <c r="AY747" s="23"/>
    </row>
    <row r="748" spans="1:51" ht="14.25" customHeight="1" x14ac:dyDescent="0.45">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c r="AI748" s="23"/>
      <c r="AJ748" s="23"/>
      <c r="AK748" s="23"/>
      <c r="AL748" s="23"/>
      <c r="AM748" s="23"/>
      <c r="AN748" s="23"/>
      <c r="AO748" s="23"/>
      <c r="AP748" s="23"/>
      <c r="AQ748" s="23"/>
      <c r="AR748" s="23"/>
      <c r="AS748" s="23"/>
      <c r="AT748" s="23"/>
      <c r="AU748" s="23"/>
      <c r="AV748" s="23"/>
      <c r="AW748" s="23"/>
      <c r="AX748" s="23"/>
      <c r="AY748" s="23"/>
    </row>
    <row r="749" spans="1:51" ht="14.25" customHeight="1" x14ac:dyDescent="0.45">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c r="AI749" s="23"/>
      <c r="AJ749" s="23"/>
      <c r="AK749" s="23"/>
      <c r="AL749" s="23"/>
      <c r="AM749" s="23"/>
      <c r="AN749" s="23"/>
      <c r="AO749" s="23"/>
      <c r="AP749" s="23"/>
      <c r="AQ749" s="23"/>
      <c r="AR749" s="23"/>
      <c r="AS749" s="23"/>
      <c r="AT749" s="23"/>
      <c r="AU749" s="23"/>
      <c r="AV749" s="23"/>
      <c r="AW749" s="23"/>
      <c r="AX749" s="23"/>
      <c r="AY749" s="23"/>
    </row>
    <row r="750" spans="1:51" ht="14.25" customHeight="1" x14ac:dyDescent="0.45">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c r="AO750" s="23"/>
      <c r="AP750" s="23"/>
      <c r="AQ750" s="23"/>
      <c r="AR750" s="23"/>
      <c r="AS750" s="23"/>
      <c r="AT750" s="23"/>
      <c r="AU750" s="23"/>
      <c r="AV750" s="23"/>
      <c r="AW750" s="23"/>
      <c r="AX750" s="23"/>
      <c r="AY750" s="23"/>
    </row>
    <row r="751" spans="1:51" ht="14.25" customHeight="1" x14ac:dyDescent="0.45">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c r="AI751" s="23"/>
      <c r="AJ751" s="23"/>
      <c r="AK751" s="23"/>
      <c r="AL751" s="23"/>
      <c r="AM751" s="23"/>
      <c r="AN751" s="23"/>
      <c r="AO751" s="23"/>
      <c r="AP751" s="23"/>
      <c r="AQ751" s="23"/>
      <c r="AR751" s="23"/>
      <c r="AS751" s="23"/>
      <c r="AT751" s="23"/>
      <c r="AU751" s="23"/>
      <c r="AV751" s="23"/>
      <c r="AW751" s="23"/>
      <c r="AX751" s="23"/>
      <c r="AY751" s="23"/>
    </row>
    <row r="752" spans="1:51" ht="14.25" customHeight="1" x14ac:dyDescent="0.45">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c r="AI752" s="23"/>
      <c r="AJ752" s="23"/>
      <c r="AK752" s="23"/>
      <c r="AL752" s="23"/>
      <c r="AM752" s="23"/>
      <c r="AN752" s="23"/>
      <c r="AO752" s="23"/>
      <c r="AP752" s="23"/>
      <c r="AQ752" s="23"/>
      <c r="AR752" s="23"/>
      <c r="AS752" s="23"/>
      <c r="AT752" s="23"/>
      <c r="AU752" s="23"/>
      <c r="AV752" s="23"/>
      <c r="AW752" s="23"/>
      <c r="AX752" s="23"/>
      <c r="AY752" s="23"/>
    </row>
    <row r="753" spans="1:51" ht="14.25" customHeight="1" x14ac:dyDescent="0.45">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c r="AI753" s="23"/>
      <c r="AJ753" s="23"/>
      <c r="AK753" s="23"/>
      <c r="AL753" s="23"/>
      <c r="AM753" s="23"/>
      <c r="AN753" s="23"/>
      <c r="AO753" s="23"/>
      <c r="AP753" s="23"/>
      <c r="AQ753" s="23"/>
      <c r="AR753" s="23"/>
      <c r="AS753" s="23"/>
      <c r="AT753" s="23"/>
      <c r="AU753" s="23"/>
      <c r="AV753" s="23"/>
      <c r="AW753" s="23"/>
      <c r="AX753" s="23"/>
      <c r="AY753" s="23"/>
    </row>
    <row r="754" spans="1:51" ht="14.25" customHeight="1" x14ac:dyDescent="0.45">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c r="AI754" s="23"/>
      <c r="AJ754" s="23"/>
      <c r="AK754" s="23"/>
      <c r="AL754" s="23"/>
      <c r="AM754" s="23"/>
      <c r="AN754" s="23"/>
      <c r="AO754" s="23"/>
      <c r="AP754" s="23"/>
      <c r="AQ754" s="23"/>
      <c r="AR754" s="23"/>
      <c r="AS754" s="23"/>
      <c r="AT754" s="23"/>
      <c r="AU754" s="23"/>
      <c r="AV754" s="23"/>
      <c r="AW754" s="23"/>
      <c r="AX754" s="23"/>
      <c r="AY754" s="23"/>
    </row>
    <row r="755" spans="1:51" ht="14.25" customHeight="1" x14ac:dyDescent="0.4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c r="AH755" s="23"/>
      <c r="AI755" s="23"/>
      <c r="AJ755" s="23"/>
      <c r="AK755" s="23"/>
      <c r="AL755" s="23"/>
      <c r="AM755" s="23"/>
      <c r="AN755" s="23"/>
      <c r="AO755" s="23"/>
      <c r="AP755" s="23"/>
      <c r="AQ755" s="23"/>
      <c r="AR755" s="23"/>
      <c r="AS755" s="23"/>
      <c r="AT755" s="23"/>
      <c r="AU755" s="23"/>
      <c r="AV755" s="23"/>
      <c r="AW755" s="23"/>
      <c r="AX755" s="23"/>
      <c r="AY755" s="23"/>
    </row>
    <row r="756" spans="1:51" ht="14.25" customHeight="1" x14ac:dyDescent="0.45">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c r="AI756" s="23"/>
      <c r="AJ756" s="23"/>
      <c r="AK756" s="23"/>
      <c r="AL756" s="23"/>
      <c r="AM756" s="23"/>
      <c r="AN756" s="23"/>
      <c r="AO756" s="23"/>
      <c r="AP756" s="23"/>
      <c r="AQ756" s="23"/>
      <c r="AR756" s="23"/>
      <c r="AS756" s="23"/>
      <c r="AT756" s="23"/>
      <c r="AU756" s="23"/>
      <c r="AV756" s="23"/>
      <c r="AW756" s="23"/>
      <c r="AX756" s="23"/>
      <c r="AY756" s="23"/>
    </row>
    <row r="757" spans="1:51" ht="14.25" customHeight="1" x14ac:dyDescent="0.45">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c r="AH757" s="23"/>
      <c r="AI757" s="23"/>
      <c r="AJ757" s="23"/>
      <c r="AK757" s="23"/>
      <c r="AL757" s="23"/>
      <c r="AM757" s="23"/>
      <c r="AN757" s="23"/>
      <c r="AO757" s="23"/>
      <c r="AP757" s="23"/>
      <c r="AQ757" s="23"/>
      <c r="AR757" s="23"/>
      <c r="AS757" s="23"/>
      <c r="AT757" s="23"/>
      <c r="AU757" s="23"/>
      <c r="AV757" s="23"/>
      <c r="AW757" s="23"/>
      <c r="AX757" s="23"/>
      <c r="AY757" s="23"/>
    </row>
    <row r="758" spans="1:51" ht="14.25" customHeight="1" x14ac:dyDescent="0.45">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c r="AS758" s="23"/>
      <c r="AT758" s="23"/>
      <c r="AU758" s="23"/>
      <c r="AV758" s="23"/>
      <c r="AW758" s="23"/>
      <c r="AX758" s="23"/>
      <c r="AY758" s="23"/>
    </row>
    <row r="759" spans="1:51" ht="14.25" customHeight="1" x14ac:dyDescent="0.45">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c r="AI759" s="23"/>
      <c r="AJ759" s="23"/>
      <c r="AK759" s="23"/>
      <c r="AL759" s="23"/>
      <c r="AM759" s="23"/>
      <c r="AN759" s="23"/>
      <c r="AO759" s="23"/>
      <c r="AP759" s="23"/>
      <c r="AQ759" s="23"/>
      <c r="AR759" s="23"/>
      <c r="AS759" s="23"/>
      <c r="AT759" s="23"/>
      <c r="AU759" s="23"/>
      <c r="AV759" s="23"/>
      <c r="AW759" s="23"/>
      <c r="AX759" s="23"/>
      <c r="AY759" s="23"/>
    </row>
    <row r="760" spans="1:51" ht="14.25" customHeight="1" x14ac:dyDescent="0.45">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c r="AQ760" s="23"/>
      <c r="AR760" s="23"/>
      <c r="AS760" s="23"/>
      <c r="AT760" s="23"/>
      <c r="AU760" s="23"/>
      <c r="AV760" s="23"/>
      <c r="AW760" s="23"/>
      <c r="AX760" s="23"/>
      <c r="AY760" s="23"/>
    </row>
    <row r="761" spans="1:51" ht="14.25" customHeight="1" x14ac:dyDescent="0.45">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c r="AI761" s="23"/>
      <c r="AJ761" s="23"/>
      <c r="AK761" s="23"/>
      <c r="AL761" s="23"/>
      <c r="AM761" s="23"/>
      <c r="AN761" s="23"/>
      <c r="AO761" s="23"/>
      <c r="AP761" s="23"/>
      <c r="AQ761" s="23"/>
      <c r="AR761" s="23"/>
      <c r="AS761" s="23"/>
      <c r="AT761" s="23"/>
      <c r="AU761" s="23"/>
      <c r="AV761" s="23"/>
      <c r="AW761" s="23"/>
      <c r="AX761" s="23"/>
      <c r="AY761" s="23"/>
    </row>
    <row r="762" spans="1:51" ht="14.25" customHeight="1" x14ac:dyDescent="0.45">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c r="AQ762" s="23"/>
      <c r="AR762" s="23"/>
      <c r="AS762" s="23"/>
      <c r="AT762" s="23"/>
      <c r="AU762" s="23"/>
      <c r="AV762" s="23"/>
      <c r="AW762" s="23"/>
      <c r="AX762" s="23"/>
      <c r="AY762" s="23"/>
    </row>
    <row r="763" spans="1:51" ht="14.25" customHeight="1" x14ac:dyDescent="0.45">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c r="AI763" s="23"/>
      <c r="AJ763" s="23"/>
      <c r="AK763" s="23"/>
      <c r="AL763" s="23"/>
      <c r="AM763" s="23"/>
      <c r="AN763" s="23"/>
      <c r="AO763" s="23"/>
      <c r="AP763" s="23"/>
      <c r="AQ763" s="23"/>
      <c r="AR763" s="23"/>
      <c r="AS763" s="23"/>
      <c r="AT763" s="23"/>
      <c r="AU763" s="23"/>
      <c r="AV763" s="23"/>
      <c r="AW763" s="23"/>
      <c r="AX763" s="23"/>
      <c r="AY763" s="23"/>
    </row>
    <row r="764" spans="1:51" ht="14.25" customHeight="1" x14ac:dyDescent="0.45">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c r="AQ764" s="23"/>
      <c r="AR764" s="23"/>
      <c r="AS764" s="23"/>
      <c r="AT764" s="23"/>
      <c r="AU764" s="23"/>
      <c r="AV764" s="23"/>
      <c r="AW764" s="23"/>
      <c r="AX764" s="23"/>
      <c r="AY764" s="23"/>
    </row>
    <row r="765" spans="1:51" ht="14.25" customHeight="1" x14ac:dyDescent="0.4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c r="AI765" s="23"/>
      <c r="AJ765" s="23"/>
      <c r="AK765" s="23"/>
      <c r="AL765" s="23"/>
      <c r="AM765" s="23"/>
      <c r="AN765" s="23"/>
      <c r="AO765" s="23"/>
      <c r="AP765" s="23"/>
      <c r="AQ765" s="23"/>
      <c r="AR765" s="23"/>
      <c r="AS765" s="23"/>
      <c r="AT765" s="23"/>
      <c r="AU765" s="23"/>
      <c r="AV765" s="23"/>
      <c r="AW765" s="23"/>
      <c r="AX765" s="23"/>
      <c r="AY765" s="23"/>
    </row>
    <row r="766" spans="1:51" ht="14.25" customHeight="1" x14ac:dyDescent="0.45">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c r="AY766" s="23"/>
    </row>
    <row r="767" spans="1:51" ht="14.25" customHeight="1" x14ac:dyDescent="0.45">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c r="AH767" s="23"/>
      <c r="AI767" s="23"/>
      <c r="AJ767" s="23"/>
      <c r="AK767" s="23"/>
      <c r="AL767" s="23"/>
      <c r="AM767" s="23"/>
      <c r="AN767" s="23"/>
      <c r="AO767" s="23"/>
      <c r="AP767" s="23"/>
      <c r="AQ767" s="23"/>
      <c r="AR767" s="23"/>
      <c r="AS767" s="23"/>
      <c r="AT767" s="23"/>
      <c r="AU767" s="23"/>
      <c r="AV767" s="23"/>
      <c r="AW767" s="23"/>
      <c r="AX767" s="23"/>
      <c r="AY767" s="23"/>
    </row>
    <row r="768" spans="1:51" ht="14.25" customHeight="1" x14ac:dyDescent="0.45">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c r="AQ768" s="23"/>
      <c r="AR768" s="23"/>
      <c r="AS768" s="23"/>
      <c r="AT768" s="23"/>
      <c r="AU768" s="23"/>
      <c r="AV768" s="23"/>
      <c r="AW768" s="23"/>
      <c r="AX768" s="23"/>
      <c r="AY768" s="23"/>
    </row>
    <row r="769" spans="1:51" ht="14.25" customHeight="1" x14ac:dyDescent="0.45">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c r="AH769" s="23"/>
      <c r="AI769" s="23"/>
      <c r="AJ769" s="23"/>
      <c r="AK769" s="23"/>
      <c r="AL769" s="23"/>
      <c r="AM769" s="23"/>
      <c r="AN769" s="23"/>
      <c r="AO769" s="23"/>
      <c r="AP769" s="23"/>
      <c r="AQ769" s="23"/>
      <c r="AR769" s="23"/>
      <c r="AS769" s="23"/>
      <c r="AT769" s="23"/>
      <c r="AU769" s="23"/>
      <c r="AV769" s="23"/>
      <c r="AW769" s="23"/>
      <c r="AX769" s="23"/>
      <c r="AY769" s="23"/>
    </row>
    <row r="770" spans="1:51" ht="14.25" customHeight="1" x14ac:dyDescent="0.45">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c r="AQ770" s="23"/>
      <c r="AR770" s="23"/>
      <c r="AS770" s="23"/>
      <c r="AT770" s="23"/>
      <c r="AU770" s="23"/>
      <c r="AV770" s="23"/>
      <c r="AW770" s="23"/>
      <c r="AX770" s="23"/>
      <c r="AY770" s="23"/>
    </row>
    <row r="771" spans="1:51" ht="14.25" customHeight="1" x14ac:dyDescent="0.45">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c r="AI771" s="23"/>
      <c r="AJ771" s="23"/>
      <c r="AK771" s="23"/>
      <c r="AL771" s="23"/>
      <c r="AM771" s="23"/>
      <c r="AN771" s="23"/>
      <c r="AO771" s="23"/>
      <c r="AP771" s="23"/>
      <c r="AQ771" s="23"/>
      <c r="AR771" s="23"/>
      <c r="AS771" s="23"/>
      <c r="AT771" s="23"/>
      <c r="AU771" s="23"/>
      <c r="AV771" s="23"/>
      <c r="AW771" s="23"/>
      <c r="AX771" s="23"/>
      <c r="AY771" s="23"/>
    </row>
    <row r="772" spans="1:51" ht="14.25" customHeight="1" x14ac:dyDescent="0.45">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c r="AI772" s="23"/>
      <c r="AJ772" s="23"/>
      <c r="AK772" s="23"/>
      <c r="AL772" s="23"/>
      <c r="AM772" s="23"/>
      <c r="AN772" s="23"/>
      <c r="AO772" s="23"/>
      <c r="AP772" s="23"/>
      <c r="AQ772" s="23"/>
      <c r="AR772" s="23"/>
      <c r="AS772" s="23"/>
      <c r="AT772" s="23"/>
      <c r="AU772" s="23"/>
      <c r="AV772" s="23"/>
      <c r="AW772" s="23"/>
      <c r="AX772" s="23"/>
      <c r="AY772" s="23"/>
    </row>
    <row r="773" spans="1:51" ht="14.25" customHeight="1" x14ac:dyDescent="0.45">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c r="AH773" s="23"/>
      <c r="AI773" s="23"/>
      <c r="AJ773" s="23"/>
      <c r="AK773" s="23"/>
      <c r="AL773" s="23"/>
      <c r="AM773" s="23"/>
      <c r="AN773" s="23"/>
      <c r="AO773" s="23"/>
      <c r="AP773" s="23"/>
      <c r="AQ773" s="23"/>
      <c r="AR773" s="23"/>
      <c r="AS773" s="23"/>
      <c r="AT773" s="23"/>
      <c r="AU773" s="23"/>
      <c r="AV773" s="23"/>
      <c r="AW773" s="23"/>
      <c r="AX773" s="23"/>
      <c r="AY773" s="23"/>
    </row>
    <row r="774" spans="1:51" ht="14.25" customHeight="1" x14ac:dyDescent="0.45">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c r="AI774" s="23"/>
      <c r="AJ774" s="23"/>
      <c r="AK774" s="23"/>
      <c r="AL774" s="23"/>
      <c r="AM774" s="23"/>
      <c r="AN774" s="23"/>
      <c r="AO774" s="23"/>
      <c r="AP774" s="23"/>
      <c r="AQ774" s="23"/>
      <c r="AR774" s="23"/>
      <c r="AS774" s="23"/>
      <c r="AT774" s="23"/>
      <c r="AU774" s="23"/>
      <c r="AV774" s="23"/>
      <c r="AW774" s="23"/>
      <c r="AX774" s="23"/>
      <c r="AY774" s="23"/>
    </row>
    <row r="775" spans="1:51" ht="14.25" customHeight="1" x14ac:dyDescent="0.4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c r="AH775" s="23"/>
      <c r="AI775" s="23"/>
      <c r="AJ775" s="23"/>
      <c r="AK775" s="23"/>
      <c r="AL775" s="23"/>
      <c r="AM775" s="23"/>
      <c r="AN775" s="23"/>
      <c r="AO775" s="23"/>
      <c r="AP775" s="23"/>
      <c r="AQ775" s="23"/>
      <c r="AR775" s="23"/>
      <c r="AS775" s="23"/>
      <c r="AT775" s="23"/>
      <c r="AU775" s="23"/>
      <c r="AV775" s="23"/>
      <c r="AW775" s="23"/>
      <c r="AX775" s="23"/>
      <c r="AY775" s="23"/>
    </row>
    <row r="776" spans="1:51" ht="14.25" customHeight="1" x14ac:dyDescent="0.45">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c r="AI776" s="23"/>
      <c r="AJ776" s="23"/>
      <c r="AK776" s="23"/>
      <c r="AL776" s="23"/>
      <c r="AM776" s="23"/>
      <c r="AN776" s="23"/>
      <c r="AO776" s="23"/>
      <c r="AP776" s="23"/>
      <c r="AQ776" s="23"/>
      <c r="AR776" s="23"/>
      <c r="AS776" s="23"/>
      <c r="AT776" s="23"/>
      <c r="AU776" s="23"/>
      <c r="AV776" s="23"/>
      <c r="AW776" s="23"/>
      <c r="AX776" s="23"/>
      <c r="AY776" s="23"/>
    </row>
    <row r="777" spans="1:51" ht="14.25" customHeight="1" x14ac:dyDescent="0.45">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c r="AH777" s="23"/>
      <c r="AI777" s="23"/>
      <c r="AJ777" s="23"/>
      <c r="AK777" s="23"/>
      <c r="AL777" s="23"/>
      <c r="AM777" s="23"/>
      <c r="AN777" s="23"/>
      <c r="AO777" s="23"/>
      <c r="AP777" s="23"/>
      <c r="AQ777" s="23"/>
      <c r="AR777" s="23"/>
      <c r="AS777" s="23"/>
      <c r="AT777" s="23"/>
      <c r="AU777" s="23"/>
      <c r="AV777" s="23"/>
      <c r="AW777" s="23"/>
      <c r="AX777" s="23"/>
      <c r="AY777" s="23"/>
    </row>
    <row r="778" spans="1:51" ht="14.25" customHeight="1" x14ac:dyDescent="0.45">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c r="AI778" s="23"/>
      <c r="AJ778" s="23"/>
      <c r="AK778" s="23"/>
      <c r="AL778" s="23"/>
      <c r="AM778" s="23"/>
      <c r="AN778" s="23"/>
      <c r="AO778" s="23"/>
      <c r="AP778" s="23"/>
      <c r="AQ778" s="23"/>
      <c r="AR778" s="23"/>
      <c r="AS778" s="23"/>
      <c r="AT778" s="23"/>
      <c r="AU778" s="23"/>
      <c r="AV778" s="23"/>
      <c r="AW778" s="23"/>
      <c r="AX778" s="23"/>
      <c r="AY778" s="23"/>
    </row>
    <row r="779" spans="1:51" ht="14.25" customHeight="1" x14ac:dyDescent="0.45">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c r="AH779" s="23"/>
      <c r="AI779" s="23"/>
      <c r="AJ779" s="23"/>
      <c r="AK779" s="23"/>
      <c r="AL779" s="23"/>
      <c r="AM779" s="23"/>
      <c r="AN779" s="23"/>
      <c r="AO779" s="23"/>
      <c r="AP779" s="23"/>
      <c r="AQ779" s="23"/>
      <c r="AR779" s="23"/>
      <c r="AS779" s="23"/>
      <c r="AT779" s="23"/>
      <c r="AU779" s="23"/>
      <c r="AV779" s="23"/>
      <c r="AW779" s="23"/>
      <c r="AX779" s="23"/>
      <c r="AY779" s="23"/>
    </row>
    <row r="780" spans="1:51" ht="14.25" customHeight="1" x14ac:dyDescent="0.45">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c r="AI780" s="23"/>
      <c r="AJ780" s="23"/>
      <c r="AK780" s="23"/>
      <c r="AL780" s="23"/>
      <c r="AM780" s="23"/>
      <c r="AN780" s="23"/>
      <c r="AO780" s="23"/>
      <c r="AP780" s="23"/>
      <c r="AQ780" s="23"/>
      <c r="AR780" s="23"/>
      <c r="AS780" s="23"/>
      <c r="AT780" s="23"/>
      <c r="AU780" s="23"/>
      <c r="AV780" s="23"/>
      <c r="AW780" s="23"/>
      <c r="AX780" s="23"/>
      <c r="AY780" s="23"/>
    </row>
    <row r="781" spans="1:51" ht="14.25" customHeight="1" x14ac:dyDescent="0.45">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c r="AH781" s="23"/>
      <c r="AI781" s="23"/>
      <c r="AJ781" s="23"/>
      <c r="AK781" s="23"/>
      <c r="AL781" s="23"/>
      <c r="AM781" s="23"/>
      <c r="AN781" s="23"/>
      <c r="AO781" s="23"/>
      <c r="AP781" s="23"/>
      <c r="AQ781" s="23"/>
      <c r="AR781" s="23"/>
      <c r="AS781" s="23"/>
      <c r="AT781" s="23"/>
      <c r="AU781" s="23"/>
      <c r="AV781" s="23"/>
      <c r="AW781" s="23"/>
      <c r="AX781" s="23"/>
      <c r="AY781" s="23"/>
    </row>
    <row r="782" spans="1:51" ht="14.25" customHeight="1" x14ac:dyDescent="0.45">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c r="AI782" s="23"/>
      <c r="AJ782" s="23"/>
      <c r="AK782" s="23"/>
      <c r="AL782" s="23"/>
      <c r="AM782" s="23"/>
      <c r="AN782" s="23"/>
      <c r="AO782" s="23"/>
      <c r="AP782" s="23"/>
      <c r="AQ782" s="23"/>
      <c r="AR782" s="23"/>
      <c r="AS782" s="23"/>
      <c r="AT782" s="23"/>
      <c r="AU782" s="23"/>
      <c r="AV782" s="23"/>
      <c r="AW782" s="23"/>
      <c r="AX782" s="23"/>
      <c r="AY782" s="23"/>
    </row>
    <row r="783" spans="1:51" ht="14.25" customHeight="1" x14ac:dyDescent="0.45">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c r="AH783" s="23"/>
      <c r="AI783" s="23"/>
      <c r="AJ783" s="23"/>
      <c r="AK783" s="23"/>
      <c r="AL783" s="23"/>
      <c r="AM783" s="23"/>
      <c r="AN783" s="23"/>
      <c r="AO783" s="23"/>
      <c r="AP783" s="23"/>
      <c r="AQ783" s="23"/>
      <c r="AR783" s="23"/>
      <c r="AS783" s="23"/>
      <c r="AT783" s="23"/>
      <c r="AU783" s="23"/>
      <c r="AV783" s="23"/>
      <c r="AW783" s="23"/>
      <c r="AX783" s="23"/>
      <c r="AY783" s="23"/>
    </row>
    <row r="784" spans="1:51" ht="14.25" customHeight="1" x14ac:dyDescent="0.45">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c r="AI784" s="23"/>
      <c r="AJ784" s="23"/>
      <c r="AK784" s="23"/>
      <c r="AL784" s="23"/>
      <c r="AM784" s="23"/>
      <c r="AN784" s="23"/>
      <c r="AO784" s="23"/>
      <c r="AP784" s="23"/>
      <c r="AQ784" s="23"/>
      <c r="AR784" s="23"/>
      <c r="AS784" s="23"/>
      <c r="AT784" s="23"/>
      <c r="AU784" s="23"/>
      <c r="AV784" s="23"/>
      <c r="AW784" s="23"/>
      <c r="AX784" s="23"/>
      <c r="AY784" s="23"/>
    </row>
    <row r="785" spans="1:51" ht="14.25" customHeight="1" x14ac:dyDescent="0.4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c r="AH785" s="23"/>
      <c r="AI785" s="23"/>
      <c r="AJ785" s="23"/>
      <c r="AK785" s="23"/>
      <c r="AL785" s="23"/>
      <c r="AM785" s="23"/>
      <c r="AN785" s="23"/>
      <c r="AO785" s="23"/>
      <c r="AP785" s="23"/>
      <c r="AQ785" s="23"/>
      <c r="AR785" s="23"/>
      <c r="AS785" s="23"/>
      <c r="AT785" s="23"/>
      <c r="AU785" s="23"/>
      <c r="AV785" s="23"/>
      <c r="AW785" s="23"/>
      <c r="AX785" s="23"/>
      <c r="AY785" s="23"/>
    </row>
    <row r="786" spans="1:51" ht="14.25" customHeight="1" x14ac:dyDescent="0.45">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c r="AI786" s="23"/>
      <c r="AJ786" s="23"/>
      <c r="AK786" s="23"/>
      <c r="AL786" s="23"/>
      <c r="AM786" s="23"/>
      <c r="AN786" s="23"/>
      <c r="AO786" s="23"/>
      <c r="AP786" s="23"/>
      <c r="AQ786" s="23"/>
      <c r="AR786" s="23"/>
      <c r="AS786" s="23"/>
      <c r="AT786" s="23"/>
      <c r="AU786" s="23"/>
      <c r="AV786" s="23"/>
      <c r="AW786" s="23"/>
      <c r="AX786" s="23"/>
      <c r="AY786" s="23"/>
    </row>
    <row r="787" spans="1:51" ht="14.25" customHeight="1" x14ac:dyDescent="0.45">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c r="AH787" s="23"/>
      <c r="AI787" s="23"/>
      <c r="AJ787" s="23"/>
      <c r="AK787" s="23"/>
      <c r="AL787" s="23"/>
      <c r="AM787" s="23"/>
      <c r="AN787" s="23"/>
      <c r="AO787" s="23"/>
      <c r="AP787" s="23"/>
      <c r="AQ787" s="23"/>
      <c r="AR787" s="23"/>
      <c r="AS787" s="23"/>
      <c r="AT787" s="23"/>
      <c r="AU787" s="23"/>
      <c r="AV787" s="23"/>
      <c r="AW787" s="23"/>
      <c r="AX787" s="23"/>
      <c r="AY787" s="23"/>
    </row>
    <row r="788" spans="1:51" ht="14.25" customHeight="1" x14ac:dyDescent="0.45">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c r="AI788" s="23"/>
      <c r="AJ788" s="23"/>
      <c r="AK788" s="23"/>
      <c r="AL788" s="23"/>
      <c r="AM788" s="23"/>
      <c r="AN788" s="23"/>
      <c r="AO788" s="23"/>
      <c r="AP788" s="23"/>
      <c r="AQ788" s="23"/>
      <c r="AR788" s="23"/>
      <c r="AS788" s="23"/>
      <c r="AT788" s="23"/>
      <c r="AU788" s="23"/>
      <c r="AV788" s="23"/>
      <c r="AW788" s="23"/>
      <c r="AX788" s="23"/>
      <c r="AY788" s="23"/>
    </row>
    <row r="789" spans="1:51" ht="14.25" customHeight="1" x14ac:dyDescent="0.45">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c r="AH789" s="23"/>
      <c r="AI789" s="23"/>
      <c r="AJ789" s="23"/>
      <c r="AK789" s="23"/>
      <c r="AL789" s="23"/>
      <c r="AM789" s="23"/>
      <c r="AN789" s="23"/>
      <c r="AO789" s="23"/>
      <c r="AP789" s="23"/>
      <c r="AQ789" s="23"/>
      <c r="AR789" s="23"/>
      <c r="AS789" s="23"/>
      <c r="AT789" s="23"/>
      <c r="AU789" s="23"/>
      <c r="AV789" s="23"/>
      <c r="AW789" s="23"/>
      <c r="AX789" s="23"/>
      <c r="AY789" s="23"/>
    </row>
    <row r="790" spans="1:51" ht="14.25" customHeight="1" x14ac:dyDescent="0.45">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c r="AQ790" s="23"/>
      <c r="AR790" s="23"/>
      <c r="AS790" s="23"/>
      <c r="AT790" s="23"/>
      <c r="AU790" s="23"/>
      <c r="AV790" s="23"/>
      <c r="AW790" s="23"/>
      <c r="AX790" s="23"/>
      <c r="AY790" s="23"/>
    </row>
    <row r="791" spans="1:51" ht="14.25" customHeight="1" x14ac:dyDescent="0.45">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c r="AI791" s="23"/>
      <c r="AJ791" s="23"/>
      <c r="AK791" s="23"/>
      <c r="AL791" s="23"/>
      <c r="AM791" s="23"/>
      <c r="AN791" s="23"/>
      <c r="AO791" s="23"/>
      <c r="AP791" s="23"/>
      <c r="AQ791" s="23"/>
      <c r="AR791" s="23"/>
      <c r="AS791" s="23"/>
      <c r="AT791" s="23"/>
      <c r="AU791" s="23"/>
      <c r="AV791" s="23"/>
      <c r="AW791" s="23"/>
      <c r="AX791" s="23"/>
      <c r="AY791" s="23"/>
    </row>
    <row r="792" spans="1:51" ht="14.25" customHeight="1" x14ac:dyDescent="0.45">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c r="AI792" s="23"/>
      <c r="AJ792" s="23"/>
      <c r="AK792" s="23"/>
      <c r="AL792" s="23"/>
      <c r="AM792" s="23"/>
      <c r="AN792" s="23"/>
      <c r="AO792" s="23"/>
      <c r="AP792" s="23"/>
      <c r="AQ792" s="23"/>
      <c r="AR792" s="23"/>
      <c r="AS792" s="23"/>
      <c r="AT792" s="23"/>
      <c r="AU792" s="23"/>
      <c r="AV792" s="23"/>
      <c r="AW792" s="23"/>
      <c r="AX792" s="23"/>
      <c r="AY792" s="23"/>
    </row>
    <row r="793" spans="1:51" ht="14.25" customHeight="1" x14ac:dyDescent="0.45">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c r="AH793" s="23"/>
      <c r="AI793" s="23"/>
      <c r="AJ793" s="23"/>
      <c r="AK793" s="23"/>
      <c r="AL793" s="23"/>
      <c r="AM793" s="23"/>
      <c r="AN793" s="23"/>
      <c r="AO793" s="23"/>
      <c r="AP793" s="23"/>
      <c r="AQ793" s="23"/>
      <c r="AR793" s="23"/>
      <c r="AS793" s="23"/>
      <c r="AT793" s="23"/>
      <c r="AU793" s="23"/>
      <c r="AV793" s="23"/>
      <c r="AW793" s="23"/>
      <c r="AX793" s="23"/>
      <c r="AY793" s="23"/>
    </row>
    <row r="794" spans="1:51" ht="14.25" customHeight="1" x14ac:dyDescent="0.45">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c r="AI794" s="23"/>
      <c r="AJ794" s="23"/>
      <c r="AK794" s="23"/>
      <c r="AL794" s="23"/>
      <c r="AM794" s="23"/>
      <c r="AN794" s="23"/>
      <c r="AO794" s="23"/>
      <c r="AP794" s="23"/>
      <c r="AQ794" s="23"/>
      <c r="AR794" s="23"/>
      <c r="AS794" s="23"/>
      <c r="AT794" s="23"/>
      <c r="AU794" s="23"/>
      <c r="AV794" s="23"/>
      <c r="AW794" s="23"/>
      <c r="AX794" s="23"/>
      <c r="AY794" s="23"/>
    </row>
    <row r="795" spans="1:51" ht="14.25" customHeight="1" x14ac:dyDescent="0.4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c r="AH795" s="23"/>
      <c r="AI795" s="23"/>
      <c r="AJ795" s="23"/>
      <c r="AK795" s="23"/>
      <c r="AL795" s="23"/>
      <c r="AM795" s="23"/>
      <c r="AN795" s="23"/>
      <c r="AO795" s="23"/>
      <c r="AP795" s="23"/>
      <c r="AQ795" s="23"/>
      <c r="AR795" s="23"/>
      <c r="AS795" s="23"/>
      <c r="AT795" s="23"/>
      <c r="AU795" s="23"/>
      <c r="AV795" s="23"/>
      <c r="AW795" s="23"/>
      <c r="AX795" s="23"/>
      <c r="AY795" s="23"/>
    </row>
    <row r="796" spans="1:51" ht="14.25" customHeight="1" x14ac:dyDescent="0.45">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c r="AI796" s="23"/>
      <c r="AJ796" s="23"/>
      <c r="AK796" s="23"/>
      <c r="AL796" s="23"/>
      <c r="AM796" s="23"/>
      <c r="AN796" s="23"/>
      <c r="AO796" s="23"/>
      <c r="AP796" s="23"/>
      <c r="AQ796" s="23"/>
      <c r="AR796" s="23"/>
      <c r="AS796" s="23"/>
      <c r="AT796" s="23"/>
      <c r="AU796" s="23"/>
      <c r="AV796" s="23"/>
      <c r="AW796" s="23"/>
      <c r="AX796" s="23"/>
      <c r="AY796" s="23"/>
    </row>
    <row r="797" spans="1:51" ht="14.25" customHeight="1" x14ac:dyDescent="0.45">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c r="AH797" s="23"/>
      <c r="AI797" s="23"/>
      <c r="AJ797" s="23"/>
      <c r="AK797" s="23"/>
      <c r="AL797" s="23"/>
      <c r="AM797" s="23"/>
      <c r="AN797" s="23"/>
      <c r="AO797" s="23"/>
      <c r="AP797" s="23"/>
      <c r="AQ797" s="23"/>
      <c r="AR797" s="23"/>
      <c r="AS797" s="23"/>
      <c r="AT797" s="23"/>
      <c r="AU797" s="23"/>
      <c r="AV797" s="23"/>
      <c r="AW797" s="23"/>
      <c r="AX797" s="23"/>
      <c r="AY797" s="23"/>
    </row>
    <row r="798" spans="1:51" ht="14.25" customHeight="1" x14ac:dyDescent="0.45">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c r="AI798" s="23"/>
      <c r="AJ798" s="23"/>
      <c r="AK798" s="23"/>
      <c r="AL798" s="23"/>
      <c r="AM798" s="23"/>
      <c r="AN798" s="23"/>
      <c r="AO798" s="23"/>
      <c r="AP798" s="23"/>
      <c r="AQ798" s="23"/>
      <c r="AR798" s="23"/>
      <c r="AS798" s="23"/>
      <c r="AT798" s="23"/>
      <c r="AU798" s="23"/>
      <c r="AV798" s="23"/>
      <c r="AW798" s="23"/>
      <c r="AX798" s="23"/>
      <c r="AY798" s="23"/>
    </row>
    <row r="799" spans="1:51" ht="14.25" customHeight="1" x14ac:dyDescent="0.45">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c r="AH799" s="23"/>
      <c r="AI799" s="23"/>
      <c r="AJ799" s="23"/>
      <c r="AK799" s="23"/>
      <c r="AL799" s="23"/>
      <c r="AM799" s="23"/>
      <c r="AN799" s="23"/>
      <c r="AO799" s="23"/>
      <c r="AP799" s="23"/>
      <c r="AQ799" s="23"/>
      <c r="AR799" s="23"/>
      <c r="AS799" s="23"/>
      <c r="AT799" s="23"/>
      <c r="AU799" s="23"/>
      <c r="AV799" s="23"/>
      <c r="AW799" s="23"/>
      <c r="AX799" s="23"/>
      <c r="AY799" s="23"/>
    </row>
    <row r="800" spans="1:51" ht="14.25" customHeight="1" x14ac:dyDescent="0.45">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c r="AI800" s="23"/>
      <c r="AJ800" s="23"/>
      <c r="AK800" s="23"/>
      <c r="AL800" s="23"/>
      <c r="AM800" s="23"/>
      <c r="AN800" s="23"/>
      <c r="AO800" s="23"/>
      <c r="AP800" s="23"/>
      <c r="AQ800" s="23"/>
      <c r="AR800" s="23"/>
      <c r="AS800" s="23"/>
      <c r="AT800" s="23"/>
      <c r="AU800" s="23"/>
      <c r="AV800" s="23"/>
      <c r="AW800" s="23"/>
      <c r="AX800" s="23"/>
      <c r="AY800" s="23"/>
    </row>
    <row r="801" spans="1:51" ht="14.25" customHeight="1" x14ac:dyDescent="0.45">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c r="AI801" s="23"/>
      <c r="AJ801" s="23"/>
      <c r="AK801" s="23"/>
      <c r="AL801" s="23"/>
      <c r="AM801" s="23"/>
      <c r="AN801" s="23"/>
      <c r="AO801" s="23"/>
      <c r="AP801" s="23"/>
      <c r="AQ801" s="23"/>
      <c r="AR801" s="23"/>
      <c r="AS801" s="23"/>
      <c r="AT801" s="23"/>
      <c r="AU801" s="23"/>
      <c r="AV801" s="23"/>
      <c r="AW801" s="23"/>
      <c r="AX801" s="23"/>
      <c r="AY801" s="23"/>
    </row>
    <row r="802" spans="1:51" ht="14.25" customHeight="1" x14ac:dyDescent="0.45">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c r="AI802" s="23"/>
      <c r="AJ802" s="23"/>
      <c r="AK802" s="23"/>
      <c r="AL802" s="23"/>
      <c r="AM802" s="23"/>
      <c r="AN802" s="23"/>
      <c r="AO802" s="23"/>
      <c r="AP802" s="23"/>
      <c r="AQ802" s="23"/>
      <c r="AR802" s="23"/>
      <c r="AS802" s="23"/>
      <c r="AT802" s="23"/>
      <c r="AU802" s="23"/>
      <c r="AV802" s="23"/>
      <c r="AW802" s="23"/>
      <c r="AX802" s="23"/>
      <c r="AY802" s="23"/>
    </row>
    <row r="803" spans="1:51" ht="14.25" customHeight="1" x14ac:dyDescent="0.45">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c r="AH803" s="23"/>
      <c r="AI803" s="23"/>
      <c r="AJ803" s="23"/>
      <c r="AK803" s="23"/>
      <c r="AL803" s="23"/>
      <c r="AM803" s="23"/>
      <c r="AN803" s="23"/>
      <c r="AO803" s="23"/>
      <c r="AP803" s="23"/>
      <c r="AQ803" s="23"/>
      <c r="AR803" s="23"/>
      <c r="AS803" s="23"/>
      <c r="AT803" s="23"/>
      <c r="AU803" s="23"/>
      <c r="AV803" s="23"/>
      <c r="AW803" s="23"/>
      <c r="AX803" s="23"/>
      <c r="AY803" s="23"/>
    </row>
    <row r="804" spans="1:51" ht="14.25" customHeight="1" x14ac:dyDescent="0.45">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c r="AI804" s="23"/>
      <c r="AJ804" s="23"/>
      <c r="AK804" s="23"/>
      <c r="AL804" s="23"/>
      <c r="AM804" s="23"/>
      <c r="AN804" s="23"/>
      <c r="AO804" s="23"/>
      <c r="AP804" s="23"/>
      <c r="AQ804" s="23"/>
      <c r="AR804" s="23"/>
      <c r="AS804" s="23"/>
      <c r="AT804" s="23"/>
      <c r="AU804" s="23"/>
      <c r="AV804" s="23"/>
      <c r="AW804" s="23"/>
      <c r="AX804" s="23"/>
      <c r="AY804" s="23"/>
    </row>
    <row r="805" spans="1:51" ht="14.25" customHeight="1" x14ac:dyDescent="0.4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c r="AH805" s="23"/>
      <c r="AI805" s="23"/>
      <c r="AJ805" s="23"/>
      <c r="AK805" s="23"/>
      <c r="AL805" s="23"/>
      <c r="AM805" s="23"/>
      <c r="AN805" s="23"/>
      <c r="AO805" s="23"/>
      <c r="AP805" s="23"/>
      <c r="AQ805" s="23"/>
      <c r="AR805" s="23"/>
      <c r="AS805" s="23"/>
      <c r="AT805" s="23"/>
      <c r="AU805" s="23"/>
      <c r="AV805" s="23"/>
      <c r="AW805" s="23"/>
      <c r="AX805" s="23"/>
      <c r="AY805" s="23"/>
    </row>
    <row r="806" spans="1:51" ht="14.25" customHeight="1" x14ac:dyDescent="0.45">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c r="AI806" s="23"/>
      <c r="AJ806" s="23"/>
      <c r="AK806" s="23"/>
      <c r="AL806" s="23"/>
      <c r="AM806" s="23"/>
      <c r="AN806" s="23"/>
      <c r="AO806" s="23"/>
      <c r="AP806" s="23"/>
      <c r="AQ806" s="23"/>
      <c r="AR806" s="23"/>
      <c r="AS806" s="23"/>
      <c r="AT806" s="23"/>
      <c r="AU806" s="23"/>
      <c r="AV806" s="23"/>
      <c r="AW806" s="23"/>
      <c r="AX806" s="23"/>
      <c r="AY806" s="23"/>
    </row>
    <row r="807" spans="1:51" ht="14.25" customHeight="1" x14ac:dyDescent="0.45">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c r="AH807" s="23"/>
      <c r="AI807" s="23"/>
      <c r="AJ807" s="23"/>
      <c r="AK807" s="23"/>
      <c r="AL807" s="23"/>
      <c r="AM807" s="23"/>
      <c r="AN807" s="23"/>
      <c r="AO807" s="23"/>
      <c r="AP807" s="23"/>
      <c r="AQ807" s="23"/>
      <c r="AR807" s="23"/>
      <c r="AS807" s="23"/>
      <c r="AT807" s="23"/>
      <c r="AU807" s="23"/>
      <c r="AV807" s="23"/>
      <c r="AW807" s="23"/>
      <c r="AX807" s="23"/>
      <c r="AY807" s="23"/>
    </row>
    <row r="808" spans="1:51" ht="14.25" customHeight="1" x14ac:dyDescent="0.45">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c r="AH808" s="23"/>
      <c r="AI808" s="23"/>
      <c r="AJ808" s="23"/>
      <c r="AK808" s="23"/>
      <c r="AL808" s="23"/>
      <c r="AM808" s="23"/>
      <c r="AN808" s="23"/>
      <c r="AO808" s="23"/>
      <c r="AP808" s="23"/>
      <c r="AQ808" s="23"/>
      <c r="AR808" s="23"/>
      <c r="AS808" s="23"/>
      <c r="AT808" s="23"/>
      <c r="AU808" s="23"/>
      <c r="AV808" s="23"/>
      <c r="AW808" s="23"/>
      <c r="AX808" s="23"/>
      <c r="AY808" s="23"/>
    </row>
    <row r="809" spans="1:51" ht="14.25" customHeight="1" x14ac:dyDescent="0.45">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c r="AH809" s="23"/>
      <c r="AI809" s="23"/>
      <c r="AJ809" s="23"/>
      <c r="AK809" s="23"/>
      <c r="AL809" s="23"/>
      <c r="AM809" s="23"/>
      <c r="AN809" s="23"/>
      <c r="AO809" s="23"/>
      <c r="AP809" s="23"/>
      <c r="AQ809" s="23"/>
      <c r="AR809" s="23"/>
      <c r="AS809" s="23"/>
      <c r="AT809" s="23"/>
      <c r="AU809" s="23"/>
      <c r="AV809" s="23"/>
      <c r="AW809" s="23"/>
      <c r="AX809" s="23"/>
      <c r="AY809" s="23"/>
    </row>
    <row r="810" spans="1:51" ht="14.25" customHeight="1" x14ac:dyDescent="0.45">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c r="AH810" s="23"/>
      <c r="AI810" s="23"/>
      <c r="AJ810" s="23"/>
      <c r="AK810" s="23"/>
      <c r="AL810" s="23"/>
      <c r="AM810" s="23"/>
      <c r="AN810" s="23"/>
      <c r="AO810" s="23"/>
      <c r="AP810" s="23"/>
      <c r="AQ810" s="23"/>
      <c r="AR810" s="23"/>
      <c r="AS810" s="23"/>
      <c r="AT810" s="23"/>
      <c r="AU810" s="23"/>
      <c r="AV810" s="23"/>
      <c r="AW810" s="23"/>
      <c r="AX810" s="23"/>
      <c r="AY810" s="23"/>
    </row>
    <row r="811" spans="1:51" ht="14.25" customHeight="1" x14ac:dyDescent="0.45">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c r="AH811" s="23"/>
      <c r="AI811" s="23"/>
      <c r="AJ811" s="23"/>
      <c r="AK811" s="23"/>
      <c r="AL811" s="23"/>
      <c r="AM811" s="23"/>
      <c r="AN811" s="23"/>
      <c r="AO811" s="23"/>
      <c r="AP811" s="23"/>
      <c r="AQ811" s="23"/>
      <c r="AR811" s="23"/>
      <c r="AS811" s="23"/>
      <c r="AT811" s="23"/>
      <c r="AU811" s="23"/>
      <c r="AV811" s="23"/>
      <c r="AW811" s="23"/>
      <c r="AX811" s="23"/>
      <c r="AY811" s="23"/>
    </row>
    <row r="812" spans="1:51" ht="14.25" customHeight="1" x14ac:dyDescent="0.45">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c r="AI812" s="23"/>
      <c r="AJ812" s="23"/>
      <c r="AK812" s="23"/>
      <c r="AL812" s="23"/>
      <c r="AM812" s="23"/>
      <c r="AN812" s="23"/>
      <c r="AO812" s="23"/>
      <c r="AP812" s="23"/>
      <c r="AQ812" s="23"/>
      <c r="AR812" s="23"/>
      <c r="AS812" s="23"/>
      <c r="AT812" s="23"/>
      <c r="AU812" s="23"/>
      <c r="AV812" s="23"/>
      <c r="AW812" s="23"/>
      <c r="AX812" s="23"/>
      <c r="AY812" s="23"/>
    </row>
    <row r="813" spans="1:51" ht="14.25" customHeight="1" x14ac:dyDescent="0.45">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c r="AH813" s="23"/>
      <c r="AI813" s="23"/>
      <c r="AJ813" s="23"/>
      <c r="AK813" s="23"/>
      <c r="AL813" s="23"/>
      <c r="AM813" s="23"/>
      <c r="AN813" s="23"/>
      <c r="AO813" s="23"/>
      <c r="AP813" s="23"/>
      <c r="AQ813" s="23"/>
      <c r="AR813" s="23"/>
      <c r="AS813" s="23"/>
      <c r="AT813" s="23"/>
      <c r="AU813" s="23"/>
      <c r="AV813" s="23"/>
      <c r="AW813" s="23"/>
      <c r="AX813" s="23"/>
      <c r="AY813" s="23"/>
    </row>
    <row r="814" spans="1:51" ht="14.25" customHeight="1" x14ac:dyDescent="0.45">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c r="AI814" s="23"/>
      <c r="AJ814" s="23"/>
      <c r="AK814" s="23"/>
      <c r="AL814" s="23"/>
      <c r="AM814" s="23"/>
      <c r="AN814" s="23"/>
      <c r="AO814" s="23"/>
      <c r="AP814" s="23"/>
      <c r="AQ814" s="23"/>
      <c r="AR814" s="23"/>
      <c r="AS814" s="23"/>
      <c r="AT814" s="23"/>
      <c r="AU814" s="23"/>
      <c r="AV814" s="23"/>
      <c r="AW814" s="23"/>
      <c r="AX814" s="23"/>
      <c r="AY814" s="23"/>
    </row>
    <row r="815" spans="1:51" ht="14.25" customHeight="1" x14ac:dyDescent="0.4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c r="AH815" s="23"/>
      <c r="AI815" s="23"/>
      <c r="AJ815" s="23"/>
      <c r="AK815" s="23"/>
      <c r="AL815" s="23"/>
      <c r="AM815" s="23"/>
      <c r="AN815" s="23"/>
      <c r="AO815" s="23"/>
      <c r="AP815" s="23"/>
      <c r="AQ815" s="23"/>
      <c r="AR815" s="23"/>
      <c r="AS815" s="23"/>
      <c r="AT815" s="23"/>
      <c r="AU815" s="23"/>
      <c r="AV815" s="23"/>
      <c r="AW815" s="23"/>
      <c r="AX815" s="23"/>
      <c r="AY815" s="23"/>
    </row>
    <row r="816" spans="1:51" ht="14.25" customHeight="1" x14ac:dyDescent="0.45">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c r="AH816" s="23"/>
      <c r="AI816" s="23"/>
      <c r="AJ816" s="23"/>
      <c r="AK816" s="23"/>
      <c r="AL816" s="23"/>
      <c r="AM816" s="23"/>
      <c r="AN816" s="23"/>
      <c r="AO816" s="23"/>
      <c r="AP816" s="23"/>
      <c r="AQ816" s="23"/>
      <c r="AR816" s="23"/>
      <c r="AS816" s="23"/>
      <c r="AT816" s="23"/>
      <c r="AU816" s="23"/>
      <c r="AV816" s="23"/>
      <c r="AW816" s="23"/>
      <c r="AX816" s="23"/>
      <c r="AY816" s="23"/>
    </row>
    <row r="817" spans="1:51" ht="14.25" customHeight="1" x14ac:dyDescent="0.45">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c r="AH817" s="23"/>
      <c r="AI817" s="23"/>
      <c r="AJ817" s="23"/>
      <c r="AK817" s="23"/>
      <c r="AL817" s="23"/>
      <c r="AM817" s="23"/>
      <c r="AN817" s="23"/>
      <c r="AO817" s="23"/>
      <c r="AP817" s="23"/>
      <c r="AQ817" s="23"/>
      <c r="AR817" s="23"/>
      <c r="AS817" s="23"/>
      <c r="AT817" s="23"/>
      <c r="AU817" s="23"/>
      <c r="AV817" s="23"/>
      <c r="AW817" s="23"/>
      <c r="AX817" s="23"/>
      <c r="AY817" s="23"/>
    </row>
    <row r="818" spans="1:51" ht="14.25" customHeight="1" x14ac:dyDescent="0.45">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c r="AH818" s="23"/>
      <c r="AI818" s="23"/>
      <c r="AJ818" s="23"/>
      <c r="AK818" s="23"/>
      <c r="AL818" s="23"/>
      <c r="AM818" s="23"/>
      <c r="AN818" s="23"/>
      <c r="AO818" s="23"/>
      <c r="AP818" s="23"/>
      <c r="AQ818" s="23"/>
      <c r="AR818" s="23"/>
      <c r="AS818" s="23"/>
      <c r="AT818" s="23"/>
      <c r="AU818" s="23"/>
      <c r="AV818" s="23"/>
      <c r="AW818" s="23"/>
      <c r="AX818" s="23"/>
      <c r="AY818" s="23"/>
    </row>
    <row r="819" spans="1:51" ht="14.25" customHeight="1" x14ac:dyDescent="0.45">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c r="AH819" s="23"/>
      <c r="AI819" s="23"/>
      <c r="AJ819" s="23"/>
      <c r="AK819" s="23"/>
      <c r="AL819" s="23"/>
      <c r="AM819" s="23"/>
      <c r="AN819" s="23"/>
      <c r="AO819" s="23"/>
      <c r="AP819" s="23"/>
      <c r="AQ819" s="23"/>
      <c r="AR819" s="23"/>
      <c r="AS819" s="23"/>
      <c r="AT819" s="23"/>
      <c r="AU819" s="23"/>
      <c r="AV819" s="23"/>
      <c r="AW819" s="23"/>
      <c r="AX819" s="23"/>
      <c r="AY819" s="23"/>
    </row>
    <row r="820" spans="1:51" ht="14.25" customHeight="1" x14ac:dyDescent="0.45">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c r="AH820" s="23"/>
      <c r="AI820" s="23"/>
      <c r="AJ820" s="23"/>
      <c r="AK820" s="23"/>
      <c r="AL820" s="23"/>
      <c r="AM820" s="23"/>
      <c r="AN820" s="23"/>
      <c r="AO820" s="23"/>
      <c r="AP820" s="23"/>
      <c r="AQ820" s="23"/>
      <c r="AR820" s="23"/>
      <c r="AS820" s="23"/>
      <c r="AT820" s="23"/>
      <c r="AU820" s="23"/>
      <c r="AV820" s="23"/>
      <c r="AW820" s="23"/>
      <c r="AX820" s="23"/>
      <c r="AY820" s="23"/>
    </row>
    <row r="821" spans="1:51" ht="14.25" customHeight="1" x14ac:dyDescent="0.45">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c r="AH821" s="23"/>
      <c r="AI821" s="23"/>
      <c r="AJ821" s="23"/>
      <c r="AK821" s="23"/>
      <c r="AL821" s="23"/>
      <c r="AM821" s="23"/>
      <c r="AN821" s="23"/>
      <c r="AO821" s="23"/>
      <c r="AP821" s="23"/>
      <c r="AQ821" s="23"/>
      <c r="AR821" s="23"/>
      <c r="AS821" s="23"/>
      <c r="AT821" s="23"/>
      <c r="AU821" s="23"/>
      <c r="AV821" s="23"/>
      <c r="AW821" s="23"/>
      <c r="AX821" s="23"/>
      <c r="AY821" s="23"/>
    </row>
    <row r="822" spans="1:51" ht="14.25" customHeight="1" x14ac:dyDescent="0.45">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c r="AI822" s="23"/>
      <c r="AJ822" s="23"/>
      <c r="AK822" s="23"/>
      <c r="AL822" s="23"/>
      <c r="AM822" s="23"/>
      <c r="AN822" s="23"/>
      <c r="AO822" s="23"/>
      <c r="AP822" s="23"/>
      <c r="AQ822" s="23"/>
      <c r="AR822" s="23"/>
      <c r="AS822" s="23"/>
      <c r="AT822" s="23"/>
      <c r="AU822" s="23"/>
      <c r="AV822" s="23"/>
      <c r="AW822" s="23"/>
      <c r="AX822" s="23"/>
      <c r="AY822" s="23"/>
    </row>
    <row r="823" spans="1:51" ht="14.25" customHeight="1" x14ac:dyDescent="0.45">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c r="AI823" s="23"/>
      <c r="AJ823" s="23"/>
      <c r="AK823" s="23"/>
      <c r="AL823" s="23"/>
      <c r="AM823" s="23"/>
      <c r="AN823" s="23"/>
      <c r="AO823" s="23"/>
      <c r="AP823" s="23"/>
      <c r="AQ823" s="23"/>
      <c r="AR823" s="23"/>
      <c r="AS823" s="23"/>
      <c r="AT823" s="23"/>
      <c r="AU823" s="23"/>
      <c r="AV823" s="23"/>
      <c r="AW823" s="23"/>
      <c r="AX823" s="23"/>
      <c r="AY823" s="23"/>
    </row>
    <row r="824" spans="1:51" ht="14.25" customHeight="1" x14ac:dyDescent="0.45">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c r="AI824" s="23"/>
      <c r="AJ824" s="23"/>
      <c r="AK824" s="23"/>
      <c r="AL824" s="23"/>
      <c r="AM824" s="23"/>
      <c r="AN824" s="23"/>
      <c r="AO824" s="23"/>
      <c r="AP824" s="23"/>
      <c r="AQ824" s="23"/>
      <c r="AR824" s="23"/>
      <c r="AS824" s="23"/>
      <c r="AT824" s="23"/>
      <c r="AU824" s="23"/>
      <c r="AV824" s="23"/>
      <c r="AW824" s="23"/>
      <c r="AX824" s="23"/>
      <c r="AY824" s="23"/>
    </row>
    <row r="825" spans="1:51" ht="14.25" customHeight="1" x14ac:dyDescent="0.4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c r="AH825" s="23"/>
      <c r="AI825" s="23"/>
      <c r="AJ825" s="23"/>
      <c r="AK825" s="23"/>
      <c r="AL825" s="23"/>
      <c r="AM825" s="23"/>
      <c r="AN825" s="23"/>
      <c r="AO825" s="23"/>
      <c r="AP825" s="23"/>
      <c r="AQ825" s="23"/>
      <c r="AR825" s="23"/>
      <c r="AS825" s="23"/>
      <c r="AT825" s="23"/>
      <c r="AU825" s="23"/>
      <c r="AV825" s="23"/>
      <c r="AW825" s="23"/>
      <c r="AX825" s="23"/>
      <c r="AY825" s="23"/>
    </row>
    <row r="826" spans="1:51" ht="14.25" customHeight="1" x14ac:dyDescent="0.45">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c r="AH826" s="23"/>
      <c r="AI826" s="23"/>
      <c r="AJ826" s="23"/>
      <c r="AK826" s="23"/>
      <c r="AL826" s="23"/>
      <c r="AM826" s="23"/>
      <c r="AN826" s="23"/>
      <c r="AO826" s="23"/>
      <c r="AP826" s="23"/>
      <c r="AQ826" s="23"/>
      <c r="AR826" s="23"/>
      <c r="AS826" s="23"/>
      <c r="AT826" s="23"/>
      <c r="AU826" s="23"/>
      <c r="AV826" s="23"/>
      <c r="AW826" s="23"/>
      <c r="AX826" s="23"/>
      <c r="AY826" s="23"/>
    </row>
    <row r="827" spans="1:51" ht="14.25" customHeight="1" x14ac:dyDescent="0.45">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c r="AH827" s="23"/>
      <c r="AI827" s="23"/>
      <c r="AJ827" s="23"/>
      <c r="AK827" s="23"/>
      <c r="AL827" s="23"/>
      <c r="AM827" s="23"/>
      <c r="AN827" s="23"/>
      <c r="AO827" s="23"/>
      <c r="AP827" s="23"/>
      <c r="AQ827" s="23"/>
      <c r="AR827" s="23"/>
      <c r="AS827" s="23"/>
      <c r="AT827" s="23"/>
      <c r="AU827" s="23"/>
      <c r="AV827" s="23"/>
      <c r="AW827" s="23"/>
      <c r="AX827" s="23"/>
      <c r="AY827" s="23"/>
    </row>
    <row r="828" spans="1:51" ht="14.25" customHeight="1" x14ac:dyDescent="0.45">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c r="AH828" s="23"/>
      <c r="AI828" s="23"/>
      <c r="AJ828" s="23"/>
      <c r="AK828" s="23"/>
      <c r="AL828" s="23"/>
      <c r="AM828" s="23"/>
      <c r="AN828" s="23"/>
      <c r="AO828" s="23"/>
      <c r="AP828" s="23"/>
      <c r="AQ828" s="23"/>
      <c r="AR828" s="23"/>
      <c r="AS828" s="23"/>
      <c r="AT828" s="23"/>
      <c r="AU828" s="23"/>
      <c r="AV828" s="23"/>
      <c r="AW828" s="23"/>
      <c r="AX828" s="23"/>
      <c r="AY828" s="23"/>
    </row>
    <row r="829" spans="1:51" ht="14.25" customHeight="1" x14ac:dyDescent="0.45">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c r="AH829" s="23"/>
      <c r="AI829" s="23"/>
      <c r="AJ829" s="23"/>
      <c r="AK829" s="23"/>
      <c r="AL829" s="23"/>
      <c r="AM829" s="23"/>
      <c r="AN829" s="23"/>
      <c r="AO829" s="23"/>
      <c r="AP829" s="23"/>
      <c r="AQ829" s="23"/>
      <c r="AR829" s="23"/>
      <c r="AS829" s="23"/>
      <c r="AT829" s="23"/>
      <c r="AU829" s="23"/>
      <c r="AV829" s="23"/>
      <c r="AW829" s="23"/>
      <c r="AX829" s="23"/>
      <c r="AY829" s="23"/>
    </row>
    <row r="830" spans="1:51" ht="14.25" customHeight="1" x14ac:dyDescent="0.45">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c r="AI830" s="23"/>
      <c r="AJ830" s="23"/>
      <c r="AK830" s="23"/>
      <c r="AL830" s="23"/>
      <c r="AM830" s="23"/>
      <c r="AN830" s="23"/>
      <c r="AO830" s="23"/>
      <c r="AP830" s="23"/>
      <c r="AQ830" s="23"/>
      <c r="AR830" s="23"/>
      <c r="AS830" s="23"/>
      <c r="AT830" s="23"/>
      <c r="AU830" s="23"/>
      <c r="AV830" s="23"/>
      <c r="AW830" s="23"/>
      <c r="AX830" s="23"/>
      <c r="AY830" s="23"/>
    </row>
    <row r="831" spans="1:51" ht="14.25" customHeight="1" x14ac:dyDescent="0.45">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c r="AH831" s="23"/>
      <c r="AI831" s="23"/>
      <c r="AJ831" s="23"/>
      <c r="AK831" s="23"/>
      <c r="AL831" s="23"/>
      <c r="AM831" s="23"/>
      <c r="AN831" s="23"/>
      <c r="AO831" s="23"/>
      <c r="AP831" s="23"/>
      <c r="AQ831" s="23"/>
      <c r="AR831" s="23"/>
      <c r="AS831" s="23"/>
      <c r="AT831" s="23"/>
      <c r="AU831" s="23"/>
      <c r="AV831" s="23"/>
      <c r="AW831" s="23"/>
      <c r="AX831" s="23"/>
      <c r="AY831" s="23"/>
    </row>
    <row r="832" spans="1:51" ht="14.25" customHeight="1" x14ac:dyDescent="0.45">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c r="AI832" s="23"/>
      <c r="AJ832" s="23"/>
      <c r="AK832" s="23"/>
      <c r="AL832" s="23"/>
      <c r="AM832" s="23"/>
      <c r="AN832" s="23"/>
      <c r="AO832" s="23"/>
      <c r="AP832" s="23"/>
      <c r="AQ832" s="23"/>
      <c r="AR832" s="23"/>
      <c r="AS832" s="23"/>
      <c r="AT832" s="23"/>
      <c r="AU832" s="23"/>
      <c r="AV832" s="23"/>
      <c r="AW832" s="23"/>
      <c r="AX832" s="23"/>
      <c r="AY832" s="23"/>
    </row>
    <row r="833" spans="1:51" ht="14.25" customHeight="1" x14ac:dyDescent="0.45">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c r="AH833" s="23"/>
      <c r="AI833" s="23"/>
      <c r="AJ833" s="23"/>
      <c r="AK833" s="23"/>
      <c r="AL833" s="23"/>
      <c r="AM833" s="23"/>
      <c r="AN833" s="23"/>
      <c r="AO833" s="23"/>
      <c r="AP833" s="23"/>
      <c r="AQ833" s="23"/>
      <c r="AR833" s="23"/>
      <c r="AS833" s="23"/>
      <c r="AT833" s="23"/>
      <c r="AU833" s="23"/>
      <c r="AV833" s="23"/>
      <c r="AW833" s="23"/>
      <c r="AX833" s="23"/>
      <c r="AY833" s="23"/>
    </row>
    <row r="834" spans="1:51" ht="14.25" customHeight="1" x14ac:dyDescent="0.45">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c r="AH834" s="23"/>
      <c r="AI834" s="23"/>
      <c r="AJ834" s="23"/>
      <c r="AK834" s="23"/>
      <c r="AL834" s="23"/>
      <c r="AM834" s="23"/>
      <c r="AN834" s="23"/>
      <c r="AO834" s="23"/>
      <c r="AP834" s="23"/>
      <c r="AQ834" s="23"/>
      <c r="AR834" s="23"/>
      <c r="AS834" s="23"/>
      <c r="AT834" s="23"/>
      <c r="AU834" s="23"/>
      <c r="AV834" s="23"/>
      <c r="AW834" s="23"/>
      <c r="AX834" s="23"/>
      <c r="AY834" s="23"/>
    </row>
    <row r="835" spans="1:51" ht="14.25" customHeight="1" x14ac:dyDescent="0.4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c r="AH835" s="23"/>
      <c r="AI835" s="23"/>
      <c r="AJ835" s="23"/>
      <c r="AK835" s="23"/>
      <c r="AL835" s="23"/>
      <c r="AM835" s="23"/>
      <c r="AN835" s="23"/>
      <c r="AO835" s="23"/>
      <c r="AP835" s="23"/>
      <c r="AQ835" s="23"/>
      <c r="AR835" s="23"/>
      <c r="AS835" s="23"/>
      <c r="AT835" s="23"/>
      <c r="AU835" s="23"/>
      <c r="AV835" s="23"/>
      <c r="AW835" s="23"/>
      <c r="AX835" s="23"/>
      <c r="AY835" s="23"/>
    </row>
    <row r="836" spans="1:51" ht="14.25" customHeight="1" x14ac:dyDescent="0.45">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c r="AI836" s="23"/>
      <c r="AJ836" s="23"/>
      <c r="AK836" s="23"/>
      <c r="AL836" s="23"/>
      <c r="AM836" s="23"/>
      <c r="AN836" s="23"/>
      <c r="AO836" s="23"/>
      <c r="AP836" s="23"/>
      <c r="AQ836" s="23"/>
      <c r="AR836" s="23"/>
      <c r="AS836" s="23"/>
      <c r="AT836" s="23"/>
      <c r="AU836" s="23"/>
      <c r="AV836" s="23"/>
      <c r="AW836" s="23"/>
      <c r="AX836" s="23"/>
      <c r="AY836" s="23"/>
    </row>
    <row r="837" spans="1:51" ht="14.25" customHeight="1" x14ac:dyDescent="0.45">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c r="AH837" s="23"/>
      <c r="AI837" s="23"/>
      <c r="AJ837" s="23"/>
      <c r="AK837" s="23"/>
      <c r="AL837" s="23"/>
      <c r="AM837" s="23"/>
      <c r="AN837" s="23"/>
      <c r="AO837" s="23"/>
      <c r="AP837" s="23"/>
      <c r="AQ837" s="23"/>
      <c r="AR837" s="23"/>
      <c r="AS837" s="23"/>
      <c r="AT837" s="23"/>
      <c r="AU837" s="23"/>
      <c r="AV837" s="23"/>
      <c r="AW837" s="23"/>
      <c r="AX837" s="23"/>
      <c r="AY837" s="23"/>
    </row>
    <row r="838" spans="1:51" ht="14.25" customHeight="1" x14ac:dyDescent="0.45">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c r="AI838" s="23"/>
      <c r="AJ838" s="23"/>
      <c r="AK838" s="23"/>
      <c r="AL838" s="23"/>
      <c r="AM838" s="23"/>
      <c r="AN838" s="23"/>
      <c r="AO838" s="23"/>
      <c r="AP838" s="23"/>
      <c r="AQ838" s="23"/>
      <c r="AR838" s="23"/>
      <c r="AS838" s="23"/>
      <c r="AT838" s="23"/>
      <c r="AU838" s="23"/>
      <c r="AV838" s="23"/>
      <c r="AW838" s="23"/>
      <c r="AX838" s="23"/>
      <c r="AY838" s="23"/>
    </row>
    <row r="839" spans="1:51" ht="14.25" customHeight="1" x14ac:dyDescent="0.45">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c r="AH839" s="23"/>
      <c r="AI839" s="23"/>
      <c r="AJ839" s="23"/>
      <c r="AK839" s="23"/>
      <c r="AL839" s="23"/>
      <c r="AM839" s="23"/>
      <c r="AN839" s="23"/>
      <c r="AO839" s="23"/>
      <c r="AP839" s="23"/>
      <c r="AQ839" s="23"/>
      <c r="AR839" s="23"/>
      <c r="AS839" s="23"/>
      <c r="AT839" s="23"/>
      <c r="AU839" s="23"/>
      <c r="AV839" s="23"/>
      <c r="AW839" s="23"/>
      <c r="AX839" s="23"/>
      <c r="AY839" s="23"/>
    </row>
    <row r="840" spans="1:51" ht="14.25" customHeight="1" x14ac:dyDescent="0.45">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c r="AI840" s="23"/>
      <c r="AJ840" s="23"/>
      <c r="AK840" s="23"/>
      <c r="AL840" s="23"/>
      <c r="AM840" s="23"/>
      <c r="AN840" s="23"/>
      <c r="AO840" s="23"/>
      <c r="AP840" s="23"/>
      <c r="AQ840" s="23"/>
      <c r="AR840" s="23"/>
      <c r="AS840" s="23"/>
      <c r="AT840" s="23"/>
      <c r="AU840" s="23"/>
      <c r="AV840" s="23"/>
      <c r="AW840" s="23"/>
      <c r="AX840" s="23"/>
      <c r="AY840" s="23"/>
    </row>
    <row r="841" spans="1:51" ht="14.25" customHeight="1" x14ac:dyDescent="0.45">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c r="AH841" s="23"/>
      <c r="AI841" s="23"/>
      <c r="AJ841" s="23"/>
      <c r="AK841" s="23"/>
      <c r="AL841" s="23"/>
      <c r="AM841" s="23"/>
      <c r="AN841" s="23"/>
      <c r="AO841" s="23"/>
      <c r="AP841" s="23"/>
      <c r="AQ841" s="23"/>
      <c r="AR841" s="23"/>
      <c r="AS841" s="23"/>
      <c r="AT841" s="23"/>
      <c r="AU841" s="23"/>
      <c r="AV841" s="23"/>
      <c r="AW841" s="23"/>
      <c r="AX841" s="23"/>
      <c r="AY841" s="23"/>
    </row>
    <row r="842" spans="1:51" ht="14.25" customHeight="1" x14ac:dyDescent="0.45">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c r="AI842" s="23"/>
      <c r="AJ842" s="23"/>
      <c r="AK842" s="23"/>
      <c r="AL842" s="23"/>
      <c r="AM842" s="23"/>
      <c r="AN842" s="23"/>
      <c r="AO842" s="23"/>
      <c r="AP842" s="23"/>
      <c r="AQ842" s="23"/>
      <c r="AR842" s="23"/>
      <c r="AS842" s="23"/>
      <c r="AT842" s="23"/>
      <c r="AU842" s="23"/>
      <c r="AV842" s="23"/>
      <c r="AW842" s="23"/>
      <c r="AX842" s="23"/>
      <c r="AY842" s="23"/>
    </row>
    <row r="843" spans="1:51" ht="14.25" customHeight="1" x14ac:dyDescent="0.45">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c r="AH843" s="23"/>
      <c r="AI843" s="23"/>
      <c r="AJ843" s="23"/>
      <c r="AK843" s="23"/>
      <c r="AL843" s="23"/>
      <c r="AM843" s="23"/>
      <c r="AN843" s="23"/>
      <c r="AO843" s="23"/>
      <c r="AP843" s="23"/>
      <c r="AQ843" s="23"/>
      <c r="AR843" s="23"/>
      <c r="AS843" s="23"/>
      <c r="AT843" s="23"/>
      <c r="AU843" s="23"/>
      <c r="AV843" s="23"/>
      <c r="AW843" s="23"/>
      <c r="AX843" s="23"/>
      <c r="AY843" s="23"/>
    </row>
    <row r="844" spans="1:51" ht="14.25" customHeight="1" x14ac:dyDescent="0.45">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c r="AI844" s="23"/>
      <c r="AJ844" s="23"/>
      <c r="AK844" s="23"/>
      <c r="AL844" s="23"/>
      <c r="AM844" s="23"/>
      <c r="AN844" s="23"/>
      <c r="AO844" s="23"/>
      <c r="AP844" s="23"/>
      <c r="AQ844" s="23"/>
      <c r="AR844" s="23"/>
      <c r="AS844" s="23"/>
      <c r="AT844" s="23"/>
      <c r="AU844" s="23"/>
      <c r="AV844" s="23"/>
      <c r="AW844" s="23"/>
      <c r="AX844" s="23"/>
      <c r="AY844" s="23"/>
    </row>
    <row r="845" spans="1:51" ht="14.25" customHeight="1" x14ac:dyDescent="0.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c r="AH845" s="23"/>
      <c r="AI845" s="23"/>
      <c r="AJ845" s="23"/>
      <c r="AK845" s="23"/>
      <c r="AL845" s="23"/>
      <c r="AM845" s="23"/>
      <c r="AN845" s="23"/>
      <c r="AO845" s="23"/>
      <c r="AP845" s="23"/>
      <c r="AQ845" s="23"/>
      <c r="AR845" s="23"/>
      <c r="AS845" s="23"/>
      <c r="AT845" s="23"/>
      <c r="AU845" s="23"/>
      <c r="AV845" s="23"/>
      <c r="AW845" s="23"/>
      <c r="AX845" s="23"/>
      <c r="AY845" s="23"/>
    </row>
    <row r="846" spans="1:51" ht="14.25" customHeight="1" x14ac:dyDescent="0.45">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c r="AI846" s="23"/>
      <c r="AJ846" s="23"/>
      <c r="AK846" s="23"/>
      <c r="AL846" s="23"/>
      <c r="AM846" s="23"/>
      <c r="AN846" s="23"/>
      <c r="AO846" s="23"/>
      <c r="AP846" s="23"/>
      <c r="AQ846" s="23"/>
      <c r="AR846" s="23"/>
      <c r="AS846" s="23"/>
      <c r="AT846" s="23"/>
      <c r="AU846" s="23"/>
      <c r="AV846" s="23"/>
      <c r="AW846" s="23"/>
      <c r="AX846" s="23"/>
      <c r="AY846" s="23"/>
    </row>
    <row r="847" spans="1:51" ht="14.25" customHeight="1" x14ac:dyDescent="0.45">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c r="AH847" s="23"/>
      <c r="AI847" s="23"/>
      <c r="AJ847" s="23"/>
      <c r="AK847" s="23"/>
      <c r="AL847" s="23"/>
      <c r="AM847" s="23"/>
      <c r="AN847" s="23"/>
      <c r="AO847" s="23"/>
      <c r="AP847" s="23"/>
      <c r="AQ847" s="23"/>
      <c r="AR847" s="23"/>
      <c r="AS847" s="23"/>
      <c r="AT847" s="23"/>
      <c r="AU847" s="23"/>
      <c r="AV847" s="23"/>
      <c r="AW847" s="23"/>
      <c r="AX847" s="23"/>
      <c r="AY847" s="23"/>
    </row>
    <row r="848" spans="1:51" ht="14.25" customHeight="1" x14ac:dyDescent="0.45">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c r="AI848" s="23"/>
      <c r="AJ848" s="23"/>
      <c r="AK848" s="23"/>
      <c r="AL848" s="23"/>
      <c r="AM848" s="23"/>
      <c r="AN848" s="23"/>
      <c r="AO848" s="23"/>
      <c r="AP848" s="23"/>
      <c r="AQ848" s="23"/>
      <c r="AR848" s="23"/>
      <c r="AS848" s="23"/>
      <c r="AT848" s="23"/>
      <c r="AU848" s="23"/>
      <c r="AV848" s="23"/>
      <c r="AW848" s="23"/>
      <c r="AX848" s="23"/>
      <c r="AY848" s="23"/>
    </row>
    <row r="849" spans="1:51" ht="14.25" customHeight="1" x14ac:dyDescent="0.45">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c r="AH849" s="23"/>
      <c r="AI849" s="23"/>
      <c r="AJ849" s="23"/>
      <c r="AK849" s="23"/>
      <c r="AL849" s="23"/>
      <c r="AM849" s="23"/>
      <c r="AN849" s="23"/>
      <c r="AO849" s="23"/>
      <c r="AP849" s="23"/>
      <c r="AQ849" s="23"/>
      <c r="AR849" s="23"/>
      <c r="AS849" s="23"/>
      <c r="AT849" s="23"/>
      <c r="AU849" s="23"/>
      <c r="AV849" s="23"/>
      <c r="AW849" s="23"/>
      <c r="AX849" s="23"/>
      <c r="AY849" s="23"/>
    </row>
    <row r="850" spans="1:51" ht="14.25" customHeight="1" x14ac:dyDescent="0.45">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c r="AI850" s="23"/>
      <c r="AJ850" s="23"/>
      <c r="AK850" s="23"/>
      <c r="AL850" s="23"/>
      <c r="AM850" s="23"/>
      <c r="AN850" s="23"/>
      <c r="AO850" s="23"/>
      <c r="AP850" s="23"/>
      <c r="AQ850" s="23"/>
      <c r="AR850" s="23"/>
      <c r="AS850" s="23"/>
      <c r="AT850" s="23"/>
      <c r="AU850" s="23"/>
      <c r="AV850" s="23"/>
      <c r="AW850" s="23"/>
      <c r="AX850" s="23"/>
      <c r="AY850" s="23"/>
    </row>
    <row r="851" spans="1:51" ht="14.25" customHeight="1" x14ac:dyDescent="0.45">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c r="AH851" s="23"/>
      <c r="AI851" s="23"/>
      <c r="AJ851" s="23"/>
      <c r="AK851" s="23"/>
      <c r="AL851" s="23"/>
      <c r="AM851" s="23"/>
      <c r="AN851" s="23"/>
      <c r="AO851" s="23"/>
      <c r="AP851" s="23"/>
      <c r="AQ851" s="23"/>
      <c r="AR851" s="23"/>
      <c r="AS851" s="23"/>
      <c r="AT851" s="23"/>
      <c r="AU851" s="23"/>
      <c r="AV851" s="23"/>
      <c r="AW851" s="23"/>
      <c r="AX851" s="23"/>
      <c r="AY851" s="23"/>
    </row>
    <row r="852" spans="1:51" ht="14.25" customHeight="1" x14ac:dyDescent="0.45">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c r="AI852" s="23"/>
      <c r="AJ852" s="23"/>
      <c r="AK852" s="23"/>
      <c r="AL852" s="23"/>
      <c r="AM852" s="23"/>
      <c r="AN852" s="23"/>
      <c r="AO852" s="23"/>
      <c r="AP852" s="23"/>
      <c r="AQ852" s="23"/>
      <c r="AR852" s="23"/>
      <c r="AS852" s="23"/>
      <c r="AT852" s="23"/>
      <c r="AU852" s="23"/>
      <c r="AV852" s="23"/>
      <c r="AW852" s="23"/>
      <c r="AX852" s="23"/>
      <c r="AY852" s="23"/>
    </row>
    <row r="853" spans="1:51" ht="14.25" customHeight="1" x14ac:dyDescent="0.45">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c r="AH853" s="23"/>
      <c r="AI853" s="23"/>
      <c r="AJ853" s="23"/>
      <c r="AK853" s="23"/>
      <c r="AL853" s="23"/>
      <c r="AM853" s="23"/>
      <c r="AN853" s="23"/>
      <c r="AO853" s="23"/>
      <c r="AP853" s="23"/>
      <c r="AQ853" s="23"/>
      <c r="AR853" s="23"/>
      <c r="AS853" s="23"/>
      <c r="AT853" s="23"/>
      <c r="AU853" s="23"/>
      <c r="AV853" s="23"/>
      <c r="AW853" s="23"/>
      <c r="AX853" s="23"/>
      <c r="AY853" s="23"/>
    </row>
    <row r="854" spans="1:51" ht="14.25" customHeight="1" x14ac:dyDescent="0.45">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c r="AI854" s="23"/>
      <c r="AJ854" s="23"/>
      <c r="AK854" s="23"/>
      <c r="AL854" s="23"/>
      <c r="AM854" s="23"/>
      <c r="AN854" s="23"/>
      <c r="AO854" s="23"/>
      <c r="AP854" s="23"/>
      <c r="AQ854" s="23"/>
      <c r="AR854" s="23"/>
      <c r="AS854" s="23"/>
      <c r="AT854" s="23"/>
      <c r="AU854" s="23"/>
      <c r="AV854" s="23"/>
      <c r="AW854" s="23"/>
      <c r="AX854" s="23"/>
      <c r="AY854" s="23"/>
    </row>
    <row r="855" spans="1:51" ht="14.25" customHeight="1" x14ac:dyDescent="0.4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c r="AH855" s="23"/>
      <c r="AI855" s="23"/>
      <c r="AJ855" s="23"/>
      <c r="AK855" s="23"/>
      <c r="AL855" s="23"/>
      <c r="AM855" s="23"/>
      <c r="AN855" s="23"/>
      <c r="AO855" s="23"/>
      <c r="AP855" s="23"/>
      <c r="AQ855" s="23"/>
      <c r="AR855" s="23"/>
      <c r="AS855" s="23"/>
      <c r="AT855" s="23"/>
      <c r="AU855" s="23"/>
      <c r="AV855" s="23"/>
      <c r="AW855" s="23"/>
      <c r="AX855" s="23"/>
      <c r="AY855" s="23"/>
    </row>
    <row r="856" spans="1:51" ht="14.25" customHeight="1" x14ac:dyDescent="0.45">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c r="AI856" s="23"/>
      <c r="AJ856" s="23"/>
      <c r="AK856" s="23"/>
      <c r="AL856" s="23"/>
      <c r="AM856" s="23"/>
      <c r="AN856" s="23"/>
      <c r="AO856" s="23"/>
      <c r="AP856" s="23"/>
      <c r="AQ856" s="23"/>
      <c r="AR856" s="23"/>
      <c r="AS856" s="23"/>
      <c r="AT856" s="23"/>
      <c r="AU856" s="23"/>
      <c r="AV856" s="23"/>
      <c r="AW856" s="23"/>
      <c r="AX856" s="23"/>
      <c r="AY856" s="23"/>
    </row>
    <row r="857" spans="1:51" ht="14.25" customHeight="1" x14ac:dyDescent="0.45">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c r="AH857" s="23"/>
      <c r="AI857" s="23"/>
      <c r="AJ857" s="23"/>
      <c r="AK857" s="23"/>
      <c r="AL857" s="23"/>
      <c r="AM857" s="23"/>
      <c r="AN857" s="23"/>
      <c r="AO857" s="23"/>
      <c r="AP857" s="23"/>
      <c r="AQ857" s="23"/>
      <c r="AR857" s="23"/>
      <c r="AS857" s="23"/>
      <c r="AT857" s="23"/>
      <c r="AU857" s="23"/>
      <c r="AV857" s="23"/>
      <c r="AW857" s="23"/>
      <c r="AX857" s="23"/>
      <c r="AY857" s="23"/>
    </row>
    <row r="858" spans="1:51" ht="14.25" customHeight="1" x14ac:dyDescent="0.45">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c r="AI858" s="23"/>
      <c r="AJ858" s="23"/>
      <c r="AK858" s="23"/>
      <c r="AL858" s="23"/>
      <c r="AM858" s="23"/>
      <c r="AN858" s="23"/>
      <c r="AO858" s="23"/>
      <c r="AP858" s="23"/>
      <c r="AQ858" s="23"/>
      <c r="AR858" s="23"/>
      <c r="AS858" s="23"/>
      <c r="AT858" s="23"/>
      <c r="AU858" s="23"/>
      <c r="AV858" s="23"/>
      <c r="AW858" s="23"/>
      <c r="AX858" s="23"/>
      <c r="AY858" s="23"/>
    </row>
    <row r="859" spans="1:51" ht="14.25" customHeight="1" x14ac:dyDescent="0.45">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c r="AH859" s="23"/>
      <c r="AI859" s="23"/>
      <c r="AJ859" s="23"/>
      <c r="AK859" s="23"/>
      <c r="AL859" s="23"/>
      <c r="AM859" s="23"/>
      <c r="AN859" s="23"/>
      <c r="AO859" s="23"/>
      <c r="AP859" s="23"/>
      <c r="AQ859" s="23"/>
      <c r="AR859" s="23"/>
      <c r="AS859" s="23"/>
      <c r="AT859" s="23"/>
      <c r="AU859" s="23"/>
      <c r="AV859" s="23"/>
      <c r="AW859" s="23"/>
      <c r="AX859" s="23"/>
      <c r="AY859" s="23"/>
    </row>
    <row r="860" spans="1:51" ht="14.25" customHeight="1" x14ac:dyDescent="0.45">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c r="AI860" s="23"/>
      <c r="AJ860" s="23"/>
      <c r="AK860" s="23"/>
      <c r="AL860" s="23"/>
      <c r="AM860" s="23"/>
      <c r="AN860" s="23"/>
      <c r="AO860" s="23"/>
      <c r="AP860" s="23"/>
      <c r="AQ860" s="23"/>
      <c r="AR860" s="23"/>
      <c r="AS860" s="23"/>
      <c r="AT860" s="23"/>
      <c r="AU860" s="23"/>
      <c r="AV860" s="23"/>
      <c r="AW860" s="23"/>
      <c r="AX860" s="23"/>
      <c r="AY860" s="23"/>
    </row>
    <row r="861" spans="1:51" ht="14.25" customHeight="1" x14ac:dyDescent="0.45">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c r="AH861" s="23"/>
      <c r="AI861" s="23"/>
      <c r="AJ861" s="23"/>
      <c r="AK861" s="23"/>
      <c r="AL861" s="23"/>
      <c r="AM861" s="23"/>
      <c r="AN861" s="23"/>
      <c r="AO861" s="23"/>
      <c r="AP861" s="23"/>
      <c r="AQ861" s="23"/>
      <c r="AR861" s="23"/>
      <c r="AS861" s="23"/>
      <c r="AT861" s="23"/>
      <c r="AU861" s="23"/>
      <c r="AV861" s="23"/>
      <c r="AW861" s="23"/>
      <c r="AX861" s="23"/>
      <c r="AY861" s="23"/>
    </row>
    <row r="862" spans="1:51" ht="14.25" customHeight="1" x14ac:dyDescent="0.45">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c r="AI862" s="23"/>
      <c r="AJ862" s="23"/>
      <c r="AK862" s="23"/>
      <c r="AL862" s="23"/>
      <c r="AM862" s="23"/>
      <c r="AN862" s="23"/>
      <c r="AO862" s="23"/>
      <c r="AP862" s="23"/>
      <c r="AQ862" s="23"/>
      <c r="AR862" s="23"/>
      <c r="AS862" s="23"/>
      <c r="AT862" s="23"/>
      <c r="AU862" s="23"/>
      <c r="AV862" s="23"/>
      <c r="AW862" s="23"/>
      <c r="AX862" s="23"/>
      <c r="AY862" s="23"/>
    </row>
    <row r="863" spans="1:51" ht="14.25" customHeight="1" x14ac:dyDescent="0.45">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c r="AH863" s="23"/>
      <c r="AI863" s="23"/>
      <c r="AJ863" s="23"/>
      <c r="AK863" s="23"/>
      <c r="AL863" s="23"/>
      <c r="AM863" s="23"/>
      <c r="AN863" s="23"/>
      <c r="AO863" s="23"/>
      <c r="AP863" s="23"/>
      <c r="AQ863" s="23"/>
      <c r="AR863" s="23"/>
      <c r="AS863" s="23"/>
      <c r="AT863" s="23"/>
      <c r="AU863" s="23"/>
      <c r="AV863" s="23"/>
      <c r="AW863" s="23"/>
      <c r="AX863" s="23"/>
      <c r="AY863" s="23"/>
    </row>
    <row r="864" spans="1:51" ht="14.25" customHeight="1" x14ac:dyDescent="0.45">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c r="AH864" s="23"/>
      <c r="AI864" s="23"/>
      <c r="AJ864" s="23"/>
      <c r="AK864" s="23"/>
      <c r="AL864" s="23"/>
      <c r="AM864" s="23"/>
      <c r="AN864" s="23"/>
      <c r="AO864" s="23"/>
      <c r="AP864" s="23"/>
      <c r="AQ864" s="23"/>
      <c r="AR864" s="23"/>
      <c r="AS864" s="23"/>
      <c r="AT864" s="23"/>
      <c r="AU864" s="23"/>
      <c r="AV864" s="23"/>
      <c r="AW864" s="23"/>
      <c r="AX864" s="23"/>
      <c r="AY864" s="23"/>
    </row>
    <row r="865" spans="1:51" ht="14.25" customHeight="1" x14ac:dyDescent="0.4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c r="AH865" s="23"/>
      <c r="AI865" s="23"/>
      <c r="AJ865" s="23"/>
      <c r="AK865" s="23"/>
      <c r="AL865" s="23"/>
      <c r="AM865" s="23"/>
      <c r="AN865" s="23"/>
      <c r="AO865" s="23"/>
      <c r="AP865" s="23"/>
      <c r="AQ865" s="23"/>
      <c r="AR865" s="23"/>
      <c r="AS865" s="23"/>
      <c r="AT865" s="23"/>
      <c r="AU865" s="23"/>
      <c r="AV865" s="23"/>
      <c r="AW865" s="23"/>
      <c r="AX865" s="23"/>
      <c r="AY865" s="23"/>
    </row>
    <row r="866" spans="1:51" ht="14.25" customHeight="1" x14ac:dyDescent="0.45">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c r="AI866" s="23"/>
      <c r="AJ866" s="23"/>
      <c r="AK866" s="23"/>
      <c r="AL866" s="23"/>
      <c r="AM866" s="23"/>
      <c r="AN866" s="23"/>
      <c r="AO866" s="23"/>
      <c r="AP866" s="23"/>
      <c r="AQ866" s="23"/>
      <c r="AR866" s="23"/>
      <c r="AS866" s="23"/>
      <c r="AT866" s="23"/>
      <c r="AU866" s="23"/>
      <c r="AV866" s="23"/>
      <c r="AW866" s="23"/>
      <c r="AX866" s="23"/>
      <c r="AY866" s="23"/>
    </row>
    <row r="867" spans="1:51" ht="14.25" customHeight="1" x14ac:dyDescent="0.45">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c r="AH867" s="23"/>
      <c r="AI867" s="23"/>
      <c r="AJ867" s="23"/>
      <c r="AK867" s="23"/>
      <c r="AL867" s="23"/>
      <c r="AM867" s="23"/>
      <c r="AN867" s="23"/>
      <c r="AO867" s="23"/>
      <c r="AP867" s="23"/>
      <c r="AQ867" s="23"/>
      <c r="AR867" s="23"/>
      <c r="AS867" s="23"/>
      <c r="AT867" s="23"/>
      <c r="AU867" s="23"/>
      <c r="AV867" s="23"/>
      <c r="AW867" s="23"/>
      <c r="AX867" s="23"/>
      <c r="AY867" s="23"/>
    </row>
    <row r="868" spans="1:51" ht="14.25" customHeight="1" x14ac:dyDescent="0.45">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c r="AI868" s="23"/>
      <c r="AJ868" s="23"/>
      <c r="AK868" s="23"/>
      <c r="AL868" s="23"/>
      <c r="AM868" s="23"/>
      <c r="AN868" s="23"/>
      <c r="AO868" s="23"/>
      <c r="AP868" s="23"/>
      <c r="AQ868" s="23"/>
      <c r="AR868" s="23"/>
      <c r="AS868" s="23"/>
      <c r="AT868" s="23"/>
      <c r="AU868" s="23"/>
      <c r="AV868" s="23"/>
      <c r="AW868" s="23"/>
      <c r="AX868" s="23"/>
      <c r="AY868" s="23"/>
    </row>
    <row r="869" spans="1:51" ht="14.25" customHeight="1" x14ac:dyDescent="0.45">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c r="AH869" s="23"/>
      <c r="AI869" s="23"/>
      <c r="AJ869" s="23"/>
      <c r="AK869" s="23"/>
      <c r="AL869" s="23"/>
      <c r="AM869" s="23"/>
      <c r="AN869" s="23"/>
      <c r="AO869" s="23"/>
      <c r="AP869" s="23"/>
      <c r="AQ869" s="23"/>
      <c r="AR869" s="23"/>
      <c r="AS869" s="23"/>
      <c r="AT869" s="23"/>
      <c r="AU869" s="23"/>
      <c r="AV869" s="23"/>
      <c r="AW869" s="23"/>
      <c r="AX869" s="23"/>
      <c r="AY869" s="23"/>
    </row>
    <row r="870" spans="1:51" ht="14.25" customHeight="1" x14ac:dyDescent="0.45">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c r="AI870" s="23"/>
      <c r="AJ870" s="23"/>
      <c r="AK870" s="23"/>
      <c r="AL870" s="23"/>
      <c r="AM870" s="23"/>
      <c r="AN870" s="23"/>
      <c r="AO870" s="23"/>
      <c r="AP870" s="23"/>
      <c r="AQ870" s="23"/>
      <c r="AR870" s="23"/>
      <c r="AS870" s="23"/>
      <c r="AT870" s="23"/>
      <c r="AU870" s="23"/>
      <c r="AV870" s="23"/>
      <c r="AW870" s="23"/>
      <c r="AX870" s="23"/>
      <c r="AY870" s="23"/>
    </row>
    <row r="871" spans="1:51" ht="14.25" customHeight="1" x14ac:dyDescent="0.45">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c r="AH871" s="23"/>
      <c r="AI871" s="23"/>
      <c r="AJ871" s="23"/>
      <c r="AK871" s="23"/>
      <c r="AL871" s="23"/>
      <c r="AM871" s="23"/>
      <c r="AN871" s="23"/>
      <c r="AO871" s="23"/>
      <c r="AP871" s="23"/>
      <c r="AQ871" s="23"/>
      <c r="AR871" s="23"/>
      <c r="AS871" s="23"/>
      <c r="AT871" s="23"/>
      <c r="AU871" s="23"/>
      <c r="AV871" s="23"/>
      <c r="AW871" s="23"/>
      <c r="AX871" s="23"/>
      <c r="AY871" s="23"/>
    </row>
    <row r="872" spans="1:51" ht="14.25" customHeight="1" x14ac:dyDescent="0.45">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c r="AH872" s="23"/>
      <c r="AI872" s="23"/>
      <c r="AJ872" s="23"/>
      <c r="AK872" s="23"/>
      <c r="AL872" s="23"/>
      <c r="AM872" s="23"/>
      <c r="AN872" s="23"/>
      <c r="AO872" s="23"/>
      <c r="AP872" s="23"/>
      <c r="AQ872" s="23"/>
      <c r="AR872" s="23"/>
      <c r="AS872" s="23"/>
      <c r="AT872" s="23"/>
      <c r="AU872" s="23"/>
      <c r="AV872" s="23"/>
      <c r="AW872" s="23"/>
      <c r="AX872" s="23"/>
      <c r="AY872" s="23"/>
    </row>
    <row r="873" spans="1:51" ht="14.25" customHeight="1" x14ac:dyDescent="0.45">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c r="AH873" s="23"/>
      <c r="AI873" s="23"/>
      <c r="AJ873" s="23"/>
      <c r="AK873" s="23"/>
      <c r="AL873" s="23"/>
      <c r="AM873" s="23"/>
      <c r="AN873" s="23"/>
      <c r="AO873" s="23"/>
      <c r="AP873" s="23"/>
      <c r="AQ873" s="23"/>
      <c r="AR873" s="23"/>
      <c r="AS873" s="23"/>
      <c r="AT873" s="23"/>
      <c r="AU873" s="23"/>
      <c r="AV873" s="23"/>
      <c r="AW873" s="23"/>
      <c r="AX873" s="23"/>
      <c r="AY873" s="23"/>
    </row>
    <row r="874" spans="1:51" ht="14.25" customHeight="1" x14ac:dyDescent="0.45">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c r="AH874" s="23"/>
      <c r="AI874" s="23"/>
      <c r="AJ874" s="23"/>
      <c r="AK874" s="23"/>
      <c r="AL874" s="23"/>
      <c r="AM874" s="23"/>
      <c r="AN874" s="23"/>
      <c r="AO874" s="23"/>
      <c r="AP874" s="23"/>
      <c r="AQ874" s="23"/>
      <c r="AR874" s="23"/>
      <c r="AS874" s="23"/>
      <c r="AT874" s="23"/>
      <c r="AU874" s="23"/>
      <c r="AV874" s="23"/>
      <c r="AW874" s="23"/>
      <c r="AX874" s="23"/>
      <c r="AY874" s="23"/>
    </row>
    <row r="875" spans="1:51" ht="14.25" customHeight="1" x14ac:dyDescent="0.4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c r="AH875" s="23"/>
      <c r="AI875" s="23"/>
      <c r="AJ875" s="23"/>
      <c r="AK875" s="23"/>
      <c r="AL875" s="23"/>
      <c r="AM875" s="23"/>
      <c r="AN875" s="23"/>
      <c r="AO875" s="23"/>
      <c r="AP875" s="23"/>
      <c r="AQ875" s="23"/>
      <c r="AR875" s="23"/>
      <c r="AS875" s="23"/>
      <c r="AT875" s="23"/>
      <c r="AU875" s="23"/>
      <c r="AV875" s="23"/>
      <c r="AW875" s="23"/>
      <c r="AX875" s="23"/>
      <c r="AY875" s="23"/>
    </row>
    <row r="876" spans="1:51" ht="14.25" customHeight="1" x14ac:dyDescent="0.45">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c r="AH876" s="23"/>
      <c r="AI876" s="23"/>
      <c r="AJ876" s="23"/>
      <c r="AK876" s="23"/>
      <c r="AL876" s="23"/>
      <c r="AM876" s="23"/>
      <c r="AN876" s="23"/>
      <c r="AO876" s="23"/>
      <c r="AP876" s="23"/>
      <c r="AQ876" s="23"/>
      <c r="AR876" s="23"/>
      <c r="AS876" s="23"/>
      <c r="AT876" s="23"/>
      <c r="AU876" s="23"/>
      <c r="AV876" s="23"/>
      <c r="AW876" s="23"/>
      <c r="AX876" s="23"/>
      <c r="AY876" s="23"/>
    </row>
    <row r="877" spans="1:51" ht="14.25" customHeight="1" x14ac:dyDescent="0.45">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c r="AH877" s="23"/>
      <c r="AI877" s="23"/>
      <c r="AJ877" s="23"/>
      <c r="AK877" s="23"/>
      <c r="AL877" s="23"/>
      <c r="AM877" s="23"/>
      <c r="AN877" s="23"/>
      <c r="AO877" s="23"/>
      <c r="AP877" s="23"/>
      <c r="AQ877" s="23"/>
      <c r="AR877" s="23"/>
      <c r="AS877" s="23"/>
      <c r="AT877" s="23"/>
      <c r="AU877" s="23"/>
      <c r="AV877" s="23"/>
      <c r="AW877" s="23"/>
      <c r="AX877" s="23"/>
      <c r="AY877" s="23"/>
    </row>
    <row r="878" spans="1:51" ht="14.25" customHeight="1" x14ac:dyDescent="0.45">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c r="AI878" s="23"/>
      <c r="AJ878" s="23"/>
      <c r="AK878" s="23"/>
      <c r="AL878" s="23"/>
      <c r="AM878" s="23"/>
      <c r="AN878" s="23"/>
      <c r="AO878" s="23"/>
      <c r="AP878" s="23"/>
      <c r="AQ878" s="23"/>
      <c r="AR878" s="23"/>
      <c r="AS878" s="23"/>
      <c r="AT878" s="23"/>
      <c r="AU878" s="23"/>
      <c r="AV878" s="23"/>
      <c r="AW878" s="23"/>
      <c r="AX878" s="23"/>
      <c r="AY878" s="23"/>
    </row>
    <row r="879" spans="1:51" ht="14.25" customHeight="1" x14ac:dyDescent="0.45">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c r="AH879" s="23"/>
      <c r="AI879" s="23"/>
      <c r="AJ879" s="23"/>
      <c r="AK879" s="23"/>
      <c r="AL879" s="23"/>
      <c r="AM879" s="23"/>
      <c r="AN879" s="23"/>
      <c r="AO879" s="23"/>
      <c r="AP879" s="23"/>
      <c r="AQ879" s="23"/>
      <c r="AR879" s="23"/>
      <c r="AS879" s="23"/>
      <c r="AT879" s="23"/>
      <c r="AU879" s="23"/>
      <c r="AV879" s="23"/>
      <c r="AW879" s="23"/>
      <c r="AX879" s="23"/>
      <c r="AY879" s="23"/>
    </row>
    <row r="880" spans="1:51" ht="14.25" customHeight="1" x14ac:dyDescent="0.45">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c r="AH880" s="23"/>
      <c r="AI880" s="23"/>
      <c r="AJ880" s="23"/>
      <c r="AK880" s="23"/>
      <c r="AL880" s="23"/>
      <c r="AM880" s="23"/>
      <c r="AN880" s="23"/>
      <c r="AO880" s="23"/>
      <c r="AP880" s="23"/>
      <c r="AQ880" s="23"/>
      <c r="AR880" s="23"/>
      <c r="AS880" s="23"/>
      <c r="AT880" s="23"/>
      <c r="AU880" s="23"/>
      <c r="AV880" s="23"/>
      <c r="AW880" s="23"/>
      <c r="AX880" s="23"/>
      <c r="AY880" s="23"/>
    </row>
    <row r="881" spans="1:51" ht="14.25" customHeight="1" x14ac:dyDescent="0.45">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c r="AH881" s="23"/>
      <c r="AI881" s="23"/>
      <c r="AJ881" s="23"/>
      <c r="AK881" s="23"/>
      <c r="AL881" s="23"/>
      <c r="AM881" s="23"/>
      <c r="AN881" s="23"/>
      <c r="AO881" s="23"/>
      <c r="AP881" s="23"/>
      <c r="AQ881" s="23"/>
      <c r="AR881" s="23"/>
      <c r="AS881" s="23"/>
      <c r="AT881" s="23"/>
      <c r="AU881" s="23"/>
      <c r="AV881" s="23"/>
      <c r="AW881" s="23"/>
      <c r="AX881" s="23"/>
      <c r="AY881" s="23"/>
    </row>
    <row r="882" spans="1:51" ht="14.25" customHeight="1" x14ac:dyDescent="0.45">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c r="AH882" s="23"/>
      <c r="AI882" s="23"/>
      <c r="AJ882" s="23"/>
      <c r="AK882" s="23"/>
      <c r="AL882" s="23"/>
      <c r="AM882" s="23"/>
      <c r="AN882" s="23"/>
      <c r="AO882" s="23"/>
      <c r="AP882" s="23"/>
      <c r="AQ882" s="23"/>
      <c r="AR882" s="23"/>
      <c r="AS882" s="23"/>
      <c r="AT882" s="23"/>
      <c r="AU882" s="23"/>
      <c r="AV882" s="23"/>
      <c r="AW882" s="23"/>
      <c r="AX882" s="23"/>
      <c r="AY882" s="23"/>
    </row>
    <row r="883" spans="1:51" ht="14.25" customHeight="1" x14ac:dyDescent="0.45">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c r="AH883" s="23"/>
      <c r="AI883" s="23"/>
      <c r="AJ883" s="23"/>
      <c r="AK883" s="23"/>
      <c r="AL883" s="23"/>
      <c r="AM883" s="23"/>
      <c r="AN883" s="23"/>
      <c r="AO883" s="23"/>
      <c r="AP883" s="23"/>
      <c r="AQ883" s="23"/>
      <c r="AR883" s="23"/>
      <c r="AS883" s="23"/>
      <c r="AT883" s="23"/>
      <c r="AU883" s="23"/>
      <c r="AV883" s="23"/>
      <c r="AW883" s="23"/>
      <c r="AX883" s="23"/>
      <c r="AY883" s="23"/>
    </row>
    <row r="884" spans="1:51" ht="14.25" customHeight="1" x14ac:dyDescent="0.45">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c r="AH884" s="23"/>
      <c r="AI884" s="23"/>
      <c r="AJ884" s="23"/>
      <c r="AK884" s="23"/>
      <c r="AL884" s="23"/>
      <c r="AM884" s="23"/>
      <c r="AN884" s="23"/>
      <c r="AO884" s="23"/>
      <c r="AP884" s="23"/>
      <c r="AQ884" s="23"/>
      <c r="AR884" s="23"/>
      <c r="AS884" s="23"/>
      <c r="AT884" s="23"/>
      <c r="AU884" s="23"/>
      <c r="AV884" s="23"/>
      <c r="AW884" s="23"/>
      <c r="AX884" s="23"/>
      <c r="AY884" s="23"/>
    </row>
    <row r="885" spans="1:51" ht="14.25" customHeight="1" x14ac:dyDescent="0.4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c r="AH885" s="23"/>
      <c r="AI885" s="23"/>
      <c r="AJ885" s="23"/>
      <c r="AK885" s="23"/>
      <c r="AL885" s="23"/>
      <c r="AM885" s="23"/>
      <c r="AN885" s="23"/>
      <c r="AO885" s="23"/>
      <c r="AP885" s="23"/>
      <c r="AQ885" s="23"/>
      <c r="AR885" s="23"/>
      <c r="AS885" s="23"/>
      <c r="AT885" s="23"/>
      <c r="AU885" s="23"/>
      <c r="AV885" s="23"/>
      <c r="AW885" s="23"/>
      <c r="AX885" s="23"/>
      <c r="AY885" s="23"/>
    </row>
    <row r="886" spans="1:51" ht="14.25" customHeight="1" x14ac:dyDescent="0.45">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c r="AH886" s="23"/>
      <c r="AI886" s="23"/>
      <c r="AJ886" s="23"/>
      <c r="AK886" s="23"/>
      <c r="AL886" s="23"/>
      <c r="AM886" s="23"/>
      <c r="AN886" s="23"/>
      <c r="AO886" s="23"/>
      <c r="AP886" s="23"/>
      <c r="AQ886" s="23"/>
      <c r="AR886" s="23"/>
      <c r="AS886" s="23"/>
      <c r="AT886" s="23"/>
      <c r="AU886" s="23"/>
      <c r="AV886" s="23"/>
      <c r="AW886" s="23"/>
      <c r="AX886" s="23"/>
      <c r="AY886" s="23"/>
    </row>
    <row r="887" spans="1:51" ht="14.25" customHeight="1" x14ac:dyDescent="0.45">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c r="AH887" s="23"/>
      <c r="AI887" s="23"/>
      <c r="AJ887" s="23"/>
      <c r="AK887" s="23"/>
      <c r="AL887" s="23"/>
      <c r="AM887" s="23"/>
      <c r="AN887" s="23"/>
      <c r="AO887" s="23"/>
      <c r="AP887" s="23"/>
      <c r="AQ887" s="23"/>
      <c r="AR887" s="23"/>
      <c r="AS887" s="23"/>
      <c r="AT887" s="23"/>
      <c r="AU887" s="23"/>
      <c r="AV887" s="23"/>
      <c r="AW887" s="23"/>
      <c r="AX887" s="23"/>
      <c r="AY887" s="23"/>
    </row>
    <row r="888" spans="1:51" ht="14.25" customHeight="1" x14ac:dyDescent="0.45">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c r="AH888" s="23"/>
      <c r="AI888" s="23"/>
      <c r="AJ888" s="23"/>
      <c r="AK888" s="23"/>
      <c r="AL888" s="23"/>
      <c r="AM888" s="23"/>
      <c r="AN888" s="23"/>
      <c r="AO888" s="23"/>
      <c r="AP888" s="23"/>
      <c r="AQ888" s="23"/>
      <c r="AR888" s="23"/>
      <c r="AS888" s="23"/>
      <c r="AT888" s="23"/>
      <c r="AU888" s="23"/>
      <c r="AV888" s="23"/>
      <c r="AW888" s="23"/>
      <c r="AX888" s="23"/>
      <c r="AY888" s="23"/>
    </row>
    <row r="889" spans="1:51" ht="14.25" customHeight="1" x14ac:dyDescent="0.45">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c r="AH889" s="23"/>
      <c r="AI889" s="23"/>
      <c r="AJ889" s="23"/>
      <c r="AK889" s="23"/>
      <c r="AL889" s="23"/>
      <c r="AM889" s="23"/>
      <c r="AN889" s="23"/>
      <c r="AO889" s="23"/>
      <c r="AP889" s="23"/>
      <c r="AQ889" s="23"/>
      <c r="AR889" s="23"/>
      <c r="AS889" s="23"/>
      <c r="AT889" s="23"/>
      <c r="AU889" s="23"/>
      <c r="AV889" s="23"/>
      <c r="AW889" s="23"/>
      <c r="AX889" s="23"/>
      <c r="AY889" s="23"/>
    </row>
    <row r="890" spans="1:51" ht="14.25" customHeight="1" x14ac:dyDescent="0.45">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c r="AH890" s="23"/>
      <c r="AI890" s="23"/>
      <c r="AJ890" s="23"/>
      <c r="AK890" s="23"/>
      <c r="AL890" s="23"/>
      <c r="AM890" s="23"/>
      <c r="AN890" s="23"/>
      <c r="AO890" s="23"/>
      <c r="AP890" s="23"/>
      <c r="AQ890" s="23"/>
      <c r="AR890" s="23"/>
      <c r="AS890" s="23"/>
      <c r="AT890" s="23"/>
      <c r="AU890" s="23"/>
      <c r="AV890" s="23"/>
      <c r="AW890" s="23"/>
      <c r="AX890" s="23"/>
      <c r="AY890" s="23"/>
    </row>
    <row r="891" spans="1:51" ht="14.25" customHeight="1" x14ac:dyDescent="0.45">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c r="AH891" s="23"/>
      <c r="AI891" s="23"/>
      <c r="AJ891" s="23"/>
      <c r="AK891" s="23"/>
      <c r="AL891" s="23"/>
      <c r="AM891" s="23"/>
      <c r="AN891" s="23"/>
      <c r="AO891" s="23"/>
      <c r="AP891" s="23"/>
      <c r="AQ891" s="23"/>
      <c r="AR891" s="23"/>
      <c r="AS891" s="23"/>
      <c r="AT891" s="23"/>
      <c r="AU891" s="23"/>
      <c r="AV891" s="23"/>
      <c r="AW891" s="23"/>
      <c r="AX891" s="23"/>
      <c r="AY891" s="23"/>
    </row>
    <row r="892" spans="1:51" ht="14.25" customHeight="1" x14ac:dyDescent="0.45">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c r="AH892" s="23"/>
      <c r="AI892" s="23"/>
      <c r="AJ892" s="23"/>
      <c r="AK892" s="23"/>
      <c r="AL892" s="23"/>
      <c r="AM892" s="23"/>
      <c r="AN892" s="23"/>
      <c r="AO892" s="23"/>
      <c r="AP892" s="23"/>
      <c r="AQ892" s="23"/>
      <c r="AR892" s="23"/>
      <c r="AS892" s="23"/>
      <c r="AT892" s="23"/>
      <c r="AU892" s="23"/>
      <c r="AV892" s="23"/>
      <c r="AW892" s="23"/>
      <c r="AX892" s="23"/>
      <c r="AY892" s="23"/>
    </row>
    <row r="893" spans="1:51" ht="14.25" customHeight="1" x14ac:dyDescent="0.45">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c r="AH893" s="23"/>
      <c r="AI893" s="23"/>
      <c r="AJ893" s="23"/>
      <c r="AK893" s="23"/>
      <c r="AL893" s="23"/>
      <c r="AM893" s="23"/>
      <c r="AN893" s="23"/>
      <c r="AO893" s="23"/>
      <c r="AP893" s="23"/>
      <c r="AQ893" s="23"/>
      <c r="AR893" s="23"/>
      <c r="AS893" s="23"/>
      <c r="AT893" s="23"/>
      <c r="AU893" s="23"/>
      <c r="AV893" s="23"/>
      <c r="AW893" s="23"/>
      <c r="AX893" s="23"/>
      <c r="AY893" s="23"/>
    </row>
    <row r="894" spans="1:51" ht="14.25" customHeight="1" x14ac:dyDescent="0.45">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c r="AH894" s="23"/>
      <c r="AI894" s="23"/>
      <c r="AJ894" s="23"/>
      <c r="AK894" s="23"/>
      <c r="AL894" s="23"/>
      <c r="AM894" s="23"/>
      <c r="AN894" s="23"/>
      <c r="AO894" s="23"/>
      <c r="AP894" s="23"/>
      <c r="AQ894" s="23"/>
      <c r="AR894" s="23"/>
      <c r="AS894" s="23"/>
      <c r="AT894" s="23"/>
      <c r="AU894" s="23"/>
      <c r="AV894" s="23"/>
      <c r="AW894" s="23"/>
      <c r="AX894" s="23"/>
      <c r="AY894" s="23"/>
    </row>
    <row r="895" spans="1:51" ht="14.25" customHeight="1" x14ac:dyDescent="0.4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c r="AH895" s="23"/>
      <c r="AI895" s="23"/>
      <c r="AJ895" s="23"/>
      <c r="AK895" s="23"/>
      <c r="AL895" s="23"/>
      <c r="AM895" s="23"/>
      <c r="AN895" s="23"/>
      <c r="AO895" s="23"/>
      <c r="AP895" s="23"/>
      <c r="AQ895" s="23"/>
      <c r="AR895" s="23"/>
      <c r="AS895" s="23"/>
      <c r="AT895" s="23"/>
      <c r="AU895" s="23"/>
      <c r="AV895" s="23"/>
      <c r="AW895" s="23"/>
      <c r="AX895" s="23"/>
      <c r="AY895" s="23"/>
    </row>
    <row r="896" spans="1:51" ht="14.25" customHeight="1" x14ac:dyDescent="0.45">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c r="AI896" s="23"/>
      <c r="AJ896" s="23"/>
      <c r="AK896" s="23"/>
      <c r="AL896" s="23"/>
      <c r="AM896" s="23"/>
      <c r="AN896" s="23"/>
      <c r="AO896" s="23"/>
      <c r="AP896" s="23"/>
      <c r="AQ896" s="23"/>
      <c r="AR896" s="23"/>
      <c r="AS896" s="23"/>
      <c r="AT896" s="23"/>
      <c r="AU896" s="23"/>
      <c r="AV896" s="23"/>
      <c r="AW896" s="23"/>
      <c r="AX896" s="23"/>
      <c r="AY896" s="23"/>
    </row>
    <row r="897" spans="1:51" ht="14.25" customHeight="1" x14ac:dyDescent="0.45">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c r="AI897" s="23"/>
      <c r="AJ897" s="23"/>
      <c r="AK897" s="23"/>
      <c r="AL897" s="23"/>
      <c r="AM897" s="23"/>
      <c r="AN897" s="23"/>
      <c r="AO897" s="23"/>
      <c r="AP897" s="23"/>
      <c r="AQ897" s="23"/>
      <c r="AR897" s="23"/>
      <c r="AS897" s="23"/>
      <c r="AT897" s="23"/>
      <c r="AU897" s="23"/>
      <c r="AV897" s="23"/>
      <c r="AW897" s="23"/>
      <c r="AX897" s="23"/>
      <c r="AY897" s="23"/>
    </row>
    <row r="898" spans="1:51" ht="14.25" customHeight="1" x14ac:dyDescent="0.45">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c r="AH898" s="23"/>
      <c r="AI898" s="23"/>
      <c r="AJ898" s="23"/>
      <c r="AK898" s="23"/>
      <c r="AL898" s="23"/>
      <c r="AM898" s="23"/>
      <c r="AN898" s="23"/>
      <c r="AO898" s="23"/>
      <c r="AP898" s="23"/>
      <c r="AQ898" s="23"/>
      <c r="AR898" s="23"/>
      <c r="AS898" s="23"/>
      <c r="AT898" s="23"/>
      <c r="AU898" s="23"/>
      <c r="AV898" s="23"/>
      <c r="AW898" s="23"/>
      <c r="AX898" s="23"/>
      <c r="AY898" s="23"/>
    </row>
    <row r="899" spans="1:51" ht="14.25" customHeight="1" x14ac:dyDescent="0.45">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c r="AH899" s="23"/>
      <c r="AI899" s="23"/>
      <c r="AJ899" s="23"/>
      <c r="AK899" s="23"/>
      <c r="AL899" s="23"/>
      <c r="AM899" s="23"/>
      <c r="AN899" s="23"/>
      <c r="AO899" s="23"/>
      <c r="AP899" s="23"/>
      <c r="AQ899" s="23"/>
      <c r="AR899" s="23"/>
      <c r="AS899" s="23"/>
      <c r="AT899" s="23"/>
      <c r="AU899" s="23"/>
      <c r="AV899" s="23"/>
      <c r="AW899" s="23"/>
      <c r="AX899" s="23"/>
      <c r="AY899" s="23"/>
    </row>
    <row r="900" spans="1:51" ht="14.25" customHeight="1" x14ac:dyDescent="0.45">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c r="AH900" s="23"/>
      <c r="AI900" s="23"/>
      <c r="AJ900" s="23"/>
      <c r="AK900" s="23"/>
      <c r="AL900" s="23"/>
      <c r="AM900" s="23"/>
      <c r="AN900" s="23"/>
      <c r="AO900" s="23"/>
      <c r="AP900" s="23"/>
      <c r="AQ900" s="23"/>
      <c r="AR900" s="23"/>
      <c r="AS900" s="23"/>
      <c r="AT900" s="23"/>
      <c r="AU900" s="23"/>
      <c r="AV900" s="23"/>
      <c r="AW900" s="23"/>
      <c r="AX900" s="23"/>
      <c r="AY900" s="23"/>
    </row>
    <row r="901" spans="1:51" ht="14.25" customHeight="1" x14ac:dyDescent="0.45">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c r="AH901" s="23"/>
      <c r="AI901" s="23"/>
      <c r="AJ901" s="23"/>
      <c r="AK901" s="23"/>
      <c r="AL901" s="23"/>
      <c r="AM901" s="23"/>
      <c r="AN901" s="23"/>
      <c r="AO901" s="23"/>
      <c r="AP901" s="23"/>
      <c r="AQ901" s="23"/>
      <c r="AR901" s="23"/>
      <c r="AS901" s="23"/>
      <c r="AT901" s="23"/>
      <c r="AU901" s="23"/>
      <c r="AV901" s="23"/>
      <c r="AW901" s="23"/>
      <c r="AX901" s="23"/>
      <c r="AY901" s="23"/>
    </row>
    <row r="902" spans="1:51" ht="14.25" customHeight="1" x14ac:dyDescent="0.45">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c r="AH902" s="23"/>
      <c r="AI902" s="23"/>
      <c r="AJ902" s="23"/>
      <c r="AK902" s="23"/>
      <c r="AL902" s="23"/>
      <c r="AM902" s="23"/>
      <c r="AN902" s="23"/>
      <c r="AO902" s="23"/>
      <c r="AP902" s="23"/>
      <c r="AQ902" s="23"/>
      <c r="AR902" s="23"/>
      <c r="AS902" s="23"/>
      <c r="AT902" s="23"/>
      <c r="AU902" s="23"/>
      <c r="AV902" s="23"/>
      <c r="AW902" s="23"/>
      <c r="AX902" s="23"/>
      <c r="AY902" s="23"/>
    </row>
    <row r="903" spans="1:51" ht="14.25" customHeight="1" x14ac:dyDescent="0.45">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c r="AH903" s="23"/>
      <c r="AI903" s="23"/>
      <c r="AJ903" s="23"/>
      <c r="AK903" s="23"/>
      <c r="AL903" s="23"/>
      <c r="AM903" s="23"/>
      <c r="AN903" s="23"/>
      <c r="AO903" s="23"/>
      <c r="AP903" s="23"/>
      <c r="AQ903" s="23"/>
      <c r="AR903" s="23"/>
      <c r="AS903" s="23"/>
      <c r="AT903" s="23"/>
      <c r="AU903" s="23"/>
      <c r="AV903" s="23"/>
      <c r="AW903" s="23"/>
      <c r="AX903" s="23"/>
      <c r="AY903" s="23"/>
    </row>
    <row r="904" spans="1:51" ht="14.25" customHeight="1" x14ac:dyDescent="0.45">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c r="AH904" s="23"/>
      <c r="AI904" s="23"/>
      <c r="AJ904" s="23"/>
      <c r="AK904" s="23"/>
      <c r="AL904" s="23"/>
      <c r="AM904" s="23"/>
      <c r="AN904" s="23"/>
      <c r="AO904" s="23"/>
      <c r="AP904" s="23"/>
      <c r="AQ904" s="23"/>
      <c r="AR904" s="23"/>
      <c r="AS904" s="23"/>
      <c r="AT904" s="23"/>
      <c r="AU904" s="23"/>
      <c r="AV904" s="23"/>
      <c r="AW904" s="23"/>
      <c r="AX904" s="23"/>
      <c r="AY904" s="23"/>
    </row>
    <row r="905" spans="1:51" ht="14.25" customHeight="1" x14ac:dyDescent="0.4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c r="AH905" s="23"/>
      <c r="AI905" s="23"/>
      <c r="AJ905" s="23"/>
      <c r="AK905" s="23"/>
      <c r="AL905" s="23"/>
      <c r="AM905" s="23"/>
      <c r="AN905" s="23"/>
      <c r="AO905" s="23"/>
      <c r="AP905" s="23"/>
      <c r="AQ905" s="23"/>
      <c r="AR905" s="23"/>
      <c r="AS905" s="23"/>
      <c r="AT905" s="23"/>
      <c r="AU905" s="23"/>
      <c r="AV905" s="23"/>
      <c r="AW905" s="23"/>
      <c r="AX905" s="23"/>
      <c r="AY905" s="23"/>
    </row>
    <row r="906" spans="1:51" ht="14.25" customHeight="1" x14ac:dyDescent="0.45">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c r="AH906" s="23"/>
      <c r="AI906" s="23"/>
      <c r="AJ906" s="23"/>
      <c r="AK906" s="23"/>
      <c r="AL906" s="23"/>
      <c r="AM906" s="23"/>
      <c r="AN906" s="23"/>
      <c r="AO906" s="23"/>
      <c r="AP906" s="23"/>
      <c r="AQ906" s="23"/>
      <c r="AR906" s="23"/>
      <c r="AS906" s="23"/>
      <c r="AT906" s="23"/>
      <c r="AU906" s="23"/>
      <c r="AV906" s="23"/>
      <c r="AW906" s="23"/>
      <c r="AX906" s="23"/>
      <c r="AY906" s="23"/>
    </row>
    <row r="907" spans="1:51" ht="14.25" customHeight="1" x14ac:dyDescent="0.45">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c r="AH907" s="23"/>
      <c r="AI907" s="23"/>
      <c r="AJ907" s="23"/>
      <c r="AK907" s="23"/>
      <c r="AL907" s="23"/>
      <c r="AM907" s="23"/>
      <c r="AN907" s="23"/>
      <c r="AO907" s="23"/>
      <c r="AP907" s="23"/>
      <c r="AQ907" s="23"/>
      <c r="AR907" s="23"/>
      <c r="AS907" s="23"/>
      <c r="AT907" s="23"/>
      <c r="AU907" s="23"/>
      <c r="AV907" s="23"/>
      <c r="AW907" s="23"/>
      <c r="AX907" s="23"/>
      <c r="AY907" s="23"/>
    </row>
    <row r="908" spans="1:51" ht="14.25" customHeight="1" x14ac:dyDescent="0.45">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c r="AH908" s="23"/>
      <c r="AI908" s="23"/>
      <c r="AJ908" s="23"/>
      <c r="AK908" s="23"/>
      <c r="AL908" s="23"/>
      <c r="AM908" s="23"/>
      <c r="AN908" s="23"/>
      <c r="AO908" s="23"/>
      <c r="AP908" s="23"/>
      <c r="AQ908" s="23"/>
      <c r="AR908" s="23"/>
      <c r="AS908" s="23"/>
      <c r="AT908" s="23"/>
      <c r="AU908" s="23"/>
      <c r="AV908" s="23"/>
      <c r="AW908" s="23"/>
      <c r="AX908" s="23"/>
      <c r="AY908" s="23"/>
    </row>
    <row r="909" spans="1:51" ht="14.25" customHeight="1" x14ac:dyDescent="0.45">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c r="AH909" s="23"/>
      <c r="AI909" s="23"/>
      <c r="AJ909" s="23"/>
      <c r="AK909" s="23"/>
      <c r="AL909" s="23"/>
      <c r="AM909" s="23"/>
      <c r="AN909" s="23"/>
      <c r="AO909" s="23"/>
      <c r="AP909" s="23"/>
      <c r="AQ909" s="23"/>
      <c r="AR909" s="23"/>
      <c r="AS909" s="23"/>
      <c r="AT909" s="23"/>
      <c r="AU909" s="23"/>
      <c r="AV909" s="23"/>
      <c r="AW909" s="23"/>
      <c r="AX909" s="23"/>
      <c r="AY909" s="23"/>
    </row>
    <row r="910" spans="1:51" ht="14.25" customHeight="1" x14ac:dyDescent="0.45">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c r="AH910" s="23"/>
      <c r="AI910" s="23"/>
      <c r="AJ910" s="23"/>
      <c r="AK910" s="23"/>
      <c r="AL910" s="23"/>
      <c r="AM910" s="23"/>
      <c r="AN910" s="23"/>
      <c r="AO910" s="23"/>
      <c r="AP910" s="23"/>
      <c r="AQ910" s="23"/>
      <c r="AR910" s="23"/>
      <c r="AS910" s="23"/>
      <c r="AT910" s="23"/>
      <c r="AU910" s="23"/>
      <c r="AV910" s="23"/>
      <c r="AW910" s="23"/>
      <c r="AX910" s="23"/>
      <c r="AY910" s="23"/>
    </row>
    <row r="911" spans="1:51" ht="14.25" customHeight="1" x14ac:dyDescent="0.45">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c r="AH911" s="23"/>
      <c r="AI911" s="23"/>
      <c r="AJ911" s="23"/>
      <c r="AK911" s="23"/>
      <c r="AL911" s="23"/>
      <c r="AM911" s="23"/>
      <c r="AN911" s="23"/>
      <c r="AO911" s="23"/>
      <c r="AP911" s="23"/>
      <c r="AQ911" s="23"/>
      <c r="AR911" s="23"/>
      <c r="AS911" s="23"/>
      <c r="AT911" s="23"/>
      <c r="AU911" s="23"/>
      <c r="AV911" s="23"/>
      <c r="AW911" s="23"/>
      <c r="AX911" s="23"/>
      <c r="AY911" s="23"/>
    </row>
    <row r="912" spans="1:51" ht="14.25" customHeight="1" x14ac:dyDescent="0.45">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c r="AH912" s="23"/>
      <c r="AI912" s="23"/>
      <c r="AJ912" s="23"/>
      <c r="AK912" s="23"/>
      <c r="AL912" s="23"/>
      <c r="AM912" s="23"/>
      <c r="AN912" s="23"/>
      <c r="AO912" s="23"/>
      <c r="AP912" s="23"/>
      <c r="AQ912" s="23"/>
      <c r="AR912" s="23"/>
      <c r="AS912" s="23"/>
      <c r="AT912" s="23"/>
      <c r="AU912" s="23"/>
      <c r="AV912" s="23"/>
      <c r="AW912" s="23"/>
      <c r="AX912" s="23"/>
      <c r="AY912" s="23"/>
    </row>
    <row r="913" spans="1:51" ht="14.25" customHeight="1" x14ac:dyDescent="0.45">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c r="AH913" s="23"/>
      <c r="AI913" s="23"/>
      <c r="AJ913" s="23"/>
      <c r="AK913" s="23"/>
      <c r="AL913" s="23"/>
      <c r="AM913" s="23"/>
      <c r="AN913" s="23"/>
      <c r="AO913" s="23"/>
      <c r="AP913" s="23"/>
      <c r="AQ913" s="23"/>
      <c r="AR913" s="23"/>
      <c r="AS913" s="23"/>
      <c r="AT913" s="23"/>
      <c r="AU913" s="23"/>
      <c r="AV913" s="23"/>
      <c r="AW913" s="23"/>
      <c r="AX913" s="23"/>
      <c r="AY913" s="23"/>
    </row>
    <row r="914" spans="1:51" ht="14.25" customHeight="1" x14ac:dyDescent="0.45">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c r="AH914" s="23"/>
      <c r="AI914" s="23"/>
      <c r="AJ914" s="23"/>
      <c r="AK914" s="23"/>
      <c r="AL914" s="23"/>
      <c r="AM914" s="23"/>
      <c r="AN914" s="23"/>
      <c r="AO914" s="23"/>
      <c r="AP914" s="23"/>
      <c r="AQ914" s="23"/>
      <c r="AR914" s="23"/>
      <c r="AS914" s="23"/>
      <c r="AT914" s="23"/>
      <c r="AU914" s="23"/>
      <c r="AV914" s="23"/>
      <c r="AW914" s="23"/>
      <c r="AX914" s="23"/>
      <c r="AY914" s="23"/>
    </row>
    <row r="915" spans="1:51" ht="14.25" customHeight="1" x14ac:dyDescent="0.4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c r="AH915" s="23"/>
      <c r="AI915" s="23"/>
      <c r="AJ915" s="23"/>
      <c r="AK915" s="23"/>
      <c r="AL915" s="23"/>
      <c r="AM915" s="23"/>
      <c r="AN915" s="23"/>
      <c r="AO915" s="23"/>
      <c r="AP915" s="23"/>
      <c r="AQ915" s="23"/>
      <c r="AR915" s="23"/>
      <c r="AS915" s="23"/>
      <c r="AT915" s="23"/>
      <c r="AU915" s="23"/>
      <c r="AV915" s="23"/>
      <c r="AW915" s="23"/>
      <c r="AX915" s="23"/>
      <c r="AY915" s="23"/>
    </row>
    <row r="916" spans="1:51" ht="14.25" customHeight="1" x14ac:dyDescent="0.45">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c r="AH916" s="23"/>
      <c r="AI916" s="23"/>
      <c r="AJ916" s="23"/>
      <c r="AK916" s="23"/>
      <c r="AL916" s="23"/>
      <c r="AM916" s="23"/>
      <c r="AN916" s="23"/>
      <c r="AO916" s="23"/>
      <c r="AP916" s="23"/>
      <c r="AQ916" s="23"/>
      <c r="AR916" s="23"/>
      <c r="AS916" s="23"/>
      <c r="AT916" s="23"/>
      <c r="AU916" s="23"/>
      <c r="AV916" s="23"/>
      <c r="AW916" s="23"/>
      <c r="AX916" s="23"/>
      <c r="AY916" s="23"/>
    </row>
    <row r="917" spans="1:51" ht="14.25" customHeight="1" x14ac:dyDescent="0.45">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c r="AH917" s="23"/>
      <c r="AI917" s="23"/>
      <c r="AJ917" s="23"/>
      <c r="AK917" s="23"/>
      <c r="AL917" s="23"/>
      <c r="AM917" s="23"/>
      <c r="AN917" s="23"/>
      <c r="AO917" s="23"/>
      <c r="AP917" s="23"/>
      <c r="AQ917" s="23"/>
      <c r="AR917" s="23"/>
      <c r="AS917" s="23"/>
      <c r="AT917" s="23"/>
      <c r="AU917" s="23"/>
      <c r="AV917" s="23"/>
      <c r="AW917" s="23"/>
      <c r="AX917" s="23"/>
      <c r="AY917" s="23"/>
    </row>
    <row r="918" spans="1:51" ht="14.25" customHeight="1" x14ac:dyDescent="0.45">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c r="AH918" s="23"/>
      <c r="AI918" s="23"/>
      <c r="AJ918" s="23"/>
      <c r="AK918" s="23"/>
      <c r="AL918" s="23"/>
      <c r="AM918" s="23"/>
      <c r="AN918" s="23"/>
      <c r="AO918" s="23"/>
      <c r="AP918" s="23"/>
      <c r="AQ918" s="23"/>
      <c r="AR918" s="23"/>
      <c r="AS918" s="23"/>
      <c r="AT918" s="23"/>
      <c r="AU918" s="23"/>
      <c r="AV918" s="23"/>
      <c r="AW918" s="23"/>
      <c r="AX918" s="23"/>
      <c r="AY918" s="23"/>
    </row>
    <row r="919" spans="1:51" ht="14.25" customHeight="1" x14ac:dyDescent="0.45">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c r="AH919" s="23"/>
      <c r="AI919" s="23"/>
      <c r="AJ919" s="23"/>
      <c r="AK919" s="23"/>
      <c r="AL919" s="23"/>
      <c r="AM919" s="23"/>
      <c r="AN919" s="23"/>
      <c r="AO919" s="23"/>
      <c r="AP919" s="23"/>
      <c r="AQ919" s="23"/>
      <c r="AR919" s="23"/>
      <c r="AS919" s="23"/>
      <c r="AT919" s="23"/>
      <c r="AU919" s="23"/>
      <c r="AV919" s="23"/>
      <c r="AW919" s="23"/>
      <c r="AX919" s="23"/>
      <c r="AY919" s="23"/>
    </row>
    <row r="920" spans="1:51" ht="14.25" customHeight="1" x14ac:dyDescent="0.45">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c r="AH920" s="23"/>
      <c r="AI920" s="23"/>
      <c r="AJ920" s="23"/>
      <c r="AK920" s="23"/>
      <c r="AL920" s="23"/>
      <c r="AM920" s="23"/>
      <c r="AN920" s="23"/>
      <c r="AO920" s="23"/>
      <c r="AP920" s="23"/>
      <c r="AQ920" s="23"/>
      <c r="AR920" s="23"/>
      <c r="AS920" s="23"/>
      <c r="AT920" s="23"/>
      <c r="AU920" s="23"/>
      <c r="AV920" s="23"/>
      <c r="AW920" s="23"/>
      <c r="AX920" s="23"/>
      <c r="AY920" s="23"/>
    </row>
    <row r="921" spans="1:51" ht="14.25" customHeight="1" x14ac:dyDescent="0.45">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c r="AH921" s="23"/>
      <c r="AI921" s="23"/>
      <c r="AJ921" s="23"/>
      <c r="AK921" s="23"/>
      <c r="AL921" s="23"/>
      <c r="AM921" s="23"/>
      <c r="AN921" s="23"/>
      <c r="AO921" s="23"/>
      <c r="AP921" s="23"/>
      <c r="AQ921" s="23"/>
      <c r="AR921" s="23"/>
      <c r="AS921" s="23"/>
      <c r="AT921" s="23"/>
      <c r="AU921" s="23"/>
      <c r="AV921" s="23"/>
      <c r="AW921" s="23"/>
      <c r="AX921" s="23"/>
      <c r="AY921" s="23"/>
    </row>
    <row r="922" spans="1:51" ht="14.25" customHeight="1" x14ac:dyDescent="0.45">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c r="AH922" s="23"/>
      <c r="AI922" s="23"/>
      <c r="AJ922" s="23"/>
      <c r="AK922" s="23"/>
      <c r="AL922" s="23"/>
      <c r="AM922" s="23"/>
      <c r="AN922" s="23"/>
      <c r="AO922" s="23"/>
      <c r="AP922" s="23"/>
      <c r="AQ922" s="23"/>
      <c r="AR922" s="23"/>
      <c r="AS922" s="23"/>
      <c r="AT922" s="23"/>
      <c r="AU922" s="23"/>
      <c r="AV922" s="23"/>
      <c r="AW922" s="23"/>
      <c r="AX922" s="23"/>
      <c r="AY922" s="23"/>
    </row>
    <row r="923" spans="1:51" ht="14.25" customHeight="1" x14ac:dyDescent="0.45">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c r="AH923" s="23"/>
      <c r="AI923" s="23"/>
      <c r="AJ923" s="23"/>
      <c r="AK923" s="23"/>
      <c r="AL923" s="23"/>
      <c r="AM923" s="23"/>
      <c r="AN923" s="23"/>
      <c r="AO923" s="23"/>
      <c r="AP923" s="23"/>
      <c r="AQ923" s="23"/>
      <c r="AR923" s="23"/>
      <c r="AS923" s="23"/>
      <c r="AT923" s="23"/>
      <c r="AU923" s="23"/>
      <c r="AV923" s="23"/>
      <c r="AW923" s="23"/>
      <c r="AX923" s="23"/>
      <c r="AY923" s="23"/>
    </row>
    <row r="924" spans="1:51" ht="14.25" customHeight="1" x14ac:dyDescent="0.45">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c r="AH924" s="23"/>
      <c r="AI924" s="23"/>
      <c r="AJ924" s="23"/>
      <c r="AK924" s="23"/>
      <c r="AL924" s="23"/>
      <c r="AM924" s="23"/>
      <c r="AN924" s="23"/>
      <c r="AO924" s="23"/>
      <c r="AP924" s="23"/>
      <c r="AQ924" s="23"/>
      <c r="AR924" s="23"/>
      <c r="AS924" s="23"/>
      <c r="AT924" s="23"/>
      <c r="AU924" s="23"/>
      <c r="AV924" s="23"/>
      <c r="AW924" s="23"/>
      <c r="AX924" s="23"/>
      <c r="AY924" s="23"/>
    </row>
    <row r="925" spans="1:51" ht="14.25" customHeight="1" x14ac:dyDescent="0.4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c r="AH925" s="23"/>
      <c r="AI925" s="23"/>
      <c r="AJ925" s="23"/>
      <c r="AK925" s="23"/>
      <c r="AL925" s="23"/>
      <c r="AM925" s="23"/>
      <c r="AN925" s="23"/>
      <c r="AO925" s="23"/>
      <c r="AP925" s="23"/>
      <c r="AQ925" s="23"/>
      <c r="AR925" s="23"/>
      <c r="AS925" s="23"/>
      <c r="AT925" s="23"/>
      <c r="AU925" s="23"/>
      <c r="AV925" s="23"/>
      <c r="AW925" s="23"/>
      <c r="AX925" s="23"/>
      <c r="AY925" s="23"/>
    </row>
    <row r="926" spans="1:51" ht="14.25" customHeight="1" x14ac:dyDescent="0.45">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c r="AH926" s="23"/>
      <c r="AI926" s="23"/>
      <c r="AJ926" s="23"/>
      <c r="AK926" s="23"/>
      <c r="AL926" s="23"/>
      <c r="AM926" s="23"/>
      <c r="AN926" s="23"/>
      <c r="AO926" s="23"/>
      <c r="AP926" s="23"/>
      <c r="AQ926" s="23"/>
      <c r="AR926" s="23"/>
      <c r="AS926" s="23"/>
      <c r="AT926" s="23"/>
      <c r="AU926" s="23"/>
      <c r="AV926" s="23"/>
      <c r="AW926" s="23"/>
      <c r="AX926" s="23"/>
      <c r="AY926" s="23"/>
    </row>
    <row r="927" spans="1:51" ht="14.25" customHeight="1" x14ac:dyDescent="0.45">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c r="AH927" s="23"/>
      <c r="AI927" s="23"/>
      <c r="AJ927" s="23"/>
      <c r="AK927" s="23"/>
      <c r="AL927" s="23"/>
      <c r="AM927" s="23"/>
      <c r="AN927" s="23"/>
      <c r="AO927" s="23"/>
      <c r="AP927" s="23"/>
      <c r="AQ927" s="23"/>
      <c r="AR927" s="23"/>
      <c r="AS927" s="23"/>
      <c r="AT927" s="23"/>
      <c r="AU927" s="23"/>
      <c r="AV927" s="23"/>
      <c r="AW927" s="23"/>
      <c r="AX927" s="23"/>
      <c r="AY927" s="23"/>
    </row>
    <row r="928" spans="1:51" ht="14.25" customHeight="1" x14ac:dyDescent="0.45">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c r="AH928" s="23"/>
      <c r="AI928" s="23"/>
      <c r="AJ928" s="23"/>
      <c r="AK928" s="23"/>
      <c r="AL928" s="23"/>
      <c r="AM928" s="23"/>
      <c r="AN928" s="23"/>
      <c r="AO928" s="23"/>
      <c r="AP928" s="23"/>
      <c r="AQ928" s="23"/>
      <c r="AR928" s="23"/>
      <c r="AS928" s="23"/>
      <c r="AT928" s="23"/>
      <c r="AU928" s="23"/>
      <c r="AV928" s="23"/>
      <c r="AW928" s="23"/>
      <c r="AX928" s="23"/>
      <c r="AY928" s="23"/>
    </row>
    <row r="929" spans="1:51" ht="14.25" customHeight="1" x14ac:dyDescent="0.45">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c r="AH929" s="23"/>
      <c r="AI929" s="23"/>
      <c r="AJ929" s="23"/>
      <c r="AK929" s="23"/>
      <c r="AL929" s="23"/>
      <c r="AM929" s="23"/>
      <c r="AN929" s="23"/>
      <c r="AO929" s="23"/>
      <c r="AP929" s="23"/>
      <c r="AQ929" s="23"/>
      <c r="AR929" s="23"/>
      <c r="AS929" s="23"/>
      <c r="AT929" s="23"/>
      <c r="AU929" s="23"/>
      <c r="AV929" s="23"/>
      <c r="AW929" s="23"/>
      <c r="AX929" s="23"/>
      <c r="AY929" s="23"/>
    </row>
    <row r="930" spans="1:51" ht="14.25" customHeight="1" x14ac:dyDescent="0.45">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c r="AH930" s="23"/>
      <c r="AI930" s="23"/>
      <c r="AJ930" s="23"/>
      <c r="AK930" s="23"/>
      <c r="AL930" s="23"/>
      <c r="AM930" s="23"/>
      <c r="AN930" s="23"/>
      <c r="AO930" s="23"/>
      <c r="AP930" s="23"/>
      <c r="AQ930" s="23"/>
      <c r="AR930" s="23"/>
      <c r="AS930" s="23"/>
      <c r="AT930" s="23"/>
      <c r="AU930" s="23"/>
      <c r="AV930" s="23"/>
      <c r="AW930" s="23"/>
      <c r="AX930" s="23"/>
      <c r="AY930" s="23"/>
    </row>
    <row r="931" spans="1:51" ht="14.25" customHeight="1" x14ac:dyDescent="0.45">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c r="AH931" s="23"/>
      <c r="AI931" s="23"/>
      <c r="AJ931" s="23"/>
      <c r="AK931" s="23"/>
      <c r="AL931" s="23"/>
      <c r="AM931" s="23"/>
      <c r="AN931" s="23"/>
      <c r="AO931" s="23"/>
      <c r="AP931" s="23"/>
      <c r="AQ931" s="23"/>
      <c r="AR931" s="23"/>
      <c r="AS931" s="23"/>
      <c r="AT931" s="23"/>
      <c r="AU931" s="23"/>
      <c r="AV931" s="23"/>
      <c r="AW931" s="23"/>
      <c r="AX931" s="23"/>
      <c r="AY931" s="23"/>
    </row>
    <row r="932" spans="1:51" ht="14.25" customHeight="1" x14ac:dyDescent="0.45">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c r="AH932" s="23"/>
      <c r="AI932" s="23"/>
      <c r="AJ932" s="23"/>
      <c r="AK932" s="23"/>
      <c r="AL932" s="23"/>
      <c r="AM932" s="23"/>
      <c r="AN932" s="23"/>
      <c r="AO932" s="23"/>
      <c r="AP932" s="23"/>
      <c r="AQ932" s="23"/>
      <c r="AR932" s="23"/>
      <c r="AS932" s="23"/>
      <c r="AT932" s="23"/>
      <c r="AU932" s="23"/>
      <c r="AV932" s="23"/>
      <c r="AW932" s="23"/>
      <c r="AX932" s="23"/>
      <c r="AY932" s="23"/>
    </row>
    <row r="933" spans="1:51" ht="14.25" customHeight="1" x14ac:dyDescent="0.45">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c r="AH933" s="23"/>
      <c r="AI933" s="23"/>
      <c r="AJ933" s="23"/>
      <c r="AK933" s="23"/>
      <c r="AL933" s="23"/>
      <c r="AM933" s="23"/>
      <c r="AN933" s="23"/>
      <c r="AO933" s="23"/>
      <c r="AP933" s="23"/>
      <c r="AQ933" s="23"/>
      <c r="AR933" s="23"/>
      <c r="AS933" s="23"/>
      <c r="AT933" s="23"/>
      <c r="AU933" s="23"/>
      <c r="AV933" s="23"/>
      <c r="AW933" s="23"/>
      <c r="AX933" s="23"/>
      <c r="AY933" s="23"/>
    </row>
    <row r="934" spans="1:51" ht="14.25" customHeight="1" x14ac:dyDescent="0.45">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c r="AH934" s="23"/>
      <c r="AI934" s="23"/>
      <c r="AJ934" s="23"/>
      <c r="AK934" s="23"/>
      <c r="AL934" s="23"/>
      <c r="AM934" s="23"/>
      <c r="AN934" s="23"/>
      <c r="AO934" s="23"/>
      <c r="AP934" s="23"/>
      <c r="AQ934" s="23"/>
      <c r="AR934" s="23"/>
      <c r="AS934" s="23"/>
      <c r="AT934" s="23"/>
      <c r="AU934" s="23"/>
      <c r="AV934" s="23"/>
      <c r="AW934" s="23"/>
      <c r="AX934" s="23"/>
      <c r="AY934" s="23"/>
    </row>
    <row r="935" spans="1:51" ht="14.25" customHeight="1" x14ac:dyDescent="0.4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c r="AH935" s="23"/>
      <c r="AI935" s="23"/>
      <c r="AJ935" s="23"/>
      <c r="AK935" s="23"/>
      <c r="AL935" s="23"/>
      <c r="AM935" s="23"/>
      <c r="AN935" s="23"/>
      <c r="AO935" s="23"/>
      <c r="AP935" s="23"/>
      <c r="AQ935" s="23"/>
      <c r="AR935" s="23"/>
      <c r="AS935" s="23"/>
      <c r="AT935" s="23"/>
      <c r="AU935" s="23"/>
      <c r="AV935" s="23"/>
      <c r="AW935" s="23"/>
      <c r="AX935" s="23"/>
      <c r="AY935" s="23"/>
    </row>
    <row r="936" spans="1:51" ht="14.25" customHeight="1" x14ac:dyDescent="0.45">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c r="AH936" s="23"/>
      <c r="AI936" s="23"/>
      <c r="AJ936" s="23"/>
      <c r="AK936" s="23"/>
      <c r="AL936" s="23"/>
      <c r="AM936" s="23"/>
      <c r="AN936" s="23"/>
      <c r="AO936" s="23"/>
      <c r="AP936" s="23"/>
      <c r="AQ936" s="23"/>
      <c r="AR936" s="23"/>
      <c r="AS936" s="23"/>
      <c r="AT936" s="23"/>
      <c r="AU936" s="23"/>
      <c r="AV936" s="23"/>
      <c r="AW936" s="23"/>
      <c r="AX936" s="23"/>
      <c r="AY936" s="23"/>
    </row>
    <row r="937" spans="1:51" ht="14.25" customHeight="1" x14ac:dyDescent="0.45">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c r="AH937" s="23"/>
      <c r="AI937" s="23"/>
      <c r="AJ937" s="23"/>
      <c r="AK937" s="23"/>
      <c r="AL937" s="23"/>
      <c r="AM937" s="23"/>
      <c r="AN937" s="23"/>
      <c r="AO937" s="23"/>
      <c r="AP937" s="23"/>
      <c r="AQ937" s="23"/>
      <c r="AR937" s="23"/>
      <c r="AS937" s="23"/>
      <c r="AT937" s="23"/>
      <c r="AU937" s="23"/>
      <c r="AV937" s="23"/>
      <c r="AW937" s="23"/>
      <c r="AX937" s="23"/>
      <c r="AY937" s="23"/>
    </row>
    <row r="938" spans="1:51" ht="14.25" customHeight="1" x14ac:dyDescent="0.45">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c r="AH938" s="23"/>
      <c r="AI938" s="23"/>
      <c r="AJ938" s="23"/>
      <c r="AK938" s="23"/>
      <c r="AL938" s="23"/>
      <c r="AM938" s="23"/>
      <c r="AN938" s="23"/>
      <c r="AO938" s="23"/>
      <c r="AP938" s="23"/>
      <c r="AQ938" s="23"/>
      <c r="AR938" s="23"/>
      <c r="AS938" s="23"/>
      <c r="AT938" s="23"/>
      <c r="AU938" s="23"/>
      <c r="AV938" s="23"/>
      <c r="AW938" s="23"/>
      <c r="AX938" s="23"/>
      <c r="AY938" s="23"/>
    </row>
    <row r="939" spans="1:51" ht="14.25" customHeight="1" x14ac:dyDescent="0.45">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c r="AH939" s="23"/>
      <c r="AI939" s="23"/>
      <c r="AJ939" s="23"/>
      <c r="AK939" s="23"/>
      <c r="AL939" s="23"/>
      <c r="AM939" s="23"/>
      <c r="AN939" s="23"/>
      <c r="AO939" s="23"/>
      <c r="AP939" s="23"/>
      <c r="AQ939" s="23"/>
      <c r="AR939" s="23"/>
      <c r="AS939" s="23"/>
      <c r="AT939" s="23"/>
      <c r="AU939" s="23"/>
      <c r="AV939" s="23"/>
      <c r="AW939" s="23"/>
      <c r="AX939" s="23"/>
      <c r="AY939" s="23"/>
    </row>
    <row r="940" spans="1:51" ht="14.25" customHeight="1" x14ac:dyDescent="0.45">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c r="AH940" s="23"/>
      <c r="AI940" s="23"/>
      <c r="AJ940" s="23"/>
      <c r="AK940" s="23"/>
      <c r="AL940" s="23"/>
      <c r="AM940" s="23"/>
      <c r="AN940" s="23"/>
      <c r="AO940" s="23"/>
      <c r="AP940" s="23"/>
      <c r="AQ940" s="23"/>
      <c r="AR940" s="23"/>
      <c r="AS940" s="23"/>
      <c r="AT940" s="23"/>
      <c r="AU940" s="23"/>
      <c r="AV940" s="23"/>
      <c r="AW940" s="23"/>
      <c r="AX940" s="23"/>
      <c r="AY940" s="23"/>
    </row>
    <row r="941" spans="1:51" ht="14.25" customHeight="1" x14ac:dyDescent="0.45">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c r="AH941" s="23"/>
      <c r="AI941" s="23"/>
      <c r="AJ941" s="23"/>
      <c r="AK941" s="23"/>
      <c r="AL941" s="23"/>
      <c r="AM941" s="23"/>
      <c r="AN941" s="23"/>
      <c r="AO941" s="23"/>
      <c r="AP941" s="23"/>
      <c r="AQ941" s="23"/>
      <c r="AR941" s="23"/>
      <c r="AS941" s="23"/>
      <c r="AT941" s="23"/>
      <c r="AU941" s="23"/>
      <c r="AV941" s="23"/>
      <c r="AW941" s="23"/>
      <c r="AX941" s="23"/>
      <c r="AY941" s="23"/>
    </row>
    <row r="942" spans="1:51" ht="14.25" customHeight="1" x14ac:dyDescent="0.45">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c r="AH942" s="23"/>
      <c r="AI942" s="23"/>
      <c r="AJ942" s="23"/>
      <c r="AK942" s="23"/>
      <c r="AL942" s="23"/>
      <c r="AM942" s="23"/>
      <c r="AN942" s="23"/>
      <c r="AO942" s="23"/>
      <c r="AP942" s="23"/>
      <c r="AQ942" s="23"/>
      <c r="AR942" s="23"/>
      <c r="AS942" s="23"/>
      <c r="AT942" s="23"/>
      <c r="AU942" s="23"/>
      <c r="AV942" s="23"/>
      <c r="AW942" s="23"/>
      <c r="AX942" s="23"/>
      <c r="AY942" s="23"/>
    </row>
    <row r="943" spans="1:51" ht="14.25" customHeight="1" x14ac:dyDescent="0.45">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c r="AH943" s="23"/>
      <c r="AI943" s="23"/>
      <c r="AJ943" s="23"/>
      <c r="AK943" s="23"/>
      <c r="AL943" s="23"/>
      <c r="AM943" s="23"/>
      <c r="AN943" s="23"/>
      <c r="AO943" s="23"/>
      <c r="AP943" s="23"/>
      <c r="AQ943" s="23"/>
      <c r="AR943" s="23"/>
      <c r="AS943" s="23"/>
      <c r="AT943" s="23"/>
      <c r="AU943" s="23"/>
      <c r="AV943" s="23"/>
      <c r="AW943" s="23"/>
      <c r="AX943" s="23"/>
      <c r="AY943" s="23"/>
    </row>
    <row r="944" spans="1:51" ht="14.25" customHeight="1" x14ac:dyDescent="0.45">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c r="AH944" s="23"/>
      <c r="AI944" s="23"/>
      <c r="AJ944" s="23"/>
      <c r="AK944" s="23"/>
      <c r="AL944" s="23"/>
      <c r="AM944" s="23"/>
      <c r="AN944" s="23"/>
      <c r="AO944" s="23"/>
      <c r="AP944" s="23"/>
      <c r="AQ944" s="23"/>
      <c r="AR944" s="23"/>
      <c r="AS944" s="23"/>
      <c r="AT944" s="23"/>
      <c r="AU944" s="23"/>
      <c r="AV944" s="23"/>
      <c r="AW944" s="23"/>
      <c r="AX944" s="23"/>
      <c r="AY944" s="23"/>
    </row>
    <row r="945" spans="1:51" ht="14.25" customHeight="1" x14ac:dyDescent="0.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c r="AH945" s="23"/>
      <c r="AI945" s="23"/>
      <c r="AJ945" s="23"/>
      <c r="AK945" s="23"/>
      <c r="AL945" s="23"/>
      <c r="AM945" s="23"/>
      <c r="AN945" s="23"/>
      <c r="AO945" s="23"/>
      <c r="AP945" s="23"/>
      <c r="AQ945" s="23"/>
      <c r="AR945" s="23"/>
      <c r="AS945" s="23"/>
      <c r="AT945" s="23"/>
      <c r="AU945" s="23"/>
      <c r="AV945" s="23"/>
      <c r="AW945" s="23"/>
      <c r="AX945" s="23"/>
      <c r="AY945" s="23"/>
    </row>
    <row r="946" spans="1:51" ht="14.25" customHeight="1" x14ac:dyDescent="0.45">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c r="AH946" s="23"/>
      <c r="AI946" s="23"/>
      <c r="AJ946" s="23"/>
      <c r="AK946" s="23"/>
      <c r="AL946" s="23"/>
      <c r="AM946" s="23"/>
      <c r="AN946" s="23"/>
      <c r="AO946" s="23"/>
      <c r="AP946" s="23"/>
      <c r="AQ946" s="23"/>
      <c r="AR946" s="23"/>
      <c r="AS946" s="23"/>
      <c r="AT946" s="23"/>
      <c r="AU946" s="23"/>
      <c r="AV946" s="23"/>
      <c r="AW946" s="23"/>
      <c r="AX946" s="23"/>
      <c r="AY946" s="23"/>
    </row>
    <row r="947" spans="1:51" ht="14.25" customHeight="1" x14ac:dyDescent="0.45">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c r="AH947" s="23"/>
      <c r="AI947" s="23"/>
      <c r="AJ947" s="23"/>
      <c r="AK947" s="23"/>
      <c r="AL947" s="23"/>
      <c r="AM947" s="23"/>
      <c r="AN947" s="23"/>
      <c r="AO947" s="23"/>
      <c r="AP947" s="23"/>
      <c r="AQ947" s="23"/>
      <c r="AR947" s="23"/>
      <c r="AS947" s="23"/>
      <c r="AT947" s="23"/>
      <c r="AU947" s="23"/>
      <c r="AV947" s="23"/>
      <c r="AW947" s="23"/>
      <c r="AX947" s="23"/>
      <c r="AY947" s="23"/>
    </row>
    <row r="948" spans="1:51" ht="14.25" customHeight="1" x14ac:dyDescent="0.45">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c r="AH948" s="23"/>
      <c r="AI948" s="23"/>
      <c r="AJ948" s="23"/>
      <c r="AK948" s="23"/>
      <c r="AL948" s="23"/>
      <c r="AM948" s="23"/>
      <c r="AN948" s="23"/>
      <c r="AO948" s="23"/>
      <c r="AP948" s="23"/>
      <c r="AQ948" s="23"/>
      <c r="AR948" s="23"/>
      <c r="AS948" s="23"/>
      <c r="AT948" s="23"/>
      <c r="AU948" s="23"/>
      <c r="AV948" s="23"/>
      <c r="AW948" s="23"/>
      <c r="AX948" s="23"/>
      <c r="AY948" s="23"/>
    </row>
    <row r="949" spans="1:51" ht="14.25" customHeight="1" x14ac:dyDescent="0.45">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c r="AH949" s="23"/>
      <c r="AI949" s="23"/>
      <c r="AJ949" s="23"/>
      <c r="AK949" s="23"/>
      <c r="AL949" s="23"/>
      <c r="AM949" s="23"/>
      <c r="AN949" s="23"/>
      <c r="AO949" s="23"/>
      <c r="AP949" s="23"/>
      <c r="AQ949" s="23"/>
      <c r="AR949" s="23"/>
      <c r="AS949" s="23"/>
      <c r="AT949" s="23"/>
      <c r="AU949" s="23"/>
      <c r="AV949" s="23"/>
      <c r="AW949" s="23"/>
      <c r="AX949" s="23"/>
      <c r="AY949" s="23"/>
    </row>
    <row r="950" spans="1:51" ht="14.25" customHeight="1" x14ac:dyDescent="0.45">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c r="AH950" s="23"/>
      <c r="AI950" s="23"/>
      <c r="AJ950" s="23"/>
      <c r="AK950" s="23"/>
      <c r="AL950" s="23"/>
      <c r="AM950" s="23"/>
      <c r="AN950" s="23"/>
      <c r="AO950" s="23"/>
      <c r="AP950" s="23"/>
      <c r="AQ950" s="23"/>
      <c r="AR950" s="23"/>
      <c r="AS950" s="23"/>
      <c r="AT950" s="23"/>
      <c r="AU950" s="23"/>
      <c r="AV950" s="23"/>
      <c r="AW950" s="23"/>
      <c r="AX950" s="23"/>
      <c r="AY950" s="23"/>
    </row>
    <row r="951" spans="1:51" ht="14.25" customHeight="1" x14ac:dyDescent="0.45">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c r="AH951" s="23"/>
      <c r="AI951" s="23"/>
      <c r="AJ951" s="23"/>
      <c r="AK951" s="23"/>
      <c r="AL951" s="23"/>
      <c r="AM951" s="23"/>
      <c r="AN951" s="23"/>
      <c r="AO951" s="23"/>
      <c r="AP951" s="23"/>
      <c r="AQ951" s="23"/>
      <c r="AR951" s="23"/>
      <c r="AS951" s="23"/>
      <c r="AT951" s="23"/>
      <c r="AU951" s="23"/>
      <c r="AV951" s="23"/>
      <c r="AW951" s="23"/>
      <c r="AX951" s="23"/>
      <c r="AY951" s="23"/>
    </row>
    <row r="952" spans="1:51" ht="14.25" customHeight="1" x14ac:dyDescent="0.45">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c r="AH952" s="23"/>
      <c r="AI952" s="23"/>
      <c r="AJ952" s="23"/>
      <c r="AK952" s="23"/>
      <c r="AL952" s="23"/>
      <c r="AM952" s="23"/>
      <c r="AN952" s="23"/>
      <c r="AO952" s="23"/>
      <c r="AP952" s="23"/>
      <c r="AQ952" s="23"/>
      <c r="AR952" s="23"/>
      <c r="AS952" s="23"/>
      <c r="AT952" s="23"/>
      <c r="AU952" s="23"/>
      <c r="AV952" s="23"/>
      <c r="AW952" s="23"/>
      <c r="AX952" s="23"/>
      <c r="AY952" s="23"/>
    </row>
    <row r="953" spans="1:51" ht="14.25" customHeight="1" x14ac:dyDescent="0.45">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c r="AH953" s="23"/>
      <c r="AI953" s="23"/>
      <c r="AJ953" s="23"/>
      <c r="AK953" s="23"/>
      <c r="AL953" s="23"/>
      <c r="AM953" s="23"/>
      <c r="AN953" s="23"/>
      <c r="AO953" s="23"/>
      <c r="AP953" s="23"/>
      <c r="AQ953" s="23"/>
      <c r="AR953" s="23"/>
      <c r="AS953" s="23"/>
      <c r="AT953" s="23"/>
      <c r="AU953" s="23"/>
      <c r="AV953" s="23"/>
      <c r="AW953" s="23"/>
      <c r="AX953" s="23"/>
      <c r="AY953" s="23"/>
    </row>
    <row r="954" spans="1:51" ht="14.25" customHeight="1" x14ac:dyDescent="0.45">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c r="AH954" s="23"/>
      <c r="AI954" s="23"/>
      <c r="AJ954" s="23"/>
      <c r="AK954" s="23"/>
      <c r="AL954" s="23"/>
      <c r="AM954" s="23"/>
      <c r="AN954" s="23"/>
      <c r="AO954" s="23"/>
      <c r="AP954" s="23"/>
      <c r="AQ954" s="23"/>
      <c r="AR954" s="23"/>
      <c r="AS954" s="23"/>
      <c r="AT954" s="23"/>
      <c r="AU954" s="23"/>
      <c r="AV954" s="23"/>
      <c r="AW954" s="23"/>
      <c r="AX954" s="23"/>
      <c r="AY954" s="23"/>
    </row>
    <row r="955" spans="1:51" ht="14.25" customHeight="1" x14ac:dyDescent="0.4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c r="AH955" s="23"/>
      <c r="AI955" s="23"/>
      <c r="AJ955" s="23"/>
      <c r="AK955" s="23"/>
      <c r="AL955" s="23"/>
      <c r="AM955" s="23"/>
      <c r="AN955" s="23"/>
      <c r="AO955" s="23"/>
      <c r="AP955" s="23"/>
      <c r="AQ955" s="23"/>
      <c r="AR955" s="23"/>
      <c r="AS955" s="23"/>
      <c r="AT955" s="23"/>
      <c r="AU955" s="23"/>
      <c r="AV955" s="23"/>
      <c r="AW955" s="23"/>
      <c r="AX955" s="23"/>
      <c r="AY955" s="23"/>
    </row>
    <row r="956" spans="1:51" ht="14.25" customHeight="1" x14ac:dyDescent="0.45">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c r="AH956" s="23"/>
      <c r="AI956" s="23"/>
      <c r="AJ956" s="23"/>
      <c r="AK956" s="23"/>
      <c r="AL956" s="23"/>
      <c r="AM956" s="23"/>
      <c r="AN956" s="23"/>
      <c r="AO956" s="23"/>
      <c r="AP956" s="23"/>
      <c r="AQ956" s="23"/>
      <c r="AR956" s="23"/>
      <c r="AS956" s="23"/>
      <c r="AT956" s="23"/>
      <c r="AU956" s="23"/>
      <c r="AV956" s="23"/>
      <c r="AW956" s="23"/>
      <c r="AX956" s="23"/>
      <c r="AY956" s="23"/>
    </row>
    <row r="957" spans="1:51" ht="14.25" customHeight="1" x14ac:dyDescent="0.45">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c r="AH957" s="23"/>
      <c r="AI957" s="23"/>
      <c r="AJ957" s="23"/>
      <c r="AK957" s="23"/>
      <c r="AL957" s="23"/>
      <c r="AM957" s="23"/>
      <c r="AN957" s="23"/>
      <c r="AO957" s="23"/>
      <c r="AP957" s="23"/>
      <c r="AQ957" s="23"/>
      <c r="AR957" s="23"/>
      <c r="AS957" s="23"/>
      <c r="AT957" s="23"/>
      <c r="AU957" s="23"/>
      <c r="AV957" s="23"/>
      <c r="AW957" s="23"/>
      <c r="AX957" s="23"/>
      <c r="AY957" s="23"/>
    </row>
    <row r="958" spans="1:51" ht="14.25" customHeight="1" x14ac:dyDescent="0.45">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c r="AH958" s="23"/>
      <c r="AI958" s="23"/>
      <c r="AJ958" s="23"/>
      <c r="AK958" s="23"/>
      <c r="AL958" s="23"/>
      <c r="AM958" s="23"/>
      <c r="AN958" s="23"/>
      <c r="AO958" s="23"/>
      <c r="AP958" s="23"/>
      <c r="AQ958" s="23"/>
      <c r="AR958" s="23"/>
      <c r="AS958" s="23"/>
      <c r="AT958" s="23"/>
      <c r="AU958" s="23"/>
      <c r="AV958" s="23"/>
      <c r="AW958" s="23"/>
      <c r="AX958" s="23"/>
      <c r="AY958" s="23"/>
    </row>
    <row r="959" spans="1:51" ht="14.25" customHeight="1" x14ac:dyDescent="0.45">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c r="AH959" s="23"/>
      <c r="AI959" s="23"/>
      <c r="AJ959" s="23"/>
      <c r="AK959" s="23"/>
      <c r="AL959" s="23"/>
      <c r="AM959" s="23"/>
      <c r="AN959" s="23"/>
      <c r="AO959" s="23"/>
      <c r="AP959" s="23"/>
      <c r="AQ959" s="23"/>
      <c r="AR959" s="23"/>
      <c r="AS959" s="23"/>
      <c r="AT959" s="23"/>
      <c r="AU959" s="23"/>
      <c r="AV959" s="23"/>
      <c r="AW959" s="23"/>
      <c r="AX959" s="23"/>
      <c r="AY959" s="23"/>
    </row>
    <row r="960" spans="1:51" ht="14.25" customHeight="1" x14ac:dyDescent="0.45">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c r="AH960" s="23"/>
      <c r="AI960" s="23"/>
      <c r="AJ960" s="23"/>
      <c r="AK960" s="23"/>
      <c r="AL960" s="23"/>
      <c r="AM960" s="23"/>
      <c r="AN960" s="23"/>
      <c r="AO960" s="23"/>
      <c r="AP960" s="23"/>
      <c r="AQ960" s="23"/>
      <c r="AR960" s="23"/>
      <c r="AS960" s="23"/>
      <c r="AT960" s="23"/>
      <c r="AU960" s="23"/>
      <c r="AV960" s="23"/>
      <c r="AW960" s="23"/>
      <c r="AX960" s="23"/>
      <c r="AY960" s="23"/>
    </row>
    <row r="961" spans="1:51" ht="14.25" customHeight="1" x14ac:dyDescent="0.45">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c r="AH961" s="23"/>
      <c r="AI961" s="23"/>
      <c r="AJ961" s="23"/>
      <c r="AK961" s="23"/>
      <c r="AL961" s="23"/>
      <c r="AM961" s="23"/>
      <c r="AN961" s="23"/>
      <c r="AO961" s="23"/>
      <c r="AP961" s="23"/>
      <c r="AQ961" s="23"/>
      <c r="AR961" s="23"/>
      <c r="AS961" s="23"/>
      <c r="AT961" s="23"/>
      <c r="AU961" s="23"/>
      <c r="AV961" s="23"/>
      <c r="AW961" s="23"/>
      <c r="AX961" s="23"/>
      <c r="AY961" s="23"/>
    </row>
    <row r="962" spans="1:51" ht="14.25" customHeight="1" x14ac:dyDescent="0.45">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c r="AH962" s="23"/>
      <c r="AI962" s="23"/>
      <c r="AJ962" s="23"/>
      <c r="AK962" s="23"/>
      <c r="AL962" s="23"/>
      <c r="AM962" s="23"/>
      <c r="AN962" s="23"/>
      <c r="AO962" s="23"/>
      <c r="AP962" s="23"/>
      <c r="AQ962" s="23"/>
      <c r="AR962" s="23"/>
      <c r="AS962" s="23"/>
      <c r="AT962" s="23"/>
      <c r="AU962" s="23"/>
      <c r="AV962" s="23"/>
      <c r="AW962" s="23"/>
      <c r="AX962" s="23"/>
      <c r="AY962" s="23"/>
    </row>
    <row r="963" spans="1:51" ht="14.25" customHeight="1" x14ac:dyDescent="0.45">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c r="AH963" s="23"/>
      <c r="AI963" s="23"/>
      <c r="AJ963" s="23"/>
      <c r="AK963" s="23"/>
      <c r="AL963" s="23"/>
      <c r="AM963" s="23"/>
      <c r="AN963" s="23"/>
      <c r="AO963" s="23"/>
      <c r="AP963" s="23"/>
      <c r="AQ963" s="23"/>
      <c r="AR963" s="23"/>
      <c r="AS963" s="23"/>
      <c r="AT963" s="23"/>
      <c r="AU963" s="23"/>
      <c r="AV963" s="23"/>
      <c r="AW963" s="23"/>
      <c r="AX963" s="23"/>
      <c r="AY963" s="23"/>
    </row>
    <row r="964" spans="1:51" ht="14.25" customHeight="1" x14ac:dyDescent="0.45">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c r="AH964" s="23"/>
      <c r="AI964" s="23"/>
      <c r="AJ964" s="23"/>
      <c r="AK964" s="23"/>
      <c r="AL964" s="23"/>
      <c r="AM964" s="23"/>
      <c r="AN964" s="23"/>
      <c r="AO964" s="23"/>
      <c r="AP964" s="23"/>
      <c r="AQ964" s="23"/>
      <c r="AR964" s="23"/>
      <c r="AS964" s="23"/>
      <c r="AT964" s="23"/>
      <c r="AU964" s="23"/>
      <c r="AV964" s="23"/>
      <c r="AW964" s="23"/>
      <c r="AX964" s="23"/>
      <c r="AY964" s="23"/>
    </row>
    <row r="965" spans="1:51" ht="14.25" customHeight="1" x14ac:dyDescent="0.4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c r="AH965" s="23"/>
      <c r="AI965" s="23"/>
      <c r="AJ965" s="23"/>
      <c r="AK965" s="23"/>
      <c r="AL965" s="23"/>
      <c r="AM965" s="23"/>
      <c r="AN965" s="23"/>
      <c r="AO965" s="23"/>
      <c r="AP965" s="23"/>
      <c r="AQ965" s="23"/>
      <c r="AR965" s="23"/>
      <c r="AS965" s="23"/>
      <c r="AT965" s="23"/>
      <c r="AU965" s="23"/>
      <c r="AV965" s="23"/>
      <c r="AW965" s="23"/>
      <c r="AX965" s="23"/>
      <c r="AY965" s="23"/>
    </row>
    <row r="966" spans="1:51" ht="14.25" customHeight="1" x14ac:dyDescent="0.45">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c r="AH966" s="23"/>
      <c r="AI966" s="23"/>
      <c r="AJ966" s="23"/>
      <c r="AK966" s="23"/>
      <c r="AL966" s="23"/>
      <c r="AM966" s="23"/>
      <c r="AN966" s="23"/>
      <c r="AO966" s="23"/>
      <c r="AP966" s="23"/>
      <c r="AQ966" s="23"/>
      <c r="AR966" s="23"/>
      <c r="AS966" s="23"/>
      <c r="AT966" s="23"/>
      <c r="AU966" s="23"/>
      <c r="AV966" s="23"/>
      <c r="AW966" s="23"/>
      <c r="AX966" s="23"/>
      <c r="AY966" s="23"/>
    </row>
    <row r="967" spans="1:51" ht="14.25" customHeight="1" x14ac:dyDescent="0.45">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c r="AH967" s="23"/>
      <c r="AI967" s="23"/>
      <c r="AJ967" s="23"/>
      <c r="AK967" s="23"/>
      <c r="AL967" s="23"/>
      <c r="AM967" s="23"/>
      <c r="AN967" s="23"/>
      <c r="AO967" s="23"/>
      <c r="AP967" s="23"/>
      <c r="AQ967" s="23"/>
      <c r="AR967" s="23"/>
      <c r="AS967" s="23"/>
      <c r="AT967" s="23"/>
      <c r="AU967" s="23"/>
      <c r="AV967" s="23"/>
      <c r="AW967" s="23"/>
      <c r="AX967" s="23"/>
      <c r="AY967" s="23"/>
    </row>
    <row r="968" spans="1:51" ht="14.25" customHeight="1" x14ac:dyDescent="0.45">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c r="AH968" s="23"/>
      <c r="AI968" s="23"/>
      <c r="AJ968" s="23"/>
      <c r="AK968" s="23"/>
      <c r="AL968" s="23"/>
      <c r="AM968" s="23"/>
      <c r="AN968" s="23"/>
      <c r="AO968" s="23"/>
      <c r="AP968" s="23"/>
      <c r="AQ968" s="23"/>
      <c r="AR968" s="23"/>
      <c r="AS968" s="23"/>
      <c r="AT968" s="23"/>
      <c r="AU968" s="23"/>
      <c r="AV968" s="23"/>
      <c r="AW968" s="23"/>
      <c r="AX968" s="23"/>
      <c r="AY968" s="23"/>
    </row>
    <row r="969" spans="1:51" ht="14.25" customHeight="1" x14ac:dyDescent="0.45">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c r="AH969" s="23"/>
      <c r="AI969" s="23"/>
      <c r="AJ969" s="23"/>
      <c r="AK969" s="23"/>
      <c r="AL969" s="23"/>
      <c r="AM969" s="23"/>
      <c r="AN969" s="23"/>
      <c r="AO969" s="23"/>
      <c r="AP969" s="23"/>
      <c r="AQ969" s="23"/>
      <c r="AR969" s="23"/>
      <c r="AS969" s="23"/>
      <c r="AT969" s="23"/>
      <c r="AU969" s="23"/>
      <c r="AV969" s="23"/>
      <c r="AW969" s="23"/>
      <c r="AX969" s="23"/>
      <c r="AY969" s="23"/>
    </row>
    <row r="970" spans="1:51" ht="14.25" customHeight="1" x14ac:dyDescent="0.45">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c r="AH970" s="23"/>
      <c r="AI970" s="23"/>
      <c r="AJ970" s="23"/>
      <c r="AK970" s="23"/>
      <c r="AL970" s="23"/>
      <c r="AM970" s="23"/>
      <c r="AN970" s="23"/>
      <c r="AO970" s="23"/>
      <c r="AP970" s="23"/>
      <c r="AQ970" s="23"/>
      <c r="AR970" s="23"/>
      <c r="AS970" s="23"/>
      <c r="AT970" s="23"/>
      <c r="AU970" s="23"/>
      <c r="AV970" s="23"/>
      <c r="AW970" s="23"/>
      <c r="AX970" s="23"/>
      <c r="AY970" s="23"/>
    </row>
    <row r="971" spans="1:51" ht="14.25" customHeight="1" x14ac:dyDescent="0.45">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c r="AH971" s="23"/>
      <c r="AI971" s="23"/>
      <c r="AJ971" s="23"/>
      <c r="AK971" s="23"/>
      <c r="AL971" s="23"/>
      <c r="AM971" s="23"/>
      <c r="AN971" s="23"/>
      <c r="AO971" s="23"/>
      <c r="AP971" s="23"/>
      <c r="AQ971" s="23"/>
      <c r="AR971" s="23"/>
      <c r="AS971" s="23"/>
      <c r="AT971" s="23"/>
      <c r="AU971" s="23"/>
      <c r="AV971" s="23"/>
      <c r="AW971" s="23"/>
      <c r="AX971" s="23"/>
      <c r="AY971" s="23"/>
    </row>
    <row r="972" spans="1:51" ht="14.25" customHeight="1" x14ac:dyDescent="0.45">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c r="AH972" s="23"/>
      <c r="AI972" s="23"/>
      <c r="AJ972" s="23"/>
      <c r="AK972" s="23"/>
      <c r="AL972" s="23"/>
      <c r="AM972" s="23"/>
      <c r="AN972" s="23"/>
      <c r="AO972" s="23"/>
      <c r="AP972" s="23"/>
      <c r="AQ972" s="23"/>
      <c r="AR972" s="23"/>
      <c r="AS972" s="23"/>
      <c r="AT972" s="23"/>
      <c r="AU972" s="23"/>
      <c r="AV972" s="23"/>
      <c r="AW972" s="23"/>
      <c r="AX972" s="23"/>
      <c r="AY972" s="23"/>
    </row>
    <row r="973" spans="1:51" ht="14.25" customHeight="1" x14ac:dyDescent="0.45">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c r="AH973" s="23"/>
      <c r="AI973" s="23"/>
      <c r="AJ973" s="23"/>
      <c r="AK973" s="23"/>
      <c r="AL973" s="23"/>
      <c r="AM973" s="23"/>
      <c r="AN973" s="23"/>
      <c r="AO973" s="23"/>
      <c r="AP973" s="23"/>
      <c r="AQ973" s="23"/>
      <c r="AR973" s="23"/>
      <c r="AS973" s="23"/>
      <c r="AT973" s="23"/>
      <c r="AU973" s="23"/>
      <c r="AV973" s="23"/>
      <c r="AW973" s="23"/>
      <c r="AX973" s="23"/>
      <c r="AY973" s="23"/>
    </row>
    <row r="974" spans="1:51" ht="14.25" customHeight="1" x14ac:dyDescent="0.45">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c r="AH974" s="23"/>
      <c r="AI974" s="23"/>
      <c r="AJ974" s="23"/>
      <c r="AK974" s="23"/>
      <c r="AL974" s="23"/>
      <c r="AM974" s="23"/>
      <c r="AN974" s="23"/>
      <c r="AO974" s="23"/>
      <c r="AP974" s="23"/>
      <c r="AQ974" s="23"/>
      <c r="AR974" s="23"/>
      <c r="AS974" s="23"/>
      <c r="AT974" s="23"/>
      <c r="AU974" s="23"/>
      <c r="AV974" s="23"/>
      <c r="AW974" s="23"/>
      <c r="AX974" s="23"/>
      <c r="AY974" s="23"/>
    </row>
    <row r="975" spans="1:51" ht="14.25" customHeight="1" x14ac:dyDescent="0.4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c r="AH975" s="23"/>
      <c r="AI975" s="23"/>
      <c r="AJ975" s="23"/>
      <c r="AK975" s="23"/>
      <c r="AL975" s="23"/>
      <c r="AM975" s="23"/>
      <c r="AN975" s="23"/>
      <c r="AO975" s="23"/>
      <c r="AP975" s="23"/>
      <c r="AQ975" s="23"/>
      <c r="AR975" s="23"/>
      <c r="AS975" s="23"/>
      <c r="AT975" s="23"/>
      <c r="AU975" s="23"/>
      <c r="AV975" s="23"/>
      <c r="AW975" s="23"/>
      <c r="AX975" s="23"/>
      <c r="AY975" s="23"/>
    </row>
    <row r="976" spans="1:51" ht="14.25" customHeight="1" x14ac:dyDescent="0.45">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c r="AH976" s="23"/>
      <c r="AI976" s="23"/>
      <c r="AJ976" s="23"/>
      <c r="AK976" s="23"/>
      <c r="AL976" s="23"/>
      <c r="AM976" s="23"/>
      <c r="AN976" s="23"/>
      <c r="AO976" s="23"/>
      <c r="AP976" s="23"/>
      <c r="AQ976" s="23"/>
      <c r="AR976" s="23"/>
      <c r="AS976" s="23"/>
      <c r="AT976" s="23"/>
      <c r="AU976" s="23"/>
      <c r="AV976" s="23"/>
      <c r="AW976" s="23"/>
      <c r="AX976" s="23"/>
      <c r="AY976" s="23"/>
    </row>
    <row r="977" spans="1:51" ht="14.25" customHeight="1" x14ac:dyDescent="0.45">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c r="AH977" s="23"/>
      <c r="AI977" s="23"/>
      <c r="AJ977" s="23"/>
      <c r="AK977" s="23"/>
      <c r="AL977" s="23"/>
      <c r="AM977" s="23"/>
      <c r="AN977" s="23"/>
      <c r="AO977" s="23"/>
      <c r="AP977" s="23"/>
      <c r="AQ977" s="23"/>
      <c r="AR977" s="23"/>
      <c r="AS977" s="23"/>
      <c r="AT977" s="23"/>
      <c r="AU977" s="23"/>
      <c r="AV977" s="23"/>
      <c r="AW977" s="23"/>
      <c r="AX977" s="23"/>
      <c r="AY977" s="23"/>
    </row>
    <row r="978" spans="1:51" ht="14.25" customHeight="1" x14ac:dyDescent="0.45">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c r="AH978" s="23"/>
      <c r="AI978" s="23"/>
      <c r="AJ978" s="23"/>
      <c r="AK978" s="23"/>
      <c r="AL978" s="23"/>
      <c r="AM978" s="23"/>
      <c r="AN978" s="23"/>
      <c r="AO978" s="23"/>
      <c r="AP978" s="23"/>
      <c r="AQ978" s="23"/>
      <c r="AR978" s="23"/>
      <c r="AS978" s="23"/>
      <c r="AT978" s="23"/>
      <c r="AU978" s="23"/>
      <c r="AV978" s="23"/>
      <c r="AW978" s="23"/>
      <c r="AX978" s="23"/>
      <c r="AY978" s="23"/>
    </row>
    <row r="979" spans="1:51" ht="14.25" customHeight="1" x14ac:dyDescent="0.45">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c r="AH979" s="23"/>
      <c r="AI979" s="23"/>
      <c r="AJ979" s="23"/>
      <c r="AK979" s="23"/>
      <c r="AL979" s="23"/>
      <c r="AM979" s="23"/>
      <c r="AN979" s="23"/>
      <c r="AO979" s="23"/>
      <c r="AP979" s="23"/>
      <c r="AQ979" s="23"/>
      <c r="AR979" s="23"/>
      <c r="AS979" s="23"/>
      <c r="AT979" s="23"/>
      <c r="AU979" s="23"/>
      <c r="AV979" s="23"/>
      <c r="AW979" s="23"/>
      <c r="AX979" s="23"/>
      <c r="AY979" s="23"/>
    </row>
    <row r="980" spans="1:51" ht="14.25" customHeight="1" x14ac:dyDescent="0.45">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c r="AH980" s="23"/>
      <c r="AI980" s="23"/>
      <c r="AJ980" s="23"/>
      <c r="AK980" s="23"/>
      <c r="AL980" s="23"/>
      <c r="AM980" s="23"/>
      <c r="AN980" s="23"/>
      <c r="AO980" s="23"/>
      <c r="AP980" s="23"/>
      <c r="AQ980" s="23"/>
      <c r="AR980" s="23"/>
      <c r="AS980" s="23"/>
      <c r="AT980" s="23"/>
      <c r="AU980" s="23"/>
      <c r="AV980" s="23"/>
      <c r="AW980" s="23"/>
      <c r="AX980" s="23"/>
      <c r="AY980" s="23"/>
    </row>
    <row r="981" spans="1:51" ht="14.25" customHeight="1" x14ac:dyDescent="0.45">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c r="AH981" s="23"/>
      <c r="AI981" s="23"/>
      <c r="AJ981" s="23"/>
      <c r="AK981" s="23"/>
      <c r="AL981" s="23"/>
      <c r="AM981" s="23"/>
      <c r="AN981" s="23"/>
      <c r="AO981" s="23"/>
      <c r="AP981" s="23"/>
      <c r="AQ981" s="23"/>
      <c r="AR981" s="23"/>
      <c r="AS981" s="23"/>
      <c r="AT981" s="23"/>
      <c r="AU981" s="23"/>
      <c r="AV981" s="23"/>
      <c r="AW981" s="23"/>
      <c r="AX981" s="23"/>
      <c r="AY981" s="23"/>
    </row>
    <row r="982" spans="1:51" ht="14.25" customHeight="1" x14ac:dyDescent="0.45">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c r="AH982" s="23"/>
      <c r="AI982" s="23"/>
      <c r="AJ982" s="23"/>
      <c r="AK982" s="23"/>
      <c r="AL982" s="23"/>
      <c r="AM982" s="23"/>
      <c r="AN982" s="23"/>
      <c r="AO982" s="23"/>
      <c r="AP982" s="23"/>
      <c r="AQ982" s="23"/>
      <c r="AR982" s="23"/>
      <c r="AS982" s="23"/>
      <c r="AT982" s="23"/>
      <c r="AU982" s="23"/>
      <c r="AV982" s="23"/>
      <c r="AW982" s="23"/>
      <c r="AX982" s="23"/>
      <c r="AY982" s="23"/>
    </row>
    <row r="983" spans="1:51" ht="14.25" customHeight="1" x14ac:dyDescent="0.45">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c r="AH983" s="23"/>
      <c r="AI983" s="23"/>
      <c r="AJ983" s="23"/>
      <c r="AK983" s="23"/>
      <c r="AL983" s="23"/>
      <c r="AM983" s="23"/>
      <c r="AN983" s="23"/>
      <c r="AO983" s="23"/>
      <c r="AP983" s="23"/>
      <c r="AQ983" s="23"/>
      <c r="AR983" s="23"/>
      <c r="AS983" s="23"/>
      <c r="AT983" s="23"/>
      <c r="AU983" s="23"/>
      <c r="AV983" s="23"/>
      <c r="AW983" s="23"/>
      <c r="AX983" s="23"/>
      <c r="AY983" s="23"/>
    </row>
    <row r="984" spans="1:51" ht="14.25" customHeight="1" x14ac:dyDescent="0.45">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c r="AH984" s="23"/>
      <c r="AI984" s="23"/>
      <c r="AJ984" s="23"/>
      <c r="AK984" s="23"/>
      <c r="AL984" s="23"/>
      <c r="AM984" s="23"/>
      <c r="AN984" s="23"/>
      <c r="AO984" s="23"/>
      <c r="AP984" s="23"/>
      <c r="AQ984" s="23"/>
      <c r="AR984" s="23"/>
      <c r="AS984" s="23"/>
      <c r="AT984" s="23"/>
      <c r="AU984" s="23"/>
      <c r="AV984" s="23"/>
      <c r="AW984" s="23"/>
      <c r="AX984" s="23"/>
      <c r="AY984" s="23"/>
    </row>
    <row r="985" spans="1:51" ht="14.25" customHeight="1" x14ac:dyDescent="0.4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c r="AH985" s="23"/>
      <c r="AI985" s="23"/>
      <c r="AJ985" s="23"/>
      <c r="AK985" s="23"/>
      <c r="AL985" s="23"/>
      <c r="AM985" s="23"/>
      <c r="AN985" s="23"/>
      <c r="AO985" s="23"/>
      <c r="AP985" s="23"/>
      <c r="AQ985" s="23"/>
      <c r="AR985" s="23"/>
      <c r="AS985" s="23"/>
      <c r="AT985" s="23"/>
      <c r="AU985" s="23"/>
      <c r="AV985" s="23"/>
      <c r="AW985" s="23"/>
      <c r="AX985" s="23"/>
      <c r="AY985" s="23"/>
    </row>
    <row r="986" spans="1:51" ht="14.25" customHeight="1" x14ac:dyDescent="0.45">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c r="AH986" s="23"/>
      <c r="AI986" s="23"/>
      <c r="AJ986" s="23"/>
      <c r="AK986" s="23"/>
      <c r="AL986" s="23"/>
      <c r="AM986" s="23"/>
      <c r="AN986" s="23"/>
      <c r="AO986" s="23"/>
      <c r="AP986" s="23"/>
      <c r="AQ986" s="23"/>
      <c r="AR986" s="23"/>
      <c r="AS986" s="23"/>
      <c r="AT986" s="23"/>
      <c r="AU986" s="23"/>
      <c r="AV986" s="23"/>
      <c r="AW986" s="23"/>
      <c r="AX986" s="23"/>
      <c r="AY986" s="23"/>
    </row>
    <row r="987" spans="1:51" ht="14.25" customHeight="1" x14ac:dyDescent="0.45">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c r="AH987" s="23"/>
      <c r="AI987" s="23"/>
      <c r="AJ987" s="23"/>
      <c r="AK987" s="23"/>
      <c r="AL987" s="23"/>
      <c r="AM987" s="23"/>
      <c r="AN987" s="23"/>
      <c r="AO987" s="23"/>
      <c r="AP987" s="23"/>
      <c r="AQ987" s="23"/>
      <c r="AR987" s="23"/>
      <c r="AS987" s="23"/>
      <c r="AT987" s="23"/>
      <c r="AU987" s="23"/>
      <c r="AV987" s="23"/>
      <c r="AW987" s="23"/>
      <c r="AX987" s="23"/>
      <c r="AY987" s="23"/>
    </row>
    <row r="988" spans="1:51" ht="14.25" customHeight="1" x14ac:dyDescent="0.45">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c r="AH988" s="23"/>
      <c r="AI988" s="23"/>
      <c r="AJ988" s="23"/>
      <c r="AK988" s="23"/>
      <c r="AL988" s="23"/>
      <c r="AM988" s="23"/>
      <c r="AN988" s="23"/>
      <c r="AO988" s="23"/>
      <c r="AP988" s="23"/>
      <c r="AQ988" s="23"/>
      <c r="AR988" s="23"/>
      <c r="AS988" s="23"/>
      <c r="AT988" s="23"/>
      <c r="AU988" s="23"/>
      <c r="AV988" s="23"/>
      <c r="AW988" s="23"/>
      <c r="AX988" s="23"/>
      <c r="AY988" s="23"/>
    </row>
    <row r="989" spans="1:51" ht="14.25" customHeight="1" x14ac:dyDescent="0.45">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c r="AH989" s="23"/>
      <c r="AI989" s="23"/>
      <c r="AJ989" s="23"/>
      <c r="AK989" s="23"/>
      <c r="AL989" s="23"/>
      <c r="AM989" s="23"/>
      <c r="AN989" s="23"/>
      <c r="AO989" s="23"/>
      <c r="AP989" s="23"/>
      <c r="AQ989" s="23"/>
      <c r="AR989" s="23"/>
      <c r="AS989" s="23"/>
      <c r="AT989" s="23"/>
      <c r="AU989" s="23"/>
      <c r="AV989" s="23"/>
      <c r="AW989" s="23"/>
      <c r="AX989" s="23"/>
      <c r="AY989" s="23"/>
    </row>
    <row r="990" spans="1:51" ht="14.25" customHeight="1" x14ac:dyDescent="0.45">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c r="AH990" s="23"/>
      <c r="AI990" s="23"/>
      <c r="AJ990" s="23"/>
      <c r="AK990" s="23"/>
      <c r="AL990" s="23"/>
      <c r="AM990" s="23"/>
      <c r="AN990" s="23"/>
      <c r="AO990" s="23"/>
      <c r="AP990" s="23"/>
      <c r="AQ990" s="23"/>
      <c r="AR990" s="23"/>
      <c r="AS990" s="23"/>
      <c r="AT990" s="23"/>
      <c r="AU990" s="23"/>
      <c r="AV990" s="23"/>
      <c r="AW990" s="23"/>
      <c r="AX990" s="23"/>
      <c r="AY990" s="23"/>
    </row>
    <row r="991" spans="1:51" ht="14.25" customHeight="1" x14ac:dyDescent="0.45">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c r="AH991" s="23"/>
      <c r="AI991" s="23"/>
      <c r="AJ991" s="23"/>
      <c r="AK991" s="23"/>
      <c r="AL991" s="23"/>
      <c r="AM991" s="23"/>
      <c r="AN991" s="23"/>
      <c r="AO991" s="23"/>
      <c r="AP991" s="23"/>
      <c r="AQ991" s="23"/>
      <c r="AR991" s="23"/>
      <c r="AS991" s="23"/>
      <c r="AT991" s="23"/>
      <c r="AU991" s="23"/>
      <c r="AV991" s="23"/>
      <c r="AW991" s="23"/>
      <c r="AX991" s="23"/>
      <c r="AY991" s="23"/>
    </row>
    <row r="992" spans="1:51" ht="14.25" customHeight="1" x14ac:dyDescent="0.45">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c r="AH992" s="23"/>
      <c r="AI992" s="23"/>
      <c r="AJ992" s="23"/>
      <c r="AK992" s="23"/>
      <c r="AL992" s="23"/>
      <c r="AM992" s="23"/>
      <c r="AN992" s="23"/>
      <c r="AO992" s="23"/>
      <c r="AP992" s="23"/>
      <c r="AQ992" s="23"/>
      <c r="AR992" s="23"/>
      <c r="AS992" s="23"/>
      <c r="AT992" s="23"/>
      <c r="AU992" s="23"/>
      <c r="AV992" s="23"/>
      <c r="AW992" s="23"/>
      <c r="AX992" s="23"/>
      <c r="AY992" s="23"/>
    </row>
    <row r="993" spans="1:51" ht="14.25" customHeight="1" x14ac:dyDescent="0.45">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c r="AH993" s="23"/>
      <c r="AI993" s="23"/>
      <c r="AJ993" s="23"/>
      <c r="AK993" s="23"/>
      <c r="AL993" s="23"/>
      <c r="AM993" s="23"/>
      <c r="AN993" s="23"/>
      <c r="AO993" s="23"/>
      <c r="AP993" s="23"/>
      <c r="AQ993" s="23"/>
      <c r="AR993" s="23"/>
      <c r="AS993" s="23"/>
      <c r="AT993" s="23"/>
      <c r="AU993" s="23"/>
      <c r="AV993" s="23"/>
      <c r="AW993" s="23"/>
      <c r="AX993" s="23"/>
      <c r="AY993" s="23"/>
    </row>
    <row r="994" spans="1:51" ht="14.25" customHeight="1" x14ac:dyDescent="0.45">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c r="AH994" s="23"/>
      <c r="AI994" s="23"/>
      <c r="AJ994" s="23"/>
      <c r="AK994" s="23"/>
      <c r="AL994" s="23"/>
      <c r="AM994" s="23"/>
      <c r="AN994" s="23"/>
      <c r="AO994" s="23"/>
      <c r="AP994" s="23"/>
      <c r="AQ994" s="23"/>
      <c r="AR994" s="23"/>
      <c r="AS994" s="23"/>
      <c r="AT994" s="23"/>
      <c r="AU994" s="23"/>
      <c r="AV994" s="23"/>
      <c r="AW994" s="23"/>
      <c r="AX994" s="23"/>
      <c r="AY994" s="23"/>
    </row>
    <row r="995" spans="1:51" ht="14.25" customHeight="1" x14ac:dyDescent="0.4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c r="AH995" s="23"/>
      <c r="AI995" s="23"/>
      <c r="AJ995" s="23"/>
      <c r="AK995" s="23"/>
      <c r="AL995" s="23"/>
      <c r="AM995" s="23"/>
      <c r="AN995" s="23"/>
      <c r="AO995" s="23"/>
      <c r="AP995" s="23"/>
      <c r="AQ995" s="23"/>
      <c r="AR995" s="23"/>
      <c r="AS995" s="23"/>
      <c r="AT995" s="23"/>
      <c r="AU995" s="23"/>
      <c r="AV995" s="23"/>
      <c r="AW995" s="23"/>
      <c r="AX995" s="23"/>
      <c r="AY995" s="23"/>
    </row>
    <row r="996" spans="1:51" ht="14.25" customHeight="1" x14ac:dyDescent="0.45">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c r="AH996" s="23"/>
      <c r="AI996" s="23"/>
      <c r="AJ996" s="23"/>
      <c r="AK996" s="23"/>
      <c r="AL996" s="23"/>
      <c r="AM996" s="23"/>
      <c r="AN996" s="23"/>
      <c r="AO996" s="23"/>
      <c r="AP996" s="23"/>
      <c r="AQ996" s="23"/>
      <c r="AR996" s="23"/>
      <c r="AS996" s="23"/>
      <c r="AT996" s="23"/>
      <c r="AU996" s="23"/>
      <c r="AV996" s="23"/>
      <c r="AW996" s="23"/>
      <c r="AX996" s="23"/>
      <c r="AY996" s="23"/>
    </row>
    <row r="997" spans="1:51" ht="14.25" customHeight="1" x14ac:dyDescent="0.45">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c r="AH997" s="23"/>
      <c r="AI997" s="23"/>
      <c r="AJ997" s="23"/>
      <c r="AK997" s="23"/>
      <c r="AL997" s="23"/>
      <c r="AM997" s="23"/>
      <c r="AN997" s="23"/>
      <c r="AO997" s="23"/>
      <c r="AP997" s="23"/>
      <c r="AQ997" s="23"/>
      <c r="AR997" s="23"/>
      <c r="AS997" s="23"/>
      <c r="AT997" s="23"/>
      <c r="AU997" s="23"/>
      <c r="AV997" s="23"/>
      <c r="AW997" s="23"/>
      <c r="AX997" s="23"/>
      <c r="AY997" s="23"/>
    </row>
    <row r="998" spans="1:51" ht="14.25" customHeight="1" x14ac:dyDescent="0.45">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c r="AH998" s="23"/>
      <c r="AI998" s="23"/>
      <c r="AJ998" s="23"/>
      <c r="AK998" s="23"/>
      <c r="AL998" s="23"/>
      <c r="AM998" s="23"/>
      <c r="AN998" s="23"/>
      <c r="AO998" s="23"/>
      <c r="AP998" s="23"/>
      <c r="AQ998" s="23"/>
      <c r="AR998" s="23"/>
      <c r="AS998" s="23"/>
      <c r="AT998" s="23"/>
      <c r="AU998" s="23"/>
      <c r="AV998" s="23"/>
      <c r="AW998" s="23"/>
      <c r="AX998" s="23"/>
      <c r="AY998" s="23"/>
    </row>
    <row r="999" spans="1:51" ht="14.25" customHeight="1" x14ac:dyDescent="0.45">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c r="AH999" s="23"/>
      <c r="AI999" s="23"/>
      <c r="AJ999" s="23"/>
      <c r="AK999" s="23"/>
      <c r="AL999" s="23"/>
      <c r="AM999" s="23"/>
      <c r="AN999" s="23"/>
      <c r="AO999" s="23"/>
      <c r="AP999" s="23"/>
      <c r="AQ999" s="23"/>
      <c r="AR999" s="23"/>
      <c r="AS999" s="23"/>
      <c r="AT999" s="23"/>
      <c r="AU999" s="23"/>
      <c r="AV999" s="23"/>
      <c r="AW999" s="23"/>
      <c r="AX999" s="23"/>
      <c r="AY999" s="23"/>
    </row>
    <row r="1000" spans="1:51" ht="14.25" customHeight="1" x14ac:dyDescent="0.45">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c r="AH1000" s="23"/>
      <c r="AI1000" s="23"/>
      <c r="AJ1000" s="23"/>
      <c r="AK1000" s="23"/>
      <c r="AL1000" s="23"/>
      <c r="AM1000" s="23"/>
      <c r="AN1000" s="23"/>
      <c r="AO1000" s="23"/>
      <c r="AP1000" s="23"/>
      <c r="AQ1000" s="23"/>
      <c r="AR1000" s="23"/>
      <c r="AS1000" s="23"/>
      <c r="AT1000" s="23"/>
      <c r="AU1000" s="23"/>
      <c r="AV1000" s="23"/>
      <c r="AW1000" s="23"/>
      <c r="AX1000" s="23"/>
      <c r="AY1000" s="23"/>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topLeftCell="E1" workbookViewId="0">
      <selection activeCell="R10" sqref="R10"/>
    </sheetView>
  </sheetViews>
  <sheetFormatPr defaultColWidth="14.3984375" defaultRowHeight="15" customHeight="1" x14ac:dyDescent="0.45"/>
  <cols>
    <col min="1" max="6" width="8.86328125" customWidth="1"/>
    <col min="7" max="7" width="10" customWidth="1"/>
    <col min="8" max="18" width="8.86328125" customWidth="1"/>
    <col min="19" max="20" width="10.1328125" customWidth="1"/>
    <col min="21" max="22" width="8.86328125" customWidth="1"/>
    <col min="23" max="23" width="10.53125" customWidth="1"/>
    <col min="24" max="24" width="9.86328125" customWidth="1"/>
    <col min="25" max="26" width="8.86328125" customWidth="1"/>
  </cols>
  <sheetData>
    <row r="1" spans="1:26" ht="14.25" customHeight="1" x14ac:dyDescent="0.45">
      <c r="A1" s="25" t="s">
        <v>118</v>
      </c>
      <c r="B1" s="25" t="s">
        <v>215</v>
      </c>
      <c r="C1" s="25" t="s">
        <v>216</v>
      </c>
      <c r="D1" s="25" t="s">
        <v>217</v>
      </c>
      <c r="E1" s="25" t="s">
        <v>218</v>
      </c>
      <c r="F1" s="25" t="s">
        <v>219</v>
      </c>
      <c r="G1" s="26" t="s">
        <v>220</v>
      </c>
      <c r="H1" s="25" t="s">
        <v>221</v>
      </c>
      <c r="I1" s="25" t="s">
        <v>222</v>
      </c>
      <c r="J1" s="26" t="s">
        <v>223</v>
      </c>
      <c r="K1" s="25" t="s">
        <v>224</v>
      </c>
      <c r="L1" s="25" t="s">
        <v>225</v>
      </c>
      <c r="M1" s="26" t="s">
        <v>226</v>
      </c>
      <c r="N1" s="25" t="s">
        <v>227</v>
      </c>
      <c r="O1" s="25" t="s">
        <v>228</v>
      </c>
      <c r="P1" s="26" t="s">
        <v>229</v>
      </c>
      <c r="Q1" s="25" t="s">
        <v>230</v>
      </c>
      <c r="R1" s="25" t="s">
        <v>231</v>
      </c>
      <c r="S1" s="25" t="s">
        <v>232</v>
      </c>
      <c r="T1" s="25" t="s">
        <v>233</v>
      </c>
      <c r="U1" s="25" t="s">
        <v>234</v>
      </c>
      <c r="V1" s="25" t="s">
        <v>235</v>
      </c>
      <c r="W1" s="25" t="s">
        <v>236</v>
      </c>
      <c r="X1" s="25" t="s">
        <v>237</v>
      </c>
      <c r="Y1" s="7"/>
      <c r="Z1" s="7"/>
    </row>
    <row r="2" spans="1:26" ht="14.25" customHeight="1" x14ac:dyDescent="0.45">
      <c r="A2" s="5" t="s">
        <v>238</v>
      </c>
      <c r="B2" s="5">
        <v>10</v>
      </c>
      <c r="C2" s="5">
        <v>7.5999999999999998E-2</v>
      </c>
      <c r="D2" s="5">
        <v>0</v>
      </c>
      <c r="E2" s="5">
        <v>0</v>
      </c>
      <c r="F2" s="5">
        <v>0</v>
      </c>
      <c r="G2" s="5">
        <v>0.75</v>
      </c>
      <c r="H2" s="5">
        <v>0</v>
      </c>
      <c r="I2" s="5">
        <v>0</v>
      </c>
      <c r="J2" s="5">
        <v>0</v>
      </c>
      <c r="K2" s="5">
        <v>0</v>
      </c>
      <c r="L2" s="5">
        <v>0</v>
      </c>
      <c r="M2" s="5">
        <v>0.75</v>
      </c>
      <c r="N2" s="5">
        <v>0</v>
      </c>
      <c r="O2" s="5">
        <v>0</v>
      </c>
      <c r="P2" s="5">
        <v>0.75</v>
      </c>
      <c r="Q2" s="5">
        <v>0</v>
      </c>
      <c r="R2" s="5">
        <v>75</v>
      </c>
      <c r="S2" s="5">
        <v>0</v>
      </c>
      <c r="T2" s="5">
        <v>24</v>
      </c>
      <c r="U2" s="5">
        <v>0.12</v>
      </c>
      <c r="V2" s="5">
        <v>0</v>
      </c>
      <c r="W2" s="5">
        <v>0</v>
      </c>
      <c r="X2" s="5">
        <v>0</v>
      </c>
      <c r="Y2" s="7"/>
      <c r="Z2" s="7"/>
    </row>
    <row r="3" spans="1:26" ht="14.25" customHeight="1" x14ac:dyDescent="0.45">
      <c r="A3" s="5" t="s">
        <v>238</v>
      </c>
      <c r="B3" s="5">
        <v>10</v>
      </c>
      <c r="C3" s="5">
        <v>7.5999999999999998E-2</v>
      </c>
      <c r="D3" s="5">
        <v>0</v>
      </c>
      <c r="E3" s="5">
        <v>0</v>
      </c>
      <c r="F3" s="5">
        <v>0</v>
      </c>
      <c r="G3" s="5">
        <v>0.75</v>
      </c>
      <c r="H3" s="5">
        <v>0</v>
      </c>
      <c r="I3" s="5">
        <v>0</v>
      </c>
      <c r="J3" s="5">
        <v>0</v>
      </c>
      <c r="K3" s="5">
        <v>0</v>
      </c>
      <c r="L3" s="5">
        <v>0</v>
      </c>
      <c r="M3" s="5">
        <v>0.75</v>
      </c>
      <c r="N3" s="5">
        <v>0</v>
      </c>
      <c r="O3" s="5">
        <v>0</v>
      </c>
      <c r="P3" s="5">
        <v>0.75</v>
      </c>
      <c r="Q3" s="5">
        <v>0</v>
      </c>
      <c r="R3" s="5">
        <v>75</v>
      </c>
      <c r="S3" s="5">
        <v>0</v>
      </c>
      <c r="T3" s="5">
        <v>24</v>
      </c>
      <c r="U3" s="5">
        <v>0.12</v>
      </c>
      <c r="V3" s="5">
        <v>0</v>
      </c>
      <c r="W3" s="5">
        <v>0</v>
      </c>
      <c r="X3" s="5">
        <v>0</v>
      </c>
      <c r="Y3" s="7"/>
      <c r="Z3" s="7"/>
    </row>
    <row r="4" spans="1:26" ht="14.25" customHeight="1" x14ac:dyDescent="0.45">
      <c r="A4" s="5" t="s">
        <v>238</v>
      </c>
      <c r="B4" s="5">
        <v>10</v>
      </c>
      <c r="C4" s="5">
        <v>7.5999999999999998E-2</v>
      </c>
      <c r="D4" s="5">
        <v>0</v>
      </c>
      <c r="E4" s="5">
        <v>0</v>
      </c>
      <c r="F4" s="5">
        <v>0</v>
      </c>
      <c r="G4" s="5">
        <v>0.75</v>
      </c>
      <c r="H4" s="5">
        <v>0</v>
      </c>
      <c r="I4" s="5">
        <v>0</v>
      </c>
      <c r="J4" s="5">
        <v>0</v>
      </c>
      <c r="K4" s="5">
        <v>0</v>
      </c>
      <c r="L4" s="5">
        <v>0</v>
      </c>
      <c r="M4" s="5">
        <v>0.75</v>
      </c>
      <c r="N4" s="5">
        <v>0</v>
      </c>
      <c r="O4" s="5">
        <v>0</v>
      </c>
      <c r="P4" s="5">
        <v>0.75</v>
      </c>
      <c r="Q4" s="5">
        <v>0</v>
      </c>
      <c r="R4" s="5">
        <v>75</v>
      </c>
      <c r="S4" s="5">
        <v>0</v>
      </c>
      <c r="T4" s="5">
        <v>24</v>
      </c>
      <c r="U4" s="5">
        <v>0.12</v>
      </c>
      <c r="V4" s="5">
        <v>0</v>
      </c>
      <c r="W4" s="5">
        <v>0</v>
      </c>
      <c r="X4" s="5">
        <v>0</v>
      </c>
      <c r="Y4" s="7"/>
      <c r="Z4" s="7"/>
    </row>
    <row r="5" spans="1:26" ht="14.25" customHeight="1" x14ac:dyDescent="0.45">
      <c r="A5" s="5" t="s">
        <v>238</v>
      </c>
      <c r="B5" s="5">
        <v>10</v>
      </c>
      <c r="C5" s="5">
        <v>7.5999999999999998E-2</v>
      </c>
      <c r="D5" s="5">
        <v>0</v>
      </c>
      <c r="E5" s="5">
        <v>0</v>
      </c>
      <c r="F5" s="5">
        <v>0</v>
      </c>
      <c r="G5" s="5">
        <v>0.75</v>
      </c>
      <c r="H5" s="5">
        <v>0</v>
      </c>
      <c r="I5" s="5">
        <v>0</v>
      </c>
      <c r="J5" s="5">
        <v>0</v>
      </c>
      <c r="K5" s="5">
        <v>0</v>
      </c>
      <c r="L5" s="5">
        <v>0</v>
      </c>
      <c r="M5" s="5">
        <v>0.75</v>
      </c>
      <c r="N5" s="5">
        <v>0</v>
      </c>
      <c r="O5" s="5">
        <v>0</v>
      </c>
      <c r="P5" s="5">
        <v>0.75</v>
      </c>
      <c r="Q5" s="5">
        <v>0</v>
      </c>
      <c r="R5" s="5">
        <v>75</v>
      </c>
      <c r="S5" s="5">
        <v>0</v>
      </c>
      <c r="T5" s="5">
        <v>24</v>
      </c>
      <c r="U5" s="5">
        <v>0.12</v>
      </c>
      <c r="V5" s="5">
        <v>0</v>
      </c>
      <c r="W5" s="5">
        <v>0</v>
      </c>
      <c r="X5" s="5">
        <v>0</v>
      </c>
      <c r="Y5" s="7"/>
      <c r="Z5" s="7"/>
    </row>
    <row r="6" spans="1:26" ht="14.25" customHeight="1" x14ac:dyDescent="0.45">
      <c r="A6" s="5" t="s">
        <v>238</v>
      </c>
      <c r="B6" s="5">
        <v>10</v>
      </c>
      <c r="C6" s="5">
        <v>7.5999999999999998E-2</v>
      </c>
      <c r="D6" s="5">
        <v>0</v>
      </c>
      <c r="E6" s="5">
        <v>0</v>
      </c>
      <c r="F6" s="5">
        <v>0</v>
      </c>
      <c r="G6" s="5">
        <v>0.75</v>
      </c>
      <c r="H6" s="5">
        <v>0</v>
      </c>
      <c r="I6" s="5">
        <v>0</v>
      </c>
      <c r="J6" s="5">
        <v>0</v>
      </c>
      <c r="K6" s="5">
        <v>0</v>
      </c>
      <c r="L6" s="5">
        <v>0</v>
      </c>
      <c r="M6" s="5">
        <v>0.75</v>
      </c>
      <c r="N6" s="5">
        <v>0</v>
      </c>
      <c r="O6" s="5">
        <v>0</v>
      </c>
      <c r="P6" s="5">
        <v>0.75</v>
      </c>
      <c r="Q6" s="5">
        <v>0</v>
      </c>
      <c r="R6" s="5">
        <v>75</v>
      </c>
      <c r="S6" s="5">
        <v>0</v>
      </c>
      <c r="T6" s="5">
        <v>24</v>
      </c>
      <c r="U6" s="5">
        <v>0.12</v>
      </c>
      <c r="V6" s="5">
        <v>0</v>
      </c>
      <c r="W6" s="5">
        <v>0</v>
      </c>
      <c r="X6" s="5">
        <v>0</v>
      </c>
      <c r="Y6" s="7"/>
      <c r="Z6" s="7"/>
    </row>
    <row r="7" spans="1:26" ht="14.25" customHeight="1" x14ac:dyDescent="0.45">
      <c r="A7" s="5" t="s">
        <v>238</v>
      </c>
      <c r="B7" s="5">
        <v>10</v>
      </c>
      <c r="C7" s="5">
        <v>7.5999999999999998E-2</v>
      </c>
      <c r="D7" s="5">
        <v>0</v>
      </c>
      <c r="E7" s="5">
        <v>0</v>
      </c>
      <c r="F7" s="5">
        <v>0</v>
      </c>
      <c r="G7" s="5">
        <v>0.75</v>
      </c>
      <c r="H7" s="5">
        <v>0</v>
      </c>
      <c r="I7" s="5">
        <v>0</v>
      </c>
      <c r="J7" s="5">
        <v>0</v>
      </c>
      <c r="K7" s="5">
        <v>0</v>
      </c>
      <c r="L7" s="5">
        <v>0</v>
      </c>
      <c r="M7" s="5">
        <v>0.75</v>
      </c>
      <c r="N7" s="5">
        <v>0</v>
      </c>
      <c r="O7" s="5">
        <v>0</v>
      </c>
      <c r="P7" s="5">
        <v>0.75</v>
      </c>
      <c r="Q7" s="5">
        <v>0</v>
      </c>
      <c r="R7" s="5">
        <v>75</v>
      </c>
      <c r="S7" s="5">
        <v>0</v>
      </c>
      <c r="T7" s="5">
        <v>24</v>
      </c>
      <c r="U7" s="5">
        <v>0.12</v>
      </c>
      <c r="V7" s="5">
        <v>0</v>
      </c>
      <c r="W7" s="5">
        <v>0</v>
      </c>
      <c r="X7" s="5">
        <v>0</v>
      </c>
      <c r="Y7" s="7"/>
      <c r="Z7" s="7"/>
    </row>
    <row r="8" spans="1:26" ht="14.25" customHeight="1" x14ac:dyDescent="0.45">
      <c r="A8" s="5" t="s">
        <v>238</v>
      </c>
      <c r="B8" s="5">
        <v>10</v>
      </c>
      <c r="C8" s="5">
        <v>7.5999999999999998E-2</v>
      </c>
      <c r="D8" s="5">
        <v>0</v>
      </c>
      <c r="E8" s="5">
        <v>0</v>
      </c>
      <c r="F8" s="5">
        <v>0</v>
      </c>
      <c r="G8" s="5">
        <v>0.75</v>
      </c>
      <c r="H8" s="5">
        <v>0</v>
      </c>
      <c r="I8" s="5">
        <v>0</v>
      </c>
      <c r="J8" s="5">
        <v>0</v>
      </c>
      <c r="K8" s="5">
        <v>0</v>
      </c>
      <c r="L8" s="5">
        <v>0</v>
      </c>
      <c r="M8" s="5">
        <v>0.75</v>
      </c>
      <c r="N8" s="5">
        <v>0</v>
      </c>
      <c r="O8" s="5">
        <v>0</v>
      </c>
      <c r="P8" s="5">
        <v>0.75</v>
      </c>
      <c r="Q8" s="5">
        <v>0</v>
      </c>
      <c r="R8" s="5">
        <v>75</v>
      </c>
      <c r="S8" s="5">
        <v>0</v>
      </c>
      <c r="T8" s="5">
        <v>24</v>
      </c>
      <c r="U8" s="5">
        <v>0.12</v>
      </c>
      <c r="V8" s="5">
        <v>0</v>
      </c>
      <c r="W8" s="5">
        <v>0</v>
      </c>
      <c r="X8" s="5">
        <v>0</v>
      </c>
      <c r="Y8" s="7"/>
      <c r="Z8" s="7"/>
    </row>
    <row r="9" spans="1:26" ht="14.25" customHeight="1" x14ac:dyDescent="0.45">
      <c r="A9" s="5"/>
      <c r="B9" s="5"/>
      <c r="C9" s="5"/>
      <c r="D9" s="5"/>
      <c r="E9" s="5"/>
      <c r="F9" s="5"/>
      <c r="G9" s="5"/>
      <c r="H9" s="5"/>
      <c r="I9" s="5"/>
      <c r="J9" s="5"/>
      <c r="K9" s="5"/>
      <c r="L9" s="5"/>
      <c r="M9" s="5"/>
      <c r="N9" s="5"/>
      <c r="O9" s="5"/>
      <c r="P9" s="5"/>
      <c r="Q9" s="5"/>
      <c r="R9" s="5"/>
      <c r="S9" s="5"/>
      <c r="T9" s="5"/>
      <c r="U9" s="5"/>
      <c r="V9" s="5"/>
      <c r="W9" s="5"/>
      <c r="X9" s="5"/>
      <c r="Y9" s="7"/>
      <c r="Z9" s="7"/>
    </row>
    <row r="10" spans="1:26" ht="14.25" customHeight="1" x14ac:dyDescent="0.45">
      <c r="A10" s="5"/>
      <c r="B10" s="5"/>
      <c r="C10" s="5"/>
      <c r="D10" s="5"/>
      <c r="E10" s="5"/>
      <c r="F10" s="5"/>
      <c r="G10" s="5"/>
      <c r="H10" s="5"/>
      <c r="I10" s="5"/>
      <c r="J10" s="5"/>
      <c r="K10" s="5"/>
      <c r="L10" s="5"/>
      <c r="M10" s="5"/>
      <c r="N10" s="5"/>
      <c r="O10" s="5"/>
      <c r="P10" s="5"/>
      <c r="Q10" s="5"/>
      <c r="R10" s="5"/>
      <c r="S10" s="5"/>
      <c r="T10" s="5"/>
      <c r="U10" s="5"/>
      <c r="V10" s="5"/>
      <c r="W10" s="5"/>
      <c r="X10" s="5"/>
      <c r="Y10" s="7"/>
      <c r="Z10" s="7"/>
    </row>
    <row r="11" spans="1:26" ht="14.25" customHeight="1" x14ac:dyDescent="0.45">
      <c r="A11" s="5"/>
      <c r="B11" s="5"/>
      <c r="C11" s="5"/>
      <c r="D11" s="5"/>
      <c r="E11" s="5"/>
      <c r="F11" s="5"/>
      <c r="G11" s="5"/>
      <c r="H11" s="5"/>
      <c r="I11" s="5"/>
      <c r="J11" s="5"/>
      <c r="K11" s="5"/>
      <c r="L11" s="5"/>
      <c r="M11" s="5"/>
      <c r="N11" s="5"/>
      <c r="O11" s="5"/>
      <c r="P11" s="5"/>
      <c r="Q11" s="5"/>
      <c r="R11" s="5"/>
      <c r="S11" s="5"/>
      <c r="T11" s="5"/>
      <c r="U11" s="5"/>
      <c r="V11" s="5"/>
      <c r="W11" s="5"/>
      <c r="X11" s="5"/>
      <c r="Y11" s="7"/>
      <c r="Z11" s="7"/>
    </row>
    <row r="12" spans="1:26" ht="14.25" customHeight="1" x14ac:dyDescent="0.45">
      <c r="A12" s="5"/>
      <c r="B12" s="5"/>
      <c r="C12" s="5"/>
      <c r="D12" s="5"/>
      <c r="E12" s="5"/>
      <c r="F12" s="5"/>
      <c r="G12" s="5"/>
      <c r="H12" s="5"/>
      <c r="I12" s="5"/>
      <c r="J12" s="5"/>
      <c r="K12" s="5"/>
      <c r="L12" s="5"/>
      <c r="M12" s="5"/>
      <c r="N12" s="5"/>
      <c r="O12" s="5"/>
      <c r="P12" s="5"/>
      <c r="Q12" s="5"/>
      <c r="R12" s="5"/>
      <c r="S12" s="5"/>
      <c r="T12" s="5"/>
      <c r="U12" s="5"/>
      <c r="V12" s="5"/>
      <c r="W12" s="5"/>
      <c r="X12" s="5"/>
      <c r="Y12" s="7"/>
      <c r="Z12" s="7"/>
    </row>
    <row r="13" spans="1:26" ht="14.25" customHeight="1" x14ac:dyDescent="0.45">
      <c r="A13" s="5"/>
      <c r="B13" s="5"/>
      <c r="C13" s="5"/>
      <c r="D13" s="5"/>
      <c r="E13" s="5"/>
      <c r="F13" s="5"/>
      <c r="G13" s="5"/>
      <c r="H13" s="5"/>
      <c r="I13" s="5"/>
      <c r="J13" s="5"/>
      <c r="K13" s="5"/>
      <c r="L13" s="5"/>
      <c r="M13" s="5"/>
      <c r="N13" s="5"/>
      <c r="O13" s="5"/>
      <c r="P13" s="5"/>
      <c r="Q13" s="5"/>
      <c r="R13" s="5"/>
      <c r="S13" s="5"/>
      <c r="T13" s="5"/>
      <c r="U13" s="5"/>
      <c r="V13" s="5"/>
      <c r="W13" s="5"/>
      <c r="X13" s="5"/>
      <c r="Y13" s="7"/>
      <c r="Z13" s="7"/>
    </row>
    <row r="14" spans="1:26" ht="14.25" customHeight="1" x14ac:dyDescent="0.45">
      <c r="A14" s="5"/>
      <c r="B14" s="5"/>
      <c r="C14" s="5"/>
      <c r="D14" s="5"/>
      <c r="E14" s="5"/>
      <c r="F14" s="5"/>
      <c r="G14" s="5"/>
      <c r="H14" s="5"/>
      <c r="I14" s="5"/>
      <c r="J14" s="5"/>
      <c r="K14" s="5"/>
      <c r="L14" s="5"/>
      <c r="M14" s="5"/>
      <c r="N14" s="5"/>
      <c r="O14" s="5"/>
      <c r="P14" s="5"/>
      <c r="Q14" s="5"/>
      <c r="R14" s="5"/>
      <c r="S14" s="5"/>
      <c r="T14" s="5"/>
      <c r="U14" s="5"/>
      <c r="V14" s="5"/>
      <c r="W14" s="5"/>
      <c r="X14" s="5"/>
      <c r="Y14" s="7"/>
      <c r="Z14" s="7"/>
    </row>
    <row r="15" spans="1:26" ht="14.25" customHeight="1" x14ac:dyDescent="0.45">
      <c r="A15" s="5"/>
      <c r="B15" s="5"/>
      <c r="C15" s="5"/>
      <c r="D15" s="5"/>
      <c r="E15" s="5"/>
      <c r="F15" s="5"/>
      <c r="G15" s="5"/>
      <c r="H15" s="5"/>
      <c r="I15" s="5"/>
      <c r="J15" s="5"/>
      <c r="K15" s="5"/>
      <c r="L15" s="5"/>
      <c r="M15" s="5"/>
      <c r="N15" s="5"/>
      <c r="O15" s="5"/>
      <c r="P15" s="5"/>
      <c r="Q15" s="5"/>
      <c r="R15" s="5"/>
      <c r="S15" s="5"/>
      <c r="T15" s="5"/>
      <c r="U15" s="5"/>
      <c r="V15" s="5"/>
      <c r="W15" s="5"/>
      <c r="X15" s="5"/>
      <c r="Y15" s="7"/>
      <c r="Z15" s="7"/>
    </row>
    <row r="16" spans="1:26" ht="14.25" customHeight="1" x14ac:dyDescent="0.45">
      <c r="A16" s="5"/>
      <c r="B16" s="5"/>
      <c r="C16" s="5"/>
      <c r="D16" s="5"/>
      <c r="E16" s="5"/>
      <c r="F16" s="5"/>
      <c r="G16" s="5"/>
      <c r="H16" s="5"/>
      <c r="I16" s="5"/>
      <c r="J16" s="5"/>
      <c r="K16" s="5"/>
      <c r="L16" s="5"/>
      <c r="M16" s="5"/>
      <c r="N16" s="5"/>
      <c r="O16" s="5"/>
      <c r="P16" s="5"/>
      <c r="Q16" s="5"/>
      <c r="R16" s="5"/>
      <c r="S16" s="5"/>
      <c r="T16" s="5"/>
      <c r="U16" s="5"/>
      <c r="V16" s="5"/>
      <c r="W16" s="5"/>
      <c r="X16" s="5"/>
      <c r="Y16" s="7"/>
      <c r="Z16" s="7"/>
    </row>
    <row r="17" spans="1:26" ht="14.25" customHeight="1" x14ac:dyDescent="0.45">
      <c r="A17" s="5"/>
      <c r="B17" s="5"/>
      <c r="C17" s="5"/>
      <c r="D17" s="5"/>
      <c r="E17" s="5"/>
      <c r="F17" s="5"/>
      <c r="G17" s="5"/>
      <c r="H17" s="5"/>
      <c r="I17" s="5"/>
      <c r="J17" s="5"/>
      <c r="K17" s="5"/>
      <c r="L17" s="5"/>
      <c r="M17" s="5"/>
      <c r="N17" s="5"/>
      <c r="O17" s="5"/>
      <c r="P17" s="5"/>
      <c r="Q17" s="5"/>
      <c r="R17" s="5"/>
      <c r="S17" s="5"/>
      <c r="T17" s="5"/>
      <c r="U17" s="5"/>
      <c r="V17" s="5"/>
      <c r="W17" s="5"/>
      <c r="X17" s="5"/>
      <c r="Y17" s="7"/>
      <c r="Z17" s="7"/>
    </row>
    <row r="18" spans="1:26" ht="14.25" customHeight="1" x14ac:dyDescent="0.45">
      <c r="A18" s="5"/>
      <c r="B18" s="5"/>
      <c r="C18" s="5"/>
      <c r="D18" s="5"/>
      <c r="E18" s="5"/>
      <c r="F18" s="5"/>
      <c r="G18" s="5"/>
      <c r="H18" s="5"/>
      <c r="I18" s="5"/>
      <c r="J18" s="5"/>
      <c r="K18" s="5"/>
      <c r="L18" s="5"/>
      <c r="M18" s="5"/>
      <c r="N18" s="5"/>
      <c r="O18" s="5"/>
      <c r="P18" s="5"/>
      <c r="Q18" s="5"/>
      <c r="R18" s="5"/>
      <c r="S18" s="5"/>
      <c r="T18" s="5"/>
      <c r="U18" s="5"/>
      <c r="V18" s="5"/>
      <c r="W18" s="5"/>
      <c r="X18" s="5"/>
      <c r="Y18" s="7"/>
      <c r="Z18" s="7"/>
    </row>
    <row r="19" spans="1:26" ht="14.25" customHeight="1" x14ac:dyDescent="0.45">
      <c r="A19" s="5"/>
      <c r="B19" s="5"/>
      <c r="C19" s="5"/>
      <c r="D19" s="5"/>
      <c r="E19" s="5"/>
      <c r="F19" s="5"/>
      <c r="G19" s="5"/>
      <c r="H19" s="5"/>
      <c r="I19" s="5"/>
      <c r="J19" s="5"/>
      <c r="K19" s="5"/>
      <c r="L19" s="5"/>
      <c r="M19" s="5"/>
      <c r="N19" s="5"/>
      <c r="O19" s="5"/>
      <c r="P19" s="5"/>
      <c r="Q19" s="5"/>
      <c r="R19" s="5"/>
      <c r="S19" s="5"/>
      <c r="T19" s="5"/>
      <c r="U19" s="5"/>
      <c r="V19" s="5"/>
      <c r="W19" s="5"/>
      <c r="X19" s="5"/>
      <c r="Y19" s="7"/>
      <c r="Z19" s="7"/>
    </row>
    <row r="20" spans="1:26" ht="14.25" customHeight="1" x14ac:dyDescent="0.45">
      <c r="A20" s="5"/>
      <c r="B20" s="5"/>
      <c r="C20" s="5"/>
      <c r="D20" s="5"/>
      <c r="E20" s="5"/>
      <c r="F20" s="5"/>
      <c r="G20" s="5"/>
      <c r="H20" s="5"/>
      <c r="I20" s="5"/>
      <c r="J20" s="5"/>
      <c r="K20" s="5"/>
      <c r="L20" s="5"/>
      <c r="M20" s="5"/>
      <c r="N20" s="5"/>
      <c r="O20" s="5"/>
      <c r="P20" s="5"/>
      <c r="Q20" s="5"/>
      <c r="R20" s="5"/>
      <c r="S20" s="5"/>
      <c r="T20" s="5"/>
      <c r="U20" s="5"/>
      <c r="V20" s="5"/>
      <c r="W20" s="5"/>
      <c r="X20" s="5"/>
      <c r="Y20" s="7"/>
      <c r="Z20" s="7"/>
    </row>
    <row r="21" spans="1:26" ht="14.25" customHeight="1" x14ac:dyDescent="0.45">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spans="1:26" ht="14.25" customHeight="1" x14ac:dyDescent="0.4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4.25" customHeight="1" x14ac:dyDescent="0.4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4.25" customHeight="1" x14ac:dyDescent="0.4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4.25" customHeight="1" x14ac:dyDescent="0.4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4.25" customHeight="1" x14ac:dyDescent="0.4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4.25" customHeight="1" x14ac:dyDescent="0.4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4.25" customHeight="1" x14ac:dyDescent="0.4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4.25" customHeight="1" x14ac:dyDescent="0.4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4.25" customHeight="1" x14ac:dyDescent="0.4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4.25" customHeight="1" x14ac:dyDescent="0.4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4.25" customHeight="1" x14ac:dyDescent="0.4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4.25" customHeight="1" x14ac:dyDescent="0.4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4.25" customHeight="1" x14ac:dyDescent="0.4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4.25" customHeight="1" x14ac:dyDescent="0.4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4.25" customHeight="1" x14ac:dyDescent="0.4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4.25" customHeight="1" x14ac:dyDescent="0.4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4.25" customHeight="1" x14ac:dyDescent="0.4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4.25" customHeight="1" x14ac:dyDescent="0.4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4.25" customHeight="1" x14ac:dyDescent="0.4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4.25" customHeight="1" x14ac:dyDescent="0.4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4.25" customHeight="1" x14ac:dyDescent="0.4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4.25" customHeight="1" x14ac:dyDescent="0.4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4.25" customHeight="1" x14ac:dyDescent="0.4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4.25" customHeight="1" x14ac:dyDescent="0.4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4.25" customHeight="1" x14ac:dyDescent="0.4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4.25" customHeight="1" x14ac:dyDescent="0.4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4.25" customHeight="1" x14ac:dyDescent="0.4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4.25" customHeight="1" x14ac:dyDescent="0.4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4.25" customHeight="1" x14ac:dyDescent="0.4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4.25" customHeight="1" x14ac:dyDescent="0.4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4.25" customHeight="1" x14ac:dyDescent="0.4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4.25" customHeight="1" x14ac:dyDescent="0.4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4.25" customHeight="1" x14ac:dyDescent="0.4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4.25" customHeight="1" x14ac:dyDescent="0.4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4.25" customHeight="1" x14ac:dyDescent="0.4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4.25" customHeight="1" x14ac:dyDescent="0.4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4.25" customHeight="1" x14ac:dyDescent="0.4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4.25" customHeight="1" x14ac:dyDescent="0.4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4.25" customHeight="1" x14ac:dyDescent="0.4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4.25" customHeight="1" x14ac:dyDescent="0.4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4.25" customHeight="1" x14ac:dyDescent="0.4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4.25" customHeight="1" x14ac:dyDescent="0.4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4.25" customHeight="1" x14ac:dyDescent="0.4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4.25" customHeight="1" x14ac:dyDescent="0.4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4.25" customHeight="1" x14ac:dyDescent="0.4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4.25" customHeight="1" x14ac:dyDescent="0.4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4.25" customHeight="1" x14ac:dyDescent="0.4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4.25" customHeight="1" x14ac:dyDescent="0.4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4.25" customHeight="1" x14ac:dyDescent="0.4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4.25" customHeight="1" x14ac:dyDescent="0.4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4.25" customHeight="1" x14ac:dyDescent="0.4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4.25" customHeight="1" x14ac:dyDescent="0.4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4.25" customHeight="1" x14ac:dyDescent="0.4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4.25" customHeight="1" x14ac:dyDescent="0.4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4.25" customHeight="1" x14ac:dyDescent="0.4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4.25" customHeight="1" x14ac:dyDescent="0.4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4.25" customHeight="1" x14ac:dyDescent="0.4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4.25" customHeight="1" x14ac:dyDescent="0.4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4.25" customHeight="1" x14ac:dyDescent="0.4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4.25" customHeight="1" x14ac:dyDescent="0.4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4.25" customHeight="1" x14ac:dyDescent="0.4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4.25" customHeight="1" x14ac:dyDescent="0.4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4.25" customHeight="1" x14ac:dyDescent="0.4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4.25" customHeight="1" x14ac:dyDescent="0.4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4.25" customHeight="1" x14ac:dyDescent="0.4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4.25" customHeight="1" x14ac:dyDescent="0.4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4.25" customHeight="1" x14ac:dyDescent="0.4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4.25" customHeight="1" x14ac:dyDescent="0.4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4.25" customHeight="1" x14ac:dyDescent="0.4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4.25" customHeight="1" x14ac:dyDescent="0.4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4.25" customHeight="1" x14ac:dyDescent="0.4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4.25" customHeight="1" x14ac:dyDescent="0.4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4.25" customHeight="1" x14ac:dyDescent="0.4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4.25" customHeight="1" x14ac:dyDescent="0.4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4.25" customHeight="1" x14ac:dyDescent="0.4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4.25" customHeight="1" x14ac:dyDescent="0.4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4.25" customHeight="1" x14ac:dyDescent="0.4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4.25" customHeight="1" x14ac:dyDescent="0.4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4.25" customHeight="1" x14ac:dyDescent="0.4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4.25" customHeight="1" x14ac:dyDescent="0.4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4.25" customHeight="1" x14ac:dyDescent="0.4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4.25" customHeight="1" x14ac:dyDescent="0.4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4.25" customHeight="1" x14ac:dyDescent="0.4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4.25" customHeight="1" x14ac:dyDescent="0.4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4.25" customHeight="1" x14ac:dyDescent="0.4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4.25" customHeight="1" x14ac:dyDescent="0.4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4.25" customHeight="1" x14ac:dyDescent="0.4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4.25" customHeight="1" x14ac:dyDescent="0.4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4.25" customHeight="1" x14ac:dyDescent="0.4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4.25" customHeight="1" x14ac:dyDescent="0.4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4.25" customHeight="1" x14ac:dyDescent="0.4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4.25" customHeight="1" x14ac:dyDescent="0.4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4.25" customHeight="1" x14ac:dyDescent="0.4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4.25" customHeight="1" x14ac:dyDescent="0.4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4.25" customHeight="1" x14ac:dyDescent="0.4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4.25" customHeight="1" x14ac:dyDescent="0.4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4.25" customHeight="1" x14ac:dyDescent="0.4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4.25" customHeight="1" x14ac:dyDescent="0.4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4.25" customHeight="1" x14ac:dyDescent="0.4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4.25" customHeight="1" x14ac:dyDescent="0.4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4.25" customHeight="1" x14ac:dyDescent="0.4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4.25" customHeight="1" x14ac:dyDescent="0.4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4.25" customHeight="1" x14ac:dyDescent="0.4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4.25" customHeight="1" x14ac:dyDescent="0.4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4.25" customHeight="1" x14ac:dyDescent="0.4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4.25" customHeight="1" x14ac:dyDescent="0.4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4.25" customHeight="1" x14ac:dyDescent="0.4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4.25" customHeight="1" x14ac:dyDescent="0.4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4.25" customHeight="1" x14ac:dyDescent="0.4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4.25" customHeight="1" x14ac:dyDescent="0.4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4.25" customHeight="1" x14ac:dyDescent="0.4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4.25" customHeight="1" x14ac:dyDescent="0.4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4.25" customHeight="1" x14ac:dyDescent="0.4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4.25" customHeight="1" x14ac:dyDescent="0.4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4.25" customHeight="1" x14ac:dyDescent="0.4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4.25" customHeight="1" x14ac:dyDescent="0.4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4.25" customHeight="1" x14ac:dyDescent="0.4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4.25" customHeight="1" x14ac:dyDescent="0.4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4.25" customHeight="1" x14ac:dyDescent="0.4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4.25" customHeight="1" x14ac:dyDescent="0.4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4.25" customHeight="1" x14ac:dyDescent="0.4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4.25" customHeight="1" x14ac:dyDescent="0.4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4.25" customHeight="1" x14ac:dyDescent="0.4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4.25" customHeight="1" x14ac:dyDescent="0.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4.25" customHeight="1" x14ac:dyDescent="0.4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4.25" customHeight="1" x14ac:dyDescent="0.4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4.25" customHeight="1" x14ac:dyDescent="0.4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4.25" customHeight="1" x14ac:dyDescent="0.4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4.25" customHeight="1" x14ac:dyDescent="0.4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4.25" customHeight="1" x14ac:dyDescent="0.4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4.25" customHeight="1" x14ac:dyDescent="0.4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4.25" customHeight="1" x14ac:dyDescent="0.4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4.25" customHeight="1" x14ac:dyDescent="0.4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4.25" customHeight="1" x14ac:dyDescent="0.4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4.25" customHeight="1" x14ac:dyDescent="0.4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4.25" customHeight="1" x14ac:dyDescent="0.4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4.25" customHeight="1" x14ac:dyDescent="0.4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4.25" customHeight="1" x14ac:dyDescent="0.4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4.25" customHeight="1" x14ac:dyDescent="0.4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4.25" customHeight="1" x14ac:dyDescent="0.4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4.25" customHeight="1" x14ac:dyDescent="0.4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4.25" customHeight="1" x14ac:dyDescent="0.4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4.25" customHeight="1" x14ac:dyDescent="0.4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4.25" customHeight="1" x14ac:dyDescent="0.4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4.25" customHeight="1" x14ac:dyDescent="0.4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4.25" customHeight="1" x14ac:dyDescent="0.4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4.25" customHeight="1" x14ac:dyDescent="0.4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4.25" customHeight="1" x14ac:dyDescent="0.4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4.25" customHeight="1" x14ac:dyDescent="0.4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4.25" customHeight="1" x14ac:dyDescent="0.4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4.25" customHeight="1" x14ac:dyDescent="0.4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4.25" customHeight="1" x14ac:dyDescent="0.4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4.25" customHeight="1" x14ac:dyDescent="0.4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4.25" customHeight="1" x14ac:dyDescent="0.4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4.25" customHeight="1" x14ac:dyDescent="0.4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4.25" customHeight="1" x14ac:dyDescent="0.4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4.25" customHeight="1" x14ac:dyDescent="0.4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4.25" customHeight="1" x14ac:dyDescent="0.4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4.25" customHeight="1" x14ac:dyDescent="0.4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4.25" customHeight="1" x14ac:dyDescent="0.4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4.25" customHeight="1" x14ac:dyDescent="0.4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4.25" customHeight="1" x14ac:dyDescent="0.4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4.25" customHeight="1" x14ac:dyDescent="0.4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4.25" customHeight="1" x14ac:dyDescent="0.4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4.25" customHeight="1" x14ac:dyDescent="0.4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4.25" customHeight="1" x14ac:dyDescent="0.4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4.25" customHeight="1" x14ac:dyDescent="0.4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4.25" customHeight="1" x14ac:dyDescent="0.4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4.25" customHeight="1" x14ac:dyDescent="0.4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4.25" customHeight="1" x14ac:dyDescent="0.4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4.25" customHeight="1" x14ac:dyDescent="0.4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4.25" customHeight="1" x14ac:dyDescent="0.4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4.25" customHeight="1" x14ac:dyDescent="0.4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4.25" customHeight="1" x14ac:dyDescent="0.4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4.25" customHeight="1" x14ac:dyDescent="0.4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4.25" customHeight="1" x14ac:dyDescent="0.4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4.25" customHeight="1" x14ac:dyDescent="0.4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4.25" customHeight="1" x14ac:dyDescent="0.4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4.25" customHeight="1" x14ac:dyDescent="0.4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4.25" customHeight="1" x14ac:dyDescent="0.4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4.25" customHeight="1" x14ac:dyDescent="0.4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4.25" customHeight="1" x14ac:dyDescent="0.4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4.25" customHeight="1" x14ac:dyDescent="0.4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4.25" customHeight="1" x14ac:dyDescent="0.4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4.25" customHeight="1" x14ac:dyDescent="0.4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4.25" customHeight="1" x14ac:dyDescent="0.4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4.25" customHeight="1" x14ac:dyDescent="0.4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4.25" customHeight="1" x14ac:dyDescent="0.4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4.25" customHeight="1" x14ac:dyDescent="0.4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4.25" customHeight="1" x14ac:dyDescent="0.4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4.25" customHeight="1" x14ac:dyDescent="0.4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4.25" customHeight="1" x14ac:dyDescent="0.4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4.25" customHeight="1" x14ac:dyDescent="0.4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4.25" customHeight="1" x14ac:dyDescent="0.4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4.25" customHeight="1" x14ac:dyDescent="0.4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4.25" customHeight="1" x14ac:dyDescent="0.4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4.25" customHeight="1" x14ac:dyDescent="0.4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4.25" customHeight="1" x14ac:dyDescent="0.4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4.25" customHeight="1" x14ac:dyDescent="0.4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4.25" customHeight="1" x14ac:dyDescent="0.4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4.25" customHeight="1" x14ac:dyDescent="0.4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4.25" customHeight="1" x14ac:dyDescent="0.4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4.25" customHeight="1" x14ac:dyDescent="0.4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4.25" customHeight="1" x14ac:dyDescent="0.4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4.25" customHeight="1" x14ac:dyDescent="0.4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4.25" customHeight="1" x14ac:dyDescent="0.4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4.25" customHeight="1" x14ac:dyDescent="0.4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4.25" customHeight="1" x14ac:dyDescent="0.4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4.25" customHeight="1" x14ac:dyDescent="0.4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4.25" customHeight="1" x14ac:dyDescent="0.4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4.25" customHeight="1" x14ac:dyDescent="0.4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4.25" customHeight="1" x14ac:dyDescent="0.4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4.25" customHeight="1" x14ac:dyDescent="0.4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4.25" customHeight="1" x14ac:dyDescent="0.4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4.25" customHeight="1" x14ac:dyDescent="0.4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4.25" customHeight="1" x14ac:dyDescent="0.4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4.25" customHeight="1" x14ac:dyDescent="0.4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4.25" customHeight="1" x14ac:dyDescent="0.4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4.25" customHeight="1" x14ac:dyDescent="0.4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4.25" customHeight="1" x14ac:dyDescent="0.4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4.25" customHeight="1" x14ac:dyDescent="0.4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4.25" customHeight="1" x14ac:dyDescent="0.4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4.25" customHeight="1" x14ac:dyDescent="0.4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4.25" customHeight="1" x14ac:dyDescent="0.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4.25" customHeight="1" x14ac:dyDescent="0.4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4.25" customHeight="1" x14ac:dyDescent="0.4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4.25" customHeight="1" x14ac:dyDescent="0.4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4.25" customHeight="1" x14ac:dyDescent="0.4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4.25" customHeight="1" x14ac:dyDescent="0.4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4.25" customHeight="1" x14ac:dyDescent="0.4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4.25" customHeight="1" x14ac:dyDescent="0.4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4.25" customHeight="1" x14ac:dyDescent="0.4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4.25" customHeight="1" x14ac:dyDescent="0.4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4.25" customHeight="1" x14ac:dyDescent="0.4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4.25" customHeight="1" x14ac:dyDescent="0.4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4.25" customHeight="1" x14ac:dyDescent="0.4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4.25" customHeight="1" x14ac:dyDescent="0.4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4.25" customHeight="1" x14ac:dyDescent="0.4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4.25" customHeight="1" x14ac:dyDescent="0.4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4.25" customHeight="1" x14ac:dyDescent="0.4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4.25" customHeight="1" x14ac:dyDescent="0.4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4.25" customHeight="1" x14ac:dyDescent="0.4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4.25" customHeight="1" x14ac:dyDescent="0.4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4.25" customHeight="1" x14ac:dyDescent="0.4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4.25" customHeight="1" x14ac:dyDescent="0.4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4.25" customHeight="1" x14ac:dyDescent="0.4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4.25" customHeight="1" x14ac:dyDescent="0.4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4.25" customHeight="1" x14ac:dyDescent="0.4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4.25" customHeight="1" x14ac:dyDescent="0.4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4.25" customHeight="1" x14ac:dyDescent="0.4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4.25" customHeight="1" x14ac:dyDescent="0.4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4.25" customHeight="1" x14ac:dyDescent="0.4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4.25" customHeight="1" x14ac:dyDescent="0.4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4.25" customHeight="1" x14ac:dyDescent="0.4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4.25" customHeight="1" x14ac:dyDescent="0.4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4.25" customHeight="1" x14ac:dyDescent="0.4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4.25" customHeight="1" x14ac:dyDescent="0.4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4.25" customHeight="1" x14ac:dyDescent="0.4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4.25" customHeight="1" x14ac:dyDescent="0.4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4.25" customHeight="1" x14ac:dyDescent="0.4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4.25" customHeight="1" x14ac:dyDescent="0.4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4.25" customHeight="1" x14ac:dyDescent="0.4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4.25" customHeight="1" x14ac:dyDescent="0.4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4.25" customHeight="1" x14ac:dyDescent="0.4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4.25" customHeight="1" x14ac:dyDescent="0.4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4.25" customHeight="1" x14ac:dyDescent="0.4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4.25" customHeight="1" x14ac:dyDescent="0.4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4.25" customHeight="1" x14ac:dyDescent="0.4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4.25" customHeight="1" x14ac:dyDescent="0.4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4.25" customHeight="1" x14ac:dyDescent="0.4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4.25" customHeight="1" x14ac:dyDescent="0.4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4.25" customHeight="1" x14ac:dyDescent="0.4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4.25" customHeight="1" x14ac:dyDescent="0.4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4.25" customHeight="1" x14ac:dyDescent="0.4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4.25" customHeight="1" x14ac:dyDescent="0.4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4.25" customHeight="1" x14ac:dyDescent="0.4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4.25" customHeight="1" x14ac:dyDescent="0.4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4.25" customHeight="1" x14ac:dyDescent="0.4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4.25" customHeight="1" x14ac:dyDescent="0.4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4.25" customHeight="1" x14ac:dyDescent="0.4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4.25" customHeight="1" x14ac:dyDescent="0.4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4.25" customHeight="1" x14ac:dyDescent="0.4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4.25" customHeight="1" x14ac:dyDescent="0.4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4.25" customHeight="1" x14ac:dyDescent="0.4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4.25" customHeight="1" x14ac:dyDescent="0.4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4.25" customHeight="1" x14ac:dyDescent="0.4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4.25" customHeight="1" x14ac:dyDescent="0.4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4.25" customHeight="1" x14ac:dyDescent="0.4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4.25" customHeight="1" x14ac:dyDescent="0.4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4.25" customHeight="1" x14ac:dyDescent="0.4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4.25" customHeight="1" x14ac:dyDescent="0.4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4.25" customHeight="1" x14ac:dyDescent="0.4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4.25" customHeight="1" x14ac:dyDescent="0.4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4.25" customHeight="1" x14ac:dyDescent="0.4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4.25" customHeight="1" x14ac:dyDescent="0.4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4.25" customHeight="1" x14ac:dyDescent="0.4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4.25" customHeight="1" x14ac:dyDescent="0.4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4.25" customHeight="1" x14ac:dyDescent="0.4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4.25" customHeight="1" x14ac:dyDescent="0.4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4.25" customHeight="1" x14ac:dyDescent="0.4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4.25" customHeight="1" x14ac:dyDescent="0.4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4.25" customHeight="1" x14ac:dyDescent="0.4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4.25" customHeight="1" x14ac:dyDescent="0.4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4.25" customHeight="1" x14ac:dyDescent="0.4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4.25" customHeight="1" x14ac:dyDescent="0.4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4.25" customHeight="1" x14ac:dyDescent="0.4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4.25" customHeight="1" x14ac:dyDescent="0.4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4.25" customHeight="1" x14ac:dyDescent="0.4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4.25" customHeight="1" x14ac:dyDescent="0.4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4.25" customHeight="1" x14ac:dyDescent="0.4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4.25" customHeight="1" x14ac:dyDescent="0.4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4.25" customHeight="1" x14ac:dyDescent="0.4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4.25" customHeight="1" x14ac:dyDescent="0.4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4.25" customHeight="1" x14ac:dyDescent="0.4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4.25" customHeight="1" x14ac:dyDescent="0.4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4.25" customHeight="1" x14ac:dyDescent="0.4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4.25" customHeight="1" x14ac:dyDescent="0.4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4.25" customHeight="1" x14ac:dyDescent="0.4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4.25" customHeight="1" x14ac:dyDescent="0.4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4.25" customHeight="1" x14ac:dyDescent="0.4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4.25" customHeight="1" x14ac:dyDescent="0.4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4.25" customHeight="1" x14ac:dyDescent="0.4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4.25" customHeight="1" x14ac:dyDescent="0.4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4.25" customHeight="1" x14ac:dyDescent="0.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4.25" customHeight="1" x14ac:dyDescent="0.4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4.25" customHeight="1" x14ac:dyDescent="0.4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4.25" customHeight="1" x14ac:dyDescent="0.4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4.25" customHeight="1" x14ac:dyDescent="0.4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4.25" customHeight="1" x14ac:dyDescent="0.4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4.25" customHeight="1" x14ac:dyDescent="0.4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4.25" customHeight="1" x14ac:dyDescent="0.4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4.25" customHeight="1" x14ac:dyDescent="0.4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4.25" customHeight="1" x14ac:dyDescent="0.4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4.25" customHeight="1" x14ac:dyDescent="0.4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4.25" customHeight="1" x14ac:dyDescent="0.4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4.25" customHeight="1" x14ac:dyDescent="0.4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4.25" customHeight="1" x14ac:dyDescent="0.4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4.25" customHeight="1" x14ac:dyDescent="0.4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4.25" customHeight="1" x14ac:dyDescent="0.4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4.25" customHeight="1" x14ac:dyDescent="0.4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4.25" customHeight="1" x14ac:dyDescent="0.4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4.25" customHeight="1" x14ac:dyDescent="0.4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4.25" customHeight="1" x14ac:dyDescent="0.4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4.25" customHeight="1" x14ac:dyDescent="0.4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4.25" customHeight="1" x14ac:dyDescent="0.4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4.25" customHeight="1" x14ac:dyDescent="0.4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4.25" customHeight="1" x14ac:dyDescent="0.4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4.25" customHeight="1" x14ac:dyDescent="0.4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4.25" customHeight="1" x14ac:dyDescent="0.4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4.25" customHeight="1" x14ac:dyDescent="0.4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4.25" customHeight="1" x14ac:dyDescent="0.4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4.25" customHeight="1" x14ac:dyDescent="0.4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4.25" customHeight="1" x14ac:dyDescent="0.4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4.25" customHeight="1" x14ac:dyDescent="0.4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4.25" customHeight="1" x14ac:dyDescent="0.4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4.25" customHeight="1" x14ac:dyDescent="0.4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4.25" customHeight="1" x14ac:dyDescent="0.4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4.25" customHeight="1" x14ac:dyDescent="0.4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4.25" customHeight="1" x14ac:dyDescent="0.4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4.25" customHeight="1" x14ac:dyDescent="0.4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4.25" customHeight="1" x14ac:dyDescent="0.4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4.25" customHeight="1" x14ac:dyDescent="0.4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4.25" customHeight="1" x14ac:dyDescent="0.4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4.25" customHeight="1" x14ac:dyDescent="0.4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4.25" customHeight="1" x14ac:dyDescent="0.4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4.25" customHeight="1" x14ac:dyDescent="0.4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4.25" customHeight="1" x14ac:dyDescent="0.4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4.25" customHeight="1" x14ac:dyDescent="0.4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4.25" customHeight="1" x14ac:dyDescent="0.4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4.25" customHeight="1" x14ac:dyDescent="0.4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4.25" customHeight="1" x14ac:dyDescent="0.4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4.25" customHeight="1" x14ac:dyDescent="0.4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4.25" customHeight="1" x14ac:dyDescent="0.4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4.25" customHeight="1" x14ac:dyDescent="0.4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4.25" customHeight="1" x14ac:dyDescent="0.4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4.25" customHeight="1" x14ac:dyDescent="0.4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4.25" customHeight="1" x14ac:dyDescent="0.4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4.25" customHeight="1" x14ac:dyDescent="0.4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4.25" customHeight="1" x14ac:dyDescent="0.4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4.25" customHeight="1" x14ac:dyDescent="0.4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4.25" customHeight="1" x14ac:dyDescent="0.4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4.25" customHeight="1" x14ac:dyDescent="0.4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4.25" customHeight="1" x14ac:dyDescent="0.4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4.25" customHeight="1" x14ac:dyDescent="0.4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4.25" customHeight="1" x14ac:dyDescent="0.4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4.25" customHeight="1" x14ac:dyDescent="0.4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4.25" customHeight="1" x14ac:dyDescent="0.4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4.25" customHeight="1" x14ac:dyDescent="0.4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4.25" customHeight="1" x14ac:dyDescent="0.4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4.25" customHeight="1" x14ac:dyDescent="0.4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4.25" customHeight="1" x14ac:dyDescent="0.4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4.25" customHeight="1" x14ac:dyDescent="0.4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4.25" customHeight="1" x14ac:dyDescent="0.4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4.25" customHeight="1" x14ac:dyDescent="0.4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4.25" customHeight="1" x14ac:dyDescent="0.4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4.25" customHeight="1" x14ac:dyDescent="0.4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4.25" customHeight="1" x14ac:dyDescent="0.4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4.25" customHeight="1" x14ac:dyDescent="0.4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4.25" customHeight="1" x14ac:dyDescent="0.4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4.25" customHeight="1" x14ac:dyDescent="0.4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4.25" customHeight="1" x14ac:dyDescent="0.4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4.25" customHeight="1" x14ac:dyDescent="0.4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4.25" customHeight="1" x14ac:dyDescent="0.4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4.25" customHeight="1" x14ac:dyDescent="0.4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4.25" customHeight="1" x14ac:dyDescent="0.4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4.25" customHeight="1" x14ac:dyDescent="0.4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4.25" customHeight="1" x14ac:dyDescent="0.4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4.25" customHeight="1" x14ac:dyDescent="0.4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4.25" customHeight="1" x14ac:dyDescent="0.4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4.25" customHeight="1" x14ac:dyDescent="0.4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4.25" customHeight="1" x14ac:dyDescent="0.4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4.25" customHeight="1" x14ac:dyDescent="0.4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4.25" customHeight="1" x14ac:dyDescent="0.4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4.25" customHeight="1" x14ac:dyDescent="0.4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4.25" customHeight="1" x14ac:dyDescent="0.4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4.25" customHeight="1" x14ac:dyDescent="0.4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4.25" customHeight="1" x14ac:dyDescent="0.4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4.25" customHeight="1" x14ac:dyDescent="0.4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4.25" customHeight="1" x14ac:dyDescent="0.4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4.25" customHeight="1" x14ac:dyDescent="0.4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4.25" customHeight="1" x14ac:dyDescent="0.4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4.25" customHeight="1" x14ac:dyDescent="0.4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4.25" customHeight="1" x14ac:dyDescent="0.4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4.25" customHeight="1" x14ac:dyDescent="0.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4.25" customHeight="1" x14ac:dyDescent="0.4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4.25" customHeight="1" x14ac:dyDescent="0.4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4.25" customHeight="1" x14ac:dyDescent="0.4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4.25" customHeight="1" x14ac:dyDescent="0.4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4.25" customHeight="1" x14ac:dyDescent="0.4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4.25" customHeight="1" x14ac:dyDescent="0.4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4.25" customHeight="1" x14ac:dyDescent="0.4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4.25" customHeight="1" x14ac:dyDescent="0.4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4.25" customHeight="1" x14ac:dyDescent="0.4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4.25" customHeight="1" x14ac:dyDescent="0.4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4.25" customHeight="1" x14ac:dyDescent="0.4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4.25" customHeight="1" x14ac:dyDescent="0.4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4.25" customHeight="1" x14ac:dyDescent="0.4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4.25" customHeight="1" x14ac:dyDescent="0.4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4.25" customHeight="1" x14ac:dyDescent="0.4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4.25" customHeight="1" x14ac:dyDescent="0.4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4.25" customHeight="1" x14ac:dyDescent="0.4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4.25" customHeight="1" x14ac:dyDescent="0.4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4.25" customHeight="1" x14ac:dyDescent="0.4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4.25" customHeight="1" x14ac:dyDescent="0.4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4.25" customHeight="1" x14ac:dyDescent="0.4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4.25" customHeight="1" x14ac:dyDescent="0.4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4.25" customHeight="1" x14ac:dyDescent="0.4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4.25" customHeight="1" x14ac:dyDescent="0.4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4.25" customHeight="1" x14ac:dyDescent="0.4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4.25" customHeight="1" x14ac:dyDescent="0.4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4.25" customHeight="1" x14ac:dyDescent="0.4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4.25" customHeight="1" x14ac:dyDescent="0.4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4.25" customHeight="1" x14ac:dyDescent="0.4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4.25" customHeight="1" x14ac:dyDescent="0.4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4.25" customHeight="1" x14ac:dyDescent="0.4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4.25" customHeight="1" x14ac:dyDescent="0.4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4.25" customHeight="1" x14ac:dyDescent="0.4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4.25" customHeight="1" x14ac:dyDescent="0.4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4.25" customHeight="1" x14ac:dyDescent="0.4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4.25" customHeight="1" x14ac:dyDescent="0.4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4.25" customHeight="1" x14ac:dyDescent="0.4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4.25" customHeight="1" x14ac:dyDescent="0.4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4.25" customHeight="1" x14ac:dyDescent="0.4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4.25" customHeight="1" x14ac:dyDescent="0.4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4.25" customHeight="1" x14ac:dyDescent="0.4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4.25" customHeight="1" x14ac:dyDescent="0.4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4.25" customHeight="1" x14ac:dyDescent="0.4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4.25" customHeight="1" x14ac:dyDescent="0.4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4.25" customHeight="1" x14ac:dyDescent="0.4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4.25" customHeight="1" x14ac:dyDescent="0.4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4.25" customHeight="1" x14ac:dyDescent="0.4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4.25" customHeight="1" x14ac:dyDescent="0.4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4.25" customHeight="1" x14ac:dyDescent="0.4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4.25" customHeight="1" x14ac:dyDescent="0.4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4.25" customHeight="1" x14ac:dyDescent="0.4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4.25" customHeight="1" x14ac:dyDescent="0.4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4.25" customHeight="1" x14ac:dyDescent="0.4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4.25" customHeight="1" x14ac:dyDescent="0.4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4.25" customHeight="1" x14ac:dyDescent="0.4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4.25" customHeight="1" x14ac:dyDescent="0.4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4.25" customHeight="1" x14ac:dyDescent="0.4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4.25" customHeight="1" x14ac:dyDescent="0.4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4.25" customHeight="1" x14ac:dyDescent="0.4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4.25" customHeight="1" x14ac:dyDescent="0.4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4.25" customHeight="1" x14ac:dyDescent="0.4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4.25" customHeight="1" x14ac:dyDescent="0.4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4.25" customHeight="1" x14ac:dyDescent="0.4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4.25" customHeight="1" x14ac:dyDescent="0.4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4.25" customHeight="1" x14ac:dyDescent="0.4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4.25" customHeight="1" x14ac:dyDescent="0.4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4.25" customHeight="1" x14ac:dyDescent="0.4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4.25" customHeight="1" x14ac:dyDescent="0.4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4.25" customHeight="1" x14ac:dyDescent="0.4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4.25" customHeight="1" x14ac:dyDescent="0.4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4.25" customHeight="1" x14ac:dyDescent="0.4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4.25" customHeight="1" x14ac:dyDescent="0.4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4.25" customHeight="1" x14ac:dyDescent="0.4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4.25" customHeight="1" x14ac:dyDescent="0.4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4.25" customHeight="1" x14ac:dyDescent="0.4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4.25" customHeight="1" x14ac:dyDescent="0.4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4.25" customHeight="1" x14ac:dyDescent="0.4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4.25" customHeight="1" x14ac:dyDescent="0.4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4.25" customHeight="1" x14ac:dyDescent="0.4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4.25" customHeight="1" x14ac:dyDescent="0.4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4.25" customHeight="1" x14ac:dyDescent="0.4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4.25" customHeight="1" x14ac:dyDescent="0.4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4.25" customHeight="1" x14ac:dyDescent="0.4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4.25" customHeight="1" x14ac:dyDescent="0.4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4.25" customHeight="1" x14ac:dyDescent="0.4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4.25" customHeight="1" x14ac:dyDescent="0.4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4.25" customHeight="1" x14ac:dyDescent="0.4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4.25" customHeight="1" x14ac:dyDescent="0.4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4.25" customHeight="1" x14ac:dyDescent="0.4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4.25" customHeight="1" x14ac:dyDescent="0.4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4.25" customHeight="1" x14ac:dyDescent="0.4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4.25" customHeight="1" x14ac:dyDescent="0.4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4.25" customHeight="1" x14ac:dyDescent="0.4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4.25" customHeight="1" x14ac:dyDescent="0.4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4.25" customHeight="1" x14ac:dyDescent="0.4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4.25" customHeight="1" x14ac:dyDescent="0.4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4.25" customHeight="1" x14ac:dyDescent="0.4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4.25" customHeight="1" x14ac:dyDescent="0.4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4.25" customHeight="1" x14ac:dyDescent="0.4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4.25" customHeight="1" x14ac:dyDescent="0.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4.25" customHeight="1" x14ac:dyDescent="0.4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4.25" customHeight="1" x14ac:dyDescent="0.4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4.25" customHeight="1" x14ac:dyDescent="0.4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4.25" customHeight="1" x14ac:dyDescent="0.4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4.25" customHeight="1" x14ac:dyDescent="0.4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4.25" customHeight="1" x14ac:dyDescent="0.4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4.25" customHeight="1" x14ac:dyDescent="0.4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4.25" customHeight="1" x14ac:dyDescent="0.4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4.25" customHeight="1" x14ac:dyDescent="0.4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4.25" customHeight="1" x14ac:dyDescent="0.4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4.25" customHeight="1" x14ac:dyDescent="0.4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4.25" customHeight="1" x14ac:dyDescent="0.4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4.25" customHeight="1" x14ac:dyDescent="0.4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4.25" customHeight="1" x14ac:dyDescent="0.4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4.25" customHeight="1" x14ac:dyDescent="0.4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4.25" customHeight="1" x14ac:dyDescent="0.4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4.25" customHeight="1" x14ac:dyDescent="0.4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4.25" customHeight="1" x14ac:dyDescent="0.4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4.25" customHeight="1" x14ac:dyDescent="0.4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4.25" customHeight="1" x14ac:dyDescent="0.4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4.25" customHeight="1" x14ac:dyDescent="0.4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4.25" customHeight="1" x14ac:dyDescent="0.4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4.25" customHeight="1" x14ac:dyDescent="0.4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4.25" customHeight="1" x14ac:dyDescent="0.4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4.25" customHeight="1" x14ac:dyDescent="0.4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4.25" customHeight="1" x14ac:dyDescent="0.4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4.25" customHeight="1" x14ac:dyDescent="0.4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4.25" customHeight="1" x14ac:dyDescent="0.4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4.25" customHeight="1" x14ac:dyDescent="0.4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4.25" customHeight="1" x14ac:dyDescent="0.4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4.25" customHeight="1" x14ac:dyDescent="0.4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4.25" customHeight="1" x14ac:dyDescent="0.4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4.25" customHeight="1" x14ac:dyDescent="0.4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4.25" customHeight="1" x14ac:dyDescent="0.4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4.25" customHeight="1" x14ac:dyDescent="0.4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4.25" customHeight="1" x14ac:dyDescent="0.4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4.25" customHeight="1" x14ac:dyDescent="0.4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4.25" customHeight="1" x14ac:dyDescent="0.4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4.25" customHeight="1" x14ac:dyDescent="0.4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4.25" customHeight="1" x14ac:dyDescent="0.4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4.25" customHeight="1" x14ac:dyDescent="0.4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4.25" customHeight="1" x14ac:dyDescent="0.4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4.25" customHeight="1" x14ac:dyDescent="0.4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4.25" customHeight="1" x14ac:dyDescent="0.4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4.25" customHeight="1" x14ac:dyDescent="0.4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4.25" customHeight="1" x14ac:dyDescent="0.4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4.25" customHeight="1" x14ac:dyDescent="0.4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4.25" customHeight="1" x14ac:dyDescent="0.4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4.25" customHeight="1" x14ac:dyDescent="0.4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4.25" customHeight="1" x14ac:dyDescent="0.4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4.25" customHeight="1" x14ac:dyDescent="0.4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4.25" customHeight="1" x14ac:dyDescent="0.4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4.25" customHeight="1" x14ac:dyDescent="0.4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4.25" customHeight="1" x14ac:dyDescent="0.4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4.25" customHeight="1" x14ac:dyDescent="0.4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4.25" customHeight="1" x14ac:dyDescent="0.4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4.25" customHeight="1" x14ac:dyDescent="0.4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4.25" customHeight="1" x14ac:dyDescent="0.4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4.25" customHeight="1" x14ac:dyDescent="0.4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4.25" customHeight="1" x14ac:dyDescent="0.4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4.25" customHeight="1" x14ac:dyDescent="0.4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4.25" customHeight="1" x14ac:dyDescent="0.4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4.25" customHeight="1" x14ac:dyDescent="0.4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4.25" customHeight="1" x14ac:dyDescent="0.4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4.25" customHeight="1" x14ac:dyDescent="0.4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4.25" customHeight="1" x14ac:dyDescent="0.4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4.25" customHeight="1" x14ac:dyDescent="0.4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4.25" customHeight="1" x14ac:dyDescent="0.4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4.25" customHeight="1" x14ac:dyDescent="0.4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4.25" customHeight="1" x14ac:dyDescent="0.4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4.25" customHeight="1" x14ac:dyDescent="0.4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4.25" customHeight="1" x14ac:dyDescent="0.4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4.25" customHeight="1" x14ac:dyDescent="0.4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4.25" customHeight="1" x14ac:dyDescent="0.4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4.25" customHeight="1" x14ac:dyDescent="0.4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4.25" customHeight="1" x14ac:dyDescent="0.4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4.25" customHeight="1" x14ac:dyDescent="0.4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4.25" customHeight="1" x14ac:dyDescent="0.4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4.25" customHeight="1" x14ac:dyDescent="0.4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4.25" customHeight="1" x14ac:dyDescent="0.4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4.25" customHeight="1" x14ac:dyDescent="0.4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4.25" customHeight="1" x14ac:dyDescent="0.4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4.25" customHeight="1" x14ac:dyDescent="0.4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4.25" customHeight="1" x14ac:dyDescent="0.4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4.25" customHeight="1" x14ac:dyDescent="0.4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4.25" customHeight="1" x14ac:dyDescent="0.4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4.25" customHeight="1" x14ac:dyDescent="0.4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4.25" customHeight="1" x14ac:dyDescent="0.4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4.25" customHeight="1" x14ac:dyDescent="0.4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4.25" customHeight="1" x14ac:dyDescent="0.4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4.25" customHeight="1" x14ac:dyDescent="0.4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4.25" customHeight="1" x14ac:dyDescent="0.4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4.25" customHeight="1" x14ac:dyDescent="0.4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4.25" customHeight="1" x14ac:dyDescent="0.4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4.25" customHeight="1" x14ac:dyDescent="0.4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4.25" customHeight="1" x14ac:dyDescent="0.4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4.25" customHeight="1" x14ac:dyDescent="0.4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4.25" customHeight="1" x14ac:dyDescent="0.4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4.25" customHeight="1" x14ac:dyDescent="0.4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4.25" customHeight="1" x14ac:dyDescent="0.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4.25" customHeight="1" x14ac:dyDescent="0.4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4.25" customHeight="1" x14ac:dyDescent="0.4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4.25" customHeight="1" x14ac:dyDescent="0.4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4.25" customHeight="1" x14ac:dyDescent="0.4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4.25" customHeight="1" x14ac:dyDescent="0.4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4.25" customHeight="1" x14ac:dyDescent="0.4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4.25" customHeight="1" x14ac:dyDescent="0.4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4.25" customHeight="1" x14ac:dyDescent="0.4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4.25" customHeight="1" x14ac:dyDescent="0.4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4.25" customHeight="1" x14ac:dyDescent="0.4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4.25" customHeight="1" x14ac:dyDescent="0.4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4.25" customHeight="1" x14ac:dyDescent="0.4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4.25" customHeight="1" x14ac:dyDescent="0.4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4.25" customHeight="1" x14ac:dyDescent="0.4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4.25" customHeight="1" x14ac:dyDescent="0.4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4.25" customHeight="1" x14ac:dyDescent="0.4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4.25" customHeight="1" x14ac:dyDescent="0.4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4.25" customHeight="1" x14ac:dyDescent="0.4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4.25" customHeight="1" x14ac:dyDescent="0.4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4.25" customHeight="1" x14ac:dyDescent="0.4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4.25" customHeight="1" x14ac:dyDescent="0.4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4.25" customHeight="1" x14ac:dyDescent="0.4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4.25" customHeight="1" x14ac:dyDescent="0.4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4.25" customHeight="1" x14ac:dyDescent="0.4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4.25" customHeight="1" x14ac:dyDescent="0.4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4.25" customHeight="1" x14ac:dyDescent="0.4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4.25" customHeight="1" x14ac:dyDescent="0.4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4.25" customHeight="1" x14ac:dyDescent="0.4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4.25" customHeight="1" x14ac:dyDescent="0.4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4.25" customHeight="1" x14ac:dyDescent="0.4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4.25" customHeight="1" x14ac:dyDescent="0.4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4.25" customHeight="1" x14ac:dyDescent="0.4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4.25" customHeight="1" x14ac:dyDescent="0.4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4.25" customHeight="1" x14ac:dyDescent="0.4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4.25" customHeight="1" x14ac:dyDescent="0.4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4.25" customHeight="1" x14ac:dyDescent="0.4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4.25" customHeight="1" x14ac:dyDescent="0.4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4.25" customHeight="1" x14ac:dyDescent="0.4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4.25" customHeight="1" x14ac:dyDescent="0.4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4.25" customHeight="1" x14ac:dyDescent="0.4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4.25" customHeight="1" x14ac:dyDescent="0.4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4.25" customHeight="1" x14ac:dyDescent="0.4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4.25" customHeight="1" x14ac:dyDescent="0.4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4.25" customHeight="1" x14ac:dyDescent="0.4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4.25" customHeight="1" x14ac:dyDescent="0.4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4.25" customHeight="1" x14ac:dyDescent="0.4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4.25" customHeight="1" x14ac:dyDescent="0.4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4.25" customHeight="1" x14ac:dyDescent="0.4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4.25" customHeight="1" x14ac:dyDescent="0.4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4.25" customHeight="1" x14ac:dyDescent="0.4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4.25" customHeight="1" x14ac:dyDescent="0.4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4.25" customHeight="1" x14ac:dyDescent="0.4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4.25" customHeight="1" x14ac:dyDescent="0.4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4.25" customHeight="1" x14ac:dyDescent="0.4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4.25" customHeight="1" x14ac:dyDescent="0.4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4.25" customHeight="1" x14ac:dyDescent="0.4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4.25" customHeight="1" x14ac:dyDescent="0.4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4.25" customHeight="1" x14ac:dyDescent="0.4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4.25" customHeight="1" x14ac:dyDescent="0.4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4.25" customHeight="1" x14ac:dyDescent="0.4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4.25" customHeight="1" x14ac:dyDescent="0.4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4.25" customHeight="1" x14ac:dyDescent="0.4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4.25" customHeight="1" x14ac:dyDescent="0.4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4.25" customHeight="1" x14ac:dyDescent="0.4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4.25" customHeight="1" x14ac:dyDescent="0.4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4.25" customHeight="1" x14ac:dyDescent="0.4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4.25" customHeight="1" x14ac:dyDescent="0.4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4.25" customHeight="1" x14ac:dyDescent="0.4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4.25" customHeight="1" x14ac:dyDescent="0.4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4.25" customHeight="1" x14ac:dyDescent="0.4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4.25" customHeight="1" x14ac:dyDescent="0.4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4.25" customHeight="1" x14ac:dyDescent="0.4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4.25" customHeight="1" x14ac:dyDescent="0.4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4.25" customHeight="1" x14ac:dyDescent="0.4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4.25" customHeight="1" x14ac:dyDescent="0.4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4.25" customHeight="1" x14ac:dyDescent="0.4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4.25" customHeight="1" x14ac:dyDescent="0.4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4.25" customHeight="1" x14ac:dyDescent="0.4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4.25" customHeight="1" x14ac:dyDescent="0.4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4.25" customHeight="1" x14ac:dyDescent="0.4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4.25" customHeight="1" x14ac:dyDescent="0.4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4.25" customHeight="1" x14ac:dyDescent="0.4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4.25" customHeight="1" x14ac:dyDescent="0.4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4.25" customHeight="1" x14ac:dyDescent="0.4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4.25" customHeight="1" x14ac:dyDescent="0.4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4.25" customHeight="1" x14ac:dyDescent="0.4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4.25" customHeight="1" x14ac:dyDescent="0.4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4.25" customHeight="1" x14ac:dyDescent="0.4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4.25" customHeight="1" x14ac:dyDescent="0.4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4.25" customHeight="1" x14ac:dyDescent="0.4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4.25" customHeight="1" x14ac:dyDescent="0.4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4.25" customHeight="1" x14ac:dyDescent="0.4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4.25" customHeight="1" x14ac:dyDescent="0.4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4.25" customHeight="1" x14ac:dyDescent="0.4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4.25" customHeight="1" x14ac:dyDescent="0.4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4.25" customHeight="1" x14ac:dyDescent="0.4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4.25" customHeight="1" x14ac:dyDescent="0.4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4.25" customHeight="1" x14ac:dyDescent="0.4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4.25" customHeight="1" x14ac:dyDescent="0.4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4.25" customHeight="1" x14ac:dyDescent="0.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4.25" customHeight="1" x14ac:dyDescent="0.4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4.25" customHeight="1" x14ac:dyDescent="0.4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4.25" customHeight="1" x14ac:dyDescent="0.4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4.25" customHeight="1" x14ac:dyDescent="0.4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4.25" customHeight="1" x14ac:dyDescent="0.4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4.25" customHeight="1" x14ac:dyDescent="0.4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4.25" customHeight="1" x14ac:dyDescent="0.4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4.25" customHeight="1" x14ac:dyDescent="0.4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4.25" customHeight="1" x14ac:dyDescent="0.4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4.25" customHeight="1" x14ac:dyDescent="0.4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4.25" customHeight="1" x14ac:dyDescent="0.4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4.25" customHeight="1" x14ac:dyDescent="0.4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4.25" customHeight="1" x14ac:dyDescent="0.4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4.25" customHeight="1" x14ac:dyDescent="0.4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4.25" customHeight="1" x14ac:dyDescent="0.4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4.25" customHeight="1" x14ac:dyDescent="0.4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4.25" customHeight="1" x14ac:dyDescent="0.4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4.25" customHeight="1" x14ac:dyDescent="0.4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4.25" customHeight="1" x14ac:dyDescent="0.4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4.25" customHeight="1" x14ac:dyDescent="0.4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4.25" customHeight="1" x14ac:dyDescent="0.4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4.25" customHeight="1" x14ac:dyDescent="0.4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4.25" customHeight="1" x14ac:dyDescent="0.4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4.25" customHeight="1" x14ac:dyDescent="0.4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4.25" customHeight="1" x14ac:dyDescent="0.4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4.25" customHeight="1" x14ac:dyDescent="0.4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4.25" customHeight="1" x14ac:dyDescent="0.4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4.25" customHeight="1" x14ac:dyDescent="0.4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4.25" customHeight="1" x14ac:dyDescent="0.4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4.25" customHeight="1" x14ac:dyDescent="0.4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4.25" customHeight="1" x14ac:dyDescent="0.4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4.25" customHeight="1" x14ac:dyDescent="0.4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4.25" customHeight="1" x14ac:dyDescent="0.4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4.25" customHeight="1" x14ac:dyDescent="0.4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4.25" customHeight="1" x14ac:dyDescent="0.4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4.25" customHeight="1" x14ac:dyDescent="0.4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4.25" customHeight="1" x14ac:dyDescent="0.4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4.25" customHeight="1" x14ac:dyDescent="0.4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4.25" customHeight="1" x14ac:dyDescent="0.4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4.25" customHeight="1" x14ac:dyDescent="0.4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4.25" customHeight="1" x14ac:dyDescent="0.4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4.25" customHeight="1" x14ac:dyDescent="0.4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4.25" customHeight="1" x14ac:dyDescent="0.4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4.25" customHeight="1" x14ac:dyDescent="0.4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4.25" customHeight="1" x14ac:dyDescent="0.4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4.25" customHeight="1" x14ac:dyDescent="0.4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4.25" customHeight="1" x14ac:dyDescent="0.4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4.25" customHeight="1" x14ac:dyDescent="0.4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4.25" customHeight="1" x14ac:dyDescent="0.4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4.25" customHeight="1" x14ac:dyDescent="0.4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4.25" customHeight="1" x14ac:dyDescent="0.4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4.25" customHeight="1" x14ac:dyDescent="0.4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4.25" customHeight="1" x14ac:dyDescent="0.4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4.25" customHeight="1" x14ac:dyDescent="0.4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4.25" customHeight="1" x14ac:dyDescent="0.4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4.25" customHeight="1" x14ac:dyDescent="0.4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4.25" customHeight="1" x14ac:dyDescent="0.4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4.25" customHeight="1" x14ac:dyDescent="0.4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4.25" customHeight="1" x14ac:dyDescent="0.4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4.25" customHeight="1" x14ac:dyDescent="0.4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4.25" customHeight="1" x14ac:dyDescent="0.4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4.25" customHeight="1" x14ac:dyDescent="0.4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4.25" customHeight="1" x14ac:dyDescent="0.4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4.25" customHeight="1" x14ac:dyDescent="0.4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4.25" customHeight="1" x14ac:dyDescent="0.4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4.25" customHeight="1" x14ac:dyDescent="0.4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4.25" customHeight="1" x14ac:dyDescent="0.4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4.25" customHeight="1" x14ac:dyDescent="0.4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4.25" customHeight="1" x14ac:dyDescent="0.4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4.25" customHeight="1" x14ac:dyDescent="0.4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4.25" customHeight="1" x14ac:dyDescent="0.4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4.25" customHeight="1" x14ac:dyDescent="0.4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4.25" customHeight="1" x14ac:dyDescent="0.4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4.25" customHeight="1" x14ac:dyDescent="0.4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4.25" customHeight="1" x14ac:dyDescent="0.4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4.25" customHeight="1" x14ac:dyDescent="0.4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4.25" customHeight="1" x14ac:dyDescent="0.4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4.25" customHeight="1" x14ac:dyDescent="0.4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4.25" customHeight="1" x14ac:dyDescent="0.4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4.25" customHeight="1" x14ac:dyDescent="0.4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4.25" customHeight="1" x14ac:dyDescent="0.4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4.25" customHeight="1" x14ac:dyDescent="0.4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4.25" customHeight="1" x14ac:dyDescent="0.4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4.25" customHeight="1" x14ac:dyDescent="0.4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4.25" customHeight="1" x14ac:dyDescent="0.4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4.25" customHeight="1" x14ac:dyDescent="0.4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4.25" customHeight="1" x14ac:dyDescent="0.4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4.25" customHeight="1" x14ac:dyDescent="0.4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4.25" customHeight="1" x14ac:dyDescent="0.4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4.25" customHeight="1" x14ac:dyDescent="0.4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4.25" customHeight="1" x14ac:dyDescent="0.4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4.25" customHeight="1" x14ac:dyDescent="0.4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4.25" customHeight="1" x14ac:dyDescent="0.4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4.25" customHeight="1" x14ac:dyDescent="0.4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4.25" customHeight="1" x14ac:dyDescent="0.4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4.25" customHeight="1" x14ac:dyDescent="0.4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4.25" customHeight="1" x14ac:dyDescent="0.4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4.25" customHeight="1" x14ac:dyDescent="0.4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4.25" customHeight="1" x14ac:dyDescent="0.4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4.25" customHeight="1" x14ac:dyDescent="0.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4.25" customHeight="1" x14ac:dyDescent="0.4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4.25" customHeight="1" x14ac:dyDescent="0.4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4.25" customHeight="1" x14ac:dyDescent="0.4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4.25" customHeight="1" x14ac:dyDescent="0.4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4.25" customHeight="1" x14ac:dyDescent="0.4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4.25" customHeight="1" x14ac:dyDescent="0.4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4.25" customHeight="1" x14ac:dyDescent="0.4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4.25" customHeight="1" x14ac:dyDescent="0.4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4.25" customHeight="1" x14ac:dyDescent="0.4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4.25" customHeight="1" x14ac:dyDescent="0.4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4.25" customHeight="1" x14ac:dyDescent="0.4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4.25" customHeight="1" x14ac:dyDescent="0.4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4.25" customHeight="1" x14ac:dyDescent="0.4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4.25" customHeight="1" x14ac:dyDescent="0.4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4.25" customHeight="1" x14ac:dyDescent="0.4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4.25" customHeight="1" x14ac:dyDescent="0.4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4.25" customHeight="1" x14ac:dyDescent="0.4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4.25" customHeight="1" x14ac:dyDescent="0.4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4.25" customHeight="1" x14ac:dyDescent="0.4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4.25" customHeight="1" x14ac:dyDescent="0.4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4.25" customHeight="1" x14ac:dyDescent="0.4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4.25" customHeight="1" x14ac:dyDescent="0.4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4.25" customHeight="1" x14ac:dyDescent="0.4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4.25" customHeight="1" x14ac:dyDescent="0.4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4.25" customHeight="1" x14ac:dyDescent="0.4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4.25" customHeight="1" x14ac:dyDescent="0.4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4.25" customHeight="1" x14ac:dyDescent="0.4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4.25" customHeight="1" x14ac:dyDescent="0.4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4.25" customHeight="1" x14ac:dyDescent="0.4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4.25" customHeight="1" x14ac:dyDescent="0.4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4.25" customHeight="1" x14ac:dyDescent="0.4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4.25" customHeight="1" x14ac:dyDescent="0.4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4.25" customHeight="1" x14ac:dyDescent="0.4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4.25" customHeight="1" x14ac:dyDescent="0.4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4.25" customHeight="1" x14ac:dyDescent="0.4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4.25" customHeight="1" x14ac:dyDescent="0.4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4.25" customHeight="1" x14ac:dyDescent="0.4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4.25" customHeight="1" x14ac:dyDescent="0.4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4.25" customHeight="1" x14ac:dyDescent="0.4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4.25" customHeight="1" x14ac:dyDescent="0.4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4.25" customHeight="1" x14ac:dyDescent="0.4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4.25" customHeight="1" x14ac:dyDescent="0.4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4.25" customHeight="1" x14ac:dyDescent="0.4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4.25" customHeight="1" x14ac:dyDescent="0.4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4.25" customHeight="1" x14ac:dyDescent="0.4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4.25" customHeight="1" x14ac:dyDescent="0.4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4.25" customHeight="1" x14ac:dyDescent="0.4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4.25" customHeight="1" x14ac:dyDescent="0.4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4.25" customHeight="1" x14ac:dyDescent="0.4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4.25" customHeight="1" x14ac:dyDescent="0.4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4.25" customHeight="1" x14ac:dyDescent="0.4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4.25" customHeight="1" x14ac:dyDescent="0.4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4.25" customHeight="1" x14ac:dyDescent="0.4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4.25" customHeight="1" x14ac:dyDescent="0.4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4.25" customHeight="1" x14ac:dyDescent="0.4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4.25" customHeight="1" x14ac:dyDescent="0.4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4.25" customHeight="1" x14ac:dyDescent="0.4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4.25" customHeight="1" x14ac:dyDescent="0.4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4.25" customHeight="1" x14ac:dyDescent="0.4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4.25" customHeight="1" x14ac:dyDescent="0.4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4.25" customHeight="1" x14ac:dyDescent="0.4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4.25" customHeight="1" x14ac:dyDescent="0.4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4.25" customHeight="1" x14ac:dyDescent="0.4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4.25" customHeight="1" x14ac:dyDescent="0.4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4.25" customHeight="1" x14ac:dyDescent="0.4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4.25" customHeight="1" x14ac:dyDescent="0.4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4.25" customHeight="1" x14ac:dyDescent="0.4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4.25" customHeight="1" x14ac:dyDescent="0.4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4.25" customHeight="1" x14ac:dyDescent="0.4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4.25" customHeight="1" x14ac:dyDescent="0.4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4.25" customHeight="1" x14ac:dyDescent="0.4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4.25" customHeight="1" x14ac:dyDescent="0.4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4.25" customHeight="1" x14ac:dyDescent="0.4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4.25" customHeight="1" x14ac:dyDescent="0.4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4.25" customHeight="1" x14ac:dyDescent="0.4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4.25" customHeight="1" x14ac:dyDescent="0.4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4.25" customHeight="1" x14ac:dyDescent="0.4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4.25" customHeight="1" x14ac:dyDescent="0.4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4.25" customHeight="1" x14ac:dyDescent="0.4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4.25" customHeight="1" x14ac:dyDescent="0.4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4.25" customHeight="1" x14ac:dyDescent="0.4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4.25" customHeight="1" x14ac:dyDescent="0.4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4.25" customHeight="1" x14ac:dyDescent="0.4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4.25" customHeight="1" x14ac:dyDescent="0.4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4.25" customHeight="1" x14ac:dyDescent="0.4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4.25" customHeight="1" x14ac:dyDescent="0.4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4.25" customHeight="1" x14ac:dyDescent="0.4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4.25" customHeight="1" x14ac:dyDescent="0.4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4.25" customHeight="1" x14ac:dyDescent="0.4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4.25" customHeight="1" x14ac:dyDescent="0.4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4.25" customHeight="1" x14ac:dyDescent="0.4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4.25" customHeight="1" x14ac:dyDescent="0.4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4.25" customHeight="1" x14ac:dyDescent="0.4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4.25" customHeight="1" x14ac:dyDescent="0.4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4.25" customHeight="1" x14ac:dyDescent="0.4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4.25" customHeight="1" x14ac:dyDescent="0.4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4.25" customHeight="1" x14ac:dyDescent="0.4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4.25" customHeight="1" x14ac:dyDescent="0.4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4.25" customHeight="1" x14ac:dyDescent="0.4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4.25" customHeight="1" x14ac:dyDescent="0.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4.25" customHeight="1" x14ac:dyDescent="0.4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4.25" customHeight="1" x14ac:dyDescent="0.4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4.25" customHeight="1" x14ac:dyDescent="0.4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4.25" customHeight="1" x14ac:dyDescent="0.4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4.25" customHeight="1" x14ac:dyDescent="0.4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4.25" customHeight="1" x14ac:dyDescent="0.4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4.25" customHeight="1" x14ac:dyDescent="0.4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4.25" customHeight="1" x14ac:dyDescent="0.4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4.25" customHeight="1" x14ac:dyDescent="0.4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4.25" customHeight="1" x14ac:dyDescent="0.4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4.25" customHeight="1" x14ac:dyDescent="0.4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4.25" customHeight="1" x14ac:dyDescent="0.4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4.25" customHeight="1" x14ac:dyDescent="0.4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4.25" customHeight="1" x14ac:dyDescent="0.4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4.25" customHeight="1" x14ac:dyDescent="0.4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4.25" customHeight="1" x14ac:dyDescent="0.4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4.25" customHeight="1" x14ac:dyDescent="0.4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4.25" customHeight="1" x14ac:dyDescent="0.4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4.25" customHeight="1" x14ac:dyDescent="0.4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4.25" customHeight="1" x14ac:dyDescent="0.4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4.25" customHeight="1" x14ac:dyDescent="0.4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4.25" customHeight="1" x14ac:dyDescent="0.4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4.25" customHeight="1" x14ac:dyDescent="0.4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4.25" customHeight="1" x14ac:dyDescent="0.4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4.25" customHeight="1" x14ac:dyDescent="0.4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4.25" customHeight="1" x14ac:dyDescent="0.4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4.25" customHeight="1" x14ac:dyDescent="0.4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4.25" customHeight="1" x14ac:dyDescent="0.4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4.25" customHeight="1" x14ac:dyDescent="0.4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4.25" customHeight="1" x14ac:dyDescent="0.4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4.25" customHeight="1" x14ac:dyDescent="0.4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4.25" customHeight="1" x14ac:dyDescent="0.4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4.25" customHeight="1" x14ac:dyDescent="0.4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4.25" customHeight="1" x14ac:dyDescent="0.4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4.25" customHeight="1" x14ac:dyDescent="0.4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4.25" customHeight="1" x14ac:dyDescent="0.4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4.25" customHeight="1" x14ac:dyDescent="0.4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4.25" customHeight="1" x14ac:dyDescent="0.4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4.25" customHeight="1" x14ac:dyDescent="0.4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4.25" customHeight="1" x14ac:dyDescent="0.4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4.25" customHeight="1" x14ac:dyDescent="0.4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4.25" customHeight="1" x14ac:dyDescent="0.4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4.25" customHeight="1" x14ac:dyDescent="0.4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4.25" customHeight="1" x14ac:dyDescent="0.4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4.25" customHeight="1" x14ac:dyDescent="0.4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4.25" customHeight="1" x14ac:dyDescent="0.4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4.25" customHeight="1" x14ac:dyDescent="0.4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4.25" customHeight="1" x14ac:dyDescent="0.4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4.25" customHeight="1" x14ac:dyDescent="0.4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4.25" customHeight="1" x14ac:dyDescent="0.4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4.25" customHeight="1" x14ac:dyDescent="0.4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4.25" customHeight="1" x14ac:dyDescent="0.4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4.25" customHeight="1" x14ac:dyDescent="0.4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4.25" customHeight="1" x14ac:dyDescent="0.4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4.25" customHeight="1" x14ac:dyDescent="0.4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landscape"/>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0"/>
  <sheetViews>
    <sheetView workbookViewId="0"/>
  </sheetViews>
  <sheetFormatPr defaultColWidth="14.3984375" defaultRowHeight="15" customHeight="1" x14ac:dyDescent="0.45"/>
  <cols>
    <col min="1" max="1" width="13.1328125" customWidth="1"/>
    <col min="2" max="2" width="15.73046875" customWidth="1"/>
    <col min="3" max="3" width="8.1328125" customWidth="1"/>
    <col min="4" max="4" width="10.86328125" customWidth="1"/>
    <col min="5" max="5" width="9.265625" customWidth="1"/>
    <col min="6" max="8" width="14.1328125" customWidth="1"/>
    <col min="9" max="9" width="15.1328125" customWidth="1"/>
    <col min="10" max="10" width="11.73046875" customWidth="1"/>
    <col min="11" max="26" width="8.73046875" customWidth="1"/>
  </cols>
  <sheetData>
    <row r="1" spans="1:10" ht="14.25" customHeight="1" x14ac:dyDescent="0.45">
      <c r="A1" s="1" t="s">
        <v>171</v>
      </c>
      <c r="B1" s="1" t="s">
        <v>239</v>
      </c>
      <c r="C1" s="1" t="s">
        <v>240</v>
      </c>
      <c r="D1" s="1" t="s">
        <v>170</v>
      </c>
      <c r="E1" s="1" t="s">
        <v>241</v>
      </c>
      <c r="F1" s="28" t="s">
        <v>242</v>
      </c>
      <c r="G1" s="28" t="s">
        <v>243</v>
      </c>
      <c r="H1" s="29" t="s">
        <v>244</v>
      </c>
      <c r="I1" s="1" t="s">
        <v>245</v>
      </c>
      <c r="J1" s="1" t="s">
        <v>169</v>
      </c>
    </row>
    <row r="2" spans="1:10" ht="14.25" customHeight="1" x14ac:dyDescent="0.45">
      <c r="A2" s="5">
        <v>20.8</v>
      </c>
      <c r="B2" s="5">
        <v>60</v>
      </c>
      <c r="C2" s="5">
        <v>1240</v>
      </c>
      <c r="D2" s="5">
        <v>800</v>
      </c>
      <c r="E2" s="5">
        <v>96.1</v>
      </c>
      <c r="F2" s="14">
        <v>0</v>
      </c>
      <c r="G2" s="14">
        <v>0</v>
      </c>
      <c r="H2" s="5">
        <v>0</v>
      </c>
      <c r="I2" s="5">
        <f>0.2296/0.03017</f>
        <v>7.6102088167053363</v>
      </c>
      <c r="J2" s="5">
        <v>1380</v>
      </c>
    </row>
    <row r="3" spans="1:10" ht="14.25" customHeight="1" x14ac:dyDescent="0.45">
      <c r="A3" s="5" t="s">
        <v>246</v>
      </c>
      <c r="B3" s="5" t="s">
        <v>246</v>
      </c>
      <c r="C3" s="5" t="s">
        <v>246</v>
      </c>
      <c r="D3" s="5" t="s">
        <v>246</v>
      </c>
      <c r="E3" s="5" t="s">
        <v>246</v>
      </c>
      <c r="F3" s="5" t="s">
        <v>246</v>
      </c>
      <c r="G3" s="5" t="s">
        <v>246</v>
      </c>
      <c r="H3" s="5" t="s">
        <v>246</v>
      </c>
      <c r="I3" s="5" t="s">
        <v>246</v>
      </c>
      <c r="J3" s="5" t="s">
        <v>246</v>
      </c>
    </row>
    <row r="4" spans="1:10" ht="14.25" customHeight="1" x14ac:dyDescent="0.45"/>
    <row r="5" spans="1:10" ht="14.25" customHeight="1" x14ac:dyDescent="0.45"/>
    <row r="6" spans="1:10" ht="14.25" customHeight="1" x14ac:dyDescent="0.45"/>
    <row r="7" spans="1:10" ht="14.25" customHeight="1" x14ac:dyDescent="0.45"/>
    <row r="8" spans="1:10" ht="14.25" customHeight="1" x14ac:dyDescent="0.45"/>
    <row r="9" spans="1:10" ht="14.25" customHeight="1" x14ac:dyDescent="0.45"/>
    <row r="10" spans="1:10" ht="14.25" customHeight="1" x14ac:dyDescent="0.45"/>
    <row r="11" spans="1:10" ht="14.25" customHeight="1" x14ac:dyDescent="0.45"/>
    <row r="12" spans="1:10" ht="14.25" customHeight="1" x14ac:dyDescent="0.45"/>
    <row r="13" spans="1:10" ht="14.25" customHeight="1" x14ac:dyDescent="0.45"/>
    <row r="14" spans="1:10" ht="14.25" customHeight="1" x14ac:dyDescent="0.45"/>
    <row r="15" spans="1:10" ht="14.25" customHeight="1" x14ac:dyDescent="0.45"/>
    <row r="16" spans="1: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workbookViewId="0"/>
  </sheetViews>
  <sheetFormatPr defaultColWidth="14.3984375" defaultRowHeight="15" customHeight="1" x14ac:dyDescent="0.45"/>
  <cols>
    <col min="1" max="26" width="8.73046875" customWidth="1"/>
  </cols>
  <sheetData>
    <row r="1" spans="1:3" ht="14.25" customHeight="1" x14ac:dyDescent="0.45">
      <c r="A1" s="30" t="s">
        <v>247</v>
      </c>
      <c r="B1" s="31" t="s">
        <v>248</v>
      </c>
      <c r="C1" s="31" t="s">
        <v>249</v>
      </c>
    </row>
    <row r="2" spans="1:3" ht="14.25" customHeight="1" x14ac:dyDescent="0.45">
      <c r="A2" s="32">
        <v>-5</v>
      </c>
      <c r="B2" s="33">
        <v>-0.32438</v>
      </c>
      <c r="C2" s="33">
        <v>4.4250999999999999E-2</v>
      </c>
    </row>
    <row r="3" spans="1:3" ht="14.25" customHeight="1" x14ac:dyDescent="0.45">
      <c r="A3" s="32">
        <v>-4</v>
      </c>
      <c r="B3" s="33">
        <v>-0.21503</v>
      </c>
      <c r="C3" s="33">
        <v>3.3783000000000001E-2</v>
      </c>
    </row>
    <row r="4" spans="1:3" ht="14.25" customHeight="1" x14ac:dyDescent="0.45">
      <c r="A4" s="32">
        <v>-3</v>
      </c>
      <c r="B4" s="33">
        <v>-0.10081</v>
      </c>
      <c r="C4" s="33">
        <v>2.8627E-2</v>
      </c>
    </row>
    <row r="5" spans="1:3" ht="14.25" customHeight="1" x14ac:dyDescent="0.45">
      <c r="A5" s="32">
        <v>-2</v>
      </c>
      <c r="B5" s="33">
        <v>1.0503E-2</v>
      </c>
      <c r="C5" s="33">
        <v>2.5864000000000002E-2</v>
      </c>
    </row>
    <row r="6" spans="1:3" ht="14.25" customHeight="1" x14ac:dyDescent="0.45">
      <c r="A6" s="32">
        <v>-1</v>
      </c>
      <c r="B6" s="33">
        <v>0.12155000000000001</v>
      </c>
      <c r="C6" s="33">
        <v>2.4643000000000002E-2</v>
      </c>
    </row>
    <row r="7" spans="1:3" ht="14.25" customHeight="1" x14ac:dyDescent="0.45">
      <c r="A7" s="32">
        <v>0</v>
      </c>
      <c r="B7" s="33">
        <v>0.24163000000000001</v>
      </c>
      <c r="C7" s="33">
        <v>2.5099E-2</v>
      </c>
    </row>
    <row r="8" spans="1:3" ht="14.25" customHeight="1" x14ac:dyDescent="0.45">
      <c r="A8" s="32">
        <v>1</v>
      </c>
      <c r="B8" s="33">
        <v>0.34336</v>
      </c>
      <c r="C8" s="33">
        <v>2.5635000000000002E-2</v>
      </c>
    </row>
    <row r="9" spans="1:3" ht="14.25" customHeight="1" x14ac:dyDescent="0.45">
      <c r="A9" s="32">
        <v>2</v>
      </c>
      <c r="B9" s="33">
        <v>0.45256000000000002</v>
      </c>
      <c r="C9" s="33">
        <v>2.7660000000000001E-2</v>
      </c>
    </row>
    <row r="10" spans="1:3" ht="14.25" customHeight="1" x14ac:dyDescent="0.45">
      <c r="A10" s="32">
        <v>3</v>
      </c>
      <c r="B10" s="33">
        <v>0.56037000000000003</v>
      </c>
      <c r="C10" s="33">
        <v>3.0676999999999999E-2</v>
      </c>
    </row>
    <row r="11" spans="1:3" ht="14.25" customHeight="1" x14ac:dyDescent="0.45">
      <c r="A11" s="32">
        <v>4</v>
      </c>
      <c r="B11" s="33">
        <v>0.66625000000000001</v>
      </c>
      <c r="C11" s="33">
        <v>3.4854999999999997E-2</v>
      </c>
    </row>
    <row r="12" spans="1:3" ht="14.25" customHeight="1" x14ac:dyDescent="0.45">
      <c r="A12" s="32">
        <v>5</v>
      </c>
      <c r="B12" s="33">
        <v>0.76941999999999999</v>
      </c>
      <c r="C12" s="33">
        <v>4.0403000000000001E-2</v>
      </c>
    </row>
    <row r="13" spans="1:3" ht="14.25" customHeight="1" x14ac:dyDescent="0.45">
      <c r="A13" s="32">
        <v>6</v>
      </c>
      <c r="B13" s="33">
        <v>0.86922999999999995</v>
      </c>
      <c r="C13" s="33">
        <v>4.759E-2</v>
      </c>
    </row>
    <row r="14" spans="1:3" ht="14.25" customHeight="1" x14ac:dyDescent="0.45">
      <c r="A14" s="32">
        <v>7</v>
      </c>
      <c r="B14" s="33">
        <v>0.96386000000000005</v>
      </c>
      <c r="C14" s="33">
        <v>5.7107999999999999E-2</v>
      </c>
    </row>
    <row r="15" spans="1:3" ht="14.25" customHeight="1" x14ac:dyDescent="0.45">
      <c r="A15" s="32">
        <v>8</v>
      </c>
      <c r="B15" s="33">
        <v>1.0441</v>
      </c>
      <c r="C15" s="33">
        <v>7.0132E-2</v>
      </c>
    </row>
    <row r="16" spans="1:3" ht="14.25" customHeight="1" x14ac:dyDescent="0.45">
      <c r="A16" s="32">
        <v>9</v>
      </c>
      <c r="B16" s="33">
        <v>1.0743</v>
      </c>
      <c r="C16" s="33">
        <v>9.0921000000000002E-2</v>
      </c>
    </row>
    <row r="17" spans="1:6" ht="14.25" customHeight="1" x14ac:dyDescent="0.45">
      <c r="A17" s="32">
        <v>10</v>
      </c>
      <c r="B17" s="33">
        <v>1.0807</v>
      </c>
      <c r="C17" s="33">
        <v>0.11193</v>
      </c>
    </row>
    <row r="18" spans="1:6" ht="14.25" customHeight="1" x14ac:dyDescent="0.45">
      <c r="A18" s="32">
        <v>11</v>
      </c>
      <c r="B18" s="33">
        <v>1.0379</v>
      </c>
      <c r="C18" s="33">
        <v>0.13253999999999999</v>
      </c>
    </row>
    <row r="19" spans="1:6" ht="14.25" customHeight="1" x14ac:dyDescent="0.45">
      <c r="A19" s="32">
        <v>12</v>
      </c>
      <c r="B19" s="33">
        <v>1.034</v>
      </c>
      <c r="C19" s="33">
        <v>0.15645000000000001</v>
      </c>
    </row>
    <row r="20" spans="1:6" ht="14.25" customHeight="1" x14ac:dyDescent="0.45"/>
    <row r="21" spans="1:6" ht="14.25" customHeight="1" x14ac:dyDescent="0.45">
      <c r="E21" s="34"/>
      <c r="F21" s="35"/>
    </row>
    <row r="22" spans="1:6" ht="14.25" customHeight="1" x14ac:dyDescent="0.45"/>
    <row r="23" spans="1:6" ht="14.25" customHeight="1" x14ac:dyDescent="0.45"/>
    <row r="24" spans="1:6" ht="14.25" customHeight="1" x14ac:dyDescent="0.45"/>
    <row r="25" spans="1:6" ht="14.25" customHeight="1" x14ac:dyDescent="0.45"/>
    <row r="26" spans="1:6" ht="14.25" customHeight="1" x14ac:dyDescent="0.45"/>
    <row r="27" spans="1:6" ht="14.25" customHeight="1" x14ac:dyDescent="0.45"/>
    <row r="28" spans="1:6" ht="14.25" customHeight="1" x14ac:dyDescent="0.45"/>
    <row r="29" spans="1:6" ht="14.25" customHeight="1" x14ac:dyDescent="0.45"/>
    <row r="30" spans="1:6" ht="14.25" customHeight="1" x14ac:dyDescent="0.45"/>
    <row r="31" spans="1:6" ht="14.25" customHeight="1" x14ac:dyDescent="0.45"/>
    <row r="32" spans="1:6"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00"/>
  <sheetViews>
    <sheetView workbookViewId="0"/>
  </sheetViews>
  <sheetFormatPr defaultColWidth="14.3984375" defaultRowHeight="15" customHeight="1" x14ac:dyDescent="0.45"/>
  <cols>
    <col min="1" max="26" width="8.73046875" customWidth="1"/>
  </cols>
  <sheetData>
    <row r="1" ht="14.25" customHeight="1" x14ac:dyDescent="0.45"/>
    <row r="2" ht="14.25" customHeight="1" x14ac:dyDescent="0.45"/>
    <row r="3" ht="14.25" customHeight="1" x14ac:dyDescent="0.45"/>
    <row r="4" ht="14.25" customHeight="1" x14ac:dyDescent="0.45"/>
    <row r="5" ht="14.25" customHeight="1" x14ac:dyDescent="0.45"/>
    <row r="6" ht="14.25" customHeight="1" x14ac:dyDescent="0.45"/>
    <row r="7" ht="14.25" customHeight="1" x14ac:dyDescent="0.45"/>
    <row r="8" ht="14.25" customHeight="1" x14ac:dyDescent="0.45"/>
    <row r="9" ht="14.25" customHeight="1" x14ac:dyDescent="0.45"/>
    <row r="10" ht="14.25" customHeight="1" x14ac:dyDescent="0.45"/>
    <row r="11" ht="14.25" customHeight="1" x14ac:dyDescent="0.45"/>
    <row r="12" ht="14.25" customHeight="1" x14ac:dyDescent="0.45"/>
    <row r="13" ht="14.25" customHeight="1" x14ac:dyDescent="0.45"/>
    <row r="14" ht="14.25" customHeight="1" x14ac:dyDescent="0.45"/>
    <row r="15" ht="14.25" customHeight="1" x14ac:dyDescent="0.45"/>
    <row r="16"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Variable Reference</vt:lpstr>
      <vt:lpstr>Main_Input</vt:lpstr>
      <vt:lpstr>Airfoil_Data</vt:lpstr>
      <vt:lpstr>Component_Data</vt:lpstr>
      <vt:lpstr>Materials</vt:lpstr>
      <vt:lpstr>Benchmark_Truth</vt:lpstr>
      <vt:lpstr>Geometry Reference</vt:lpstr>
      <vt:lpstr>'Variable Reference'!MATERIALS</vt:lpstr>
      <vt:lpstr>MATERIALS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K Mah</dc:creator>
  <cp:lastModifiedBy>Nathaniel Mueller</cp:lastModifiedBy>
  <dcterms:created xsi:type="dcterms:W3CDTF">2023-12-05T19:03:00Z</dcterms:created>
  <dcterms:modified xsi:type="dcterms:W3CDTF">2025-07-15T18:48:38Z</dcterms:modified>
</cp:coreProperties>
</file>