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ek\Desktop\Temporary\Data Logs\"/>
    </mc:Choice>
  </mc:AlternateContent>
  <xr:revisionPtr revIDLastSave="0" documentId="13_ncr:1_{3D3F5E9F-F2FB-423E-B90E-1D26E11FD7C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weep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2" i="1"/>
  <c r="B3" i="1"/>
  <c r="E3" i="1" s="1"/>
  <c r="B4" i="1"/>
  <c r="E4" i="1" s="1"/>
  <c r="B5" i="1"/>
  <c r="E5" i="1" s="1"/>
  <c r="B6" i="1"/>
  <c r="E6" i="1" s="1"/>
  <c r="B7" i="1"/>
  <c r="E7" i="1" s="1"/>
  <c r="B8" i="1"/>
  <c r="E8" i="1" s="1"/>
  <c r="B9" i="1"/>
  <c r="E9" i="1" s="1"/>
  <c r="B10" i="1"/>
  <c r="E10" i="1" s="1"/>
  <c r="B11" i="1"/>
  <c r="E11" i="1" s="1"/>
  <c r="B12" i="1"/>
  <c r="E12" i="1" s="1"/>
  <c r="B13" i="1"/>
  <c r="E13" i="1" s="1"/>
  <c r="B14" i="1"/>
  <c r="E14" i="1" s="1"/>
  <c r="B2" i="1"/>
  <c r="E2" i="1" s="1"/>
</calcChain>
</file>

<file path=xl/sharedStrings.xml><?xml version="1.0" encoding="utf-8"?>
<sst xmlns="http://schemas.openxmlformats.org/spreadsheetml/2006/main" count="8" uniqueCount="8">
  <si>
    <t>resistance</t>
  </si>
  <si>
    <t>temperature</t>
  </si>
  <si>
    <t>res diff</t>
  </si>
  <si>
    <t>ppm</t>
  </si>
  <si>
    <t>ppm run 2</t>
  </si>
  <si>
    <t>ppm run 1</t>
  </si>
  <si>
    <t>setpoint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</si>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</sst>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TOMC16031000</a:t>
            </a:r>
            <a:r>
              <a:rPr lang="en-IN" baseline="0"/>
              <a:t> configured as 120R (ppm Initial) vs Temperature (C)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 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sweepLog!$C$2:$C$14</c:f>
              <c:numCache>
                <c:formatCode>0.00</c:formatCode>
                <c:ptCount val="13"/>
                <c:pt idx="0">
                  <c:v>39.960937999999999</c:v>
                </c:pt>
                <c:pt idx="1">
                  <c:v>45.842284999999997</c:v>
                </c:pt>
                <c:pt idx="2">
                  <c:v>49.790039</c:v>
                </c:pt>
                <c:pt idx="3">
                  <c:v>54.382323999999997</c:v>
                </c:pt>
                <c:pt idx="4">
                  <c:v>58.732909999999997</c:v>
                </c:pt>
                <c:pt idx="5">
                  <c:v>63.244629000000003</c:v>
                </c:pt>
                <c:pt idx="6">
                  <c:v>68.078613000000004</c:v>
                </c:pt>
                <c:pt idx="7">
                  <c:v>72.429198999999997</c:v>
                </c:pt>
                <c:pt idx="8">
                  <c:v>77.102051000000003</c:v>
                </c:pt>
                <c:pt idx="9">
                  <c:v>82.177734000000001</c:v>
                </c:pt>
                <c:pt idx="10">
                  <c:v>84.594727000000006</c:v>
                </c:pt>
                <c:pt idx="11">
                  <c:v>93.698729999999998</c:v>
                </c:pt>
                <c:pt idx="12">
                  <c:v>89.912109000000001</c:v>
                </c:pt>
              </c:numCache>
            </c:numRef>
          </c:xVal>
          <c:yVal>
            <c:numRef>
              <c:f>sweepLog!$E$2:$E$14</c:f>
              <c:numCache>
                <c:formatCode>0.000</c:formatCode>
                <c:ptCount val="13"/>
                <c:pt idx="0">
                  <c:v>0</c:v>
                </c:pt>
                <c:pt idx="1">
                  <c:v>-75.439138933860619</c:v>
                </c:pt>
                <c:pt idx="2">
                  <c:v>-115.44013397339188</c:v>
                </c:pt>
                <c:pt idx="3">
                  <c:v>-122.34355876156614</c:v>
                </c:pt>
                <c:pt idx="4">
                  <c:v>-125.1319677947851</c:v>
                </c:pt>
                <c:pt idx="5">
                  <c:v>-134.16472311741094</c:v>
                </c:pt>
                <c:pt idx="6">
                  <c:v>-144.79447634078537</c:v>
                </c:pt>
                <c:pt idx="7">
                  <c:v>-140.34147161200468</c:v>
                </c:pt>
                <c:pt idx="8">
                  <c:v>-121.18594652662243</c:v>
                </c:pt>
                <c:pt idx="9">
                  <c:v>-116.24285778598704</c:v>
                </c:pt>
                <c:pt idx="10">
                  <c:v>-105.52015759471455</c:v>
                </c:pt>
                <c:pt idx="11">
                  <c:v>-107.91142958385679</c:v>
                </c:pt>
                <c:pt idx="12">
                  <c:v>-110.22665405374421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41-4576-B667-30B3E74DBDC1}"/>
            </c:ext>
          </c:extLst>
        </c:ser>
        <c:ser>
          <c:idx val="1"/>
          <c:order val="1"/>
          <c:tx>
            <c:v>Run 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sweepLog!$C$2:$C$14</c:f>
              <c:numCache>
                <c:formatCode>0.00</c:formatCode>
                <c:ptCount val="13"/>
                <c:pt idx="0">
                  <c:v>39.960937999999999</c:v>
                </c:pt>
                <c:pt idx="1">
                  <c:v>45.842284999999997</c:v>
                </c:pt>
                <c:pt idx="2">
                  <c:v>49.790039</c:v>
                </c:pt>
                <c:pt idx="3">
                  <c:v>54.382323999999997</c:v>
                </c:pt>
                <c:pt idx="4">
                  <c:v>58.732909999999997</c:v>
                </c:pt>
                <c:pt idx="5">
                  <c:v>63.244629000000003</c:v>
                </c:pt>
                <c:pt idx="6">
                  <c:v>68.078613000000004</c:v>
                </c:pt>
                <c:pt idx="7">
                  <c:v>72.429198999999997</c:v>
                </c:pt>
                <c:pt idx="8">
                  <c:v>77.102051000000003</c:v>
                </c:pt>
                <c:pt idx="9">
                  <c:v>82.177734000000001</c:v>
                </c:pt>
                <c:pt idx="10">
                  <c:v>84.594727000000006</c:v>
                </c:pt>
                <c:pt idx="11">
                  <c:v>93.698729999999998</c:v>
                </c:pt>
                <c:pt idx="12">
                  <c:v>89.912109000000001</c:v>
                </c:pt>
              </c:numCache>
            </c:numRef>
          </c:xVal>
          <c:yVal>
            <c:numRef>
              <c:f>sweepLog!$F$2:$F$14</c:f>
              <c:numCache>
                <c:formatCode>General</c:formatCode>
                <c:ptCount val="13"/>
                <c:pt idx="0">
                  <c:v>0</c:v>
                </c:pt>
                <c:pt idx="1">
                  <c:v>-75.668299923255944</c:v>
                </c:pt>
                <c:pt idx="2">
                  <c:v>-125.744774517849</c:v>
                </c:pt>
                <c:pt idx="3">
                  <c:v>-140.43387373227736</c:v>
                </c:pt>
                <c:pt idx="4">
                  <c:v>-141.66782568009984</c:v>
                </c:pt>
                <c:pt idx="5">
                  <c:v>-107.48059534504299</c:v>
                </c:pt>
                <c:pt idx="6">
                  <c:v>-75.778172356928323</c:v>
                </c:pt>
                <c:pt idx="7">
                  <c:v>-97.727303921904436</c:v>
                </c:pt>
                <c:pt idx="8">
                  <c:v>-148.26017170260437</c:v>
                </c:pt>
                <c:pt idx="9">
                  <c:v>-169.87968596644325</c:v>
                </c:pt>
                <c:pt idx="10">
                  <c:v>-175.66066632463767</c:v>
                </c:pt>
                <c:pt idx="11">
                  <c:v>-203.36542307074225</c:v>
                </c:pt>
                <c:pt idx="12">
                  <c:v>-224.95958215751514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41-4576-B667-30B3E74DBDC1}"/>
            </c:ext>
          </c:extLst>
        </c:ser>
        <c:ser>
          <c:idx val="2"/>
          <c:order val="2"/>
          <c:tx>
            <c:v>Run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sweepLog!$C$2:$C$14</c:f>
              <c:numCache>
                <c:formatCode>0.00</c:formatCode>
                <c:ptCount val="13"/>
                <c:pt idx="0">
                  <c:v>39.960937999999999</c:v>
                </c:pt>
                <c:pt idx="1">
                  <c:v>45.842284999999997</c:v>
                </c:pt>
                <c:pt idx="2">
                  <c:v>49.790039</c:v>
                </c:pt>
                <c:pt idx="3">
                  <c:v>54.382323999999997</c:v>
                </c:pt>
                <c:pt idx="4">
                  <c:v>58.732909999999997</c:v>
                </c:pt>
                <c:pt idx="5">
                  <c:v>63.244629000000003</c:v>
                </c:pt>
                <c:pt idx="6">
                  <c:v>68.078613000000004</c:v>
                </c:pt>
                <c:pt idx="7">
                  <c:v>72.429198999999997</c:v>
                </c:pt>
                <c:pt idx="8">
                  <c:v>77.102051000000003</c:v>
                </c:pt>
                <c:pt idx="9">
                  <c:v>82.177734000000001</c:v>
                </c:pt>
                <c:pt idx="10">
                  <c:v>84.594727000000006</c:v>
                </c:pt>
                <c:pt idx="11">
                  <c:v>93.698729999999998</c:v>
                </c:pt>
                <c:pt idx="12">
                  <c:v>89.912109000000001</c:v>
                </c:pt>
              </c:numCache>
            </c:numRef>
          </c:xVal>
          <c:yVal>
            <c:numRef>
              <c:f>sweepLog!$G$2:$G$14</c:f>
              <c:numCache>
                <c:formatCode>General</c:formatCode>
                <c:ptCount val="13"/>
                <c:pt idx="0">
                  <c:v>0</c:v>
                </c:pt>
                <c:pt idx="1">
                  <c:v>175.14683721222255</c:v>
                </c:pt>
                <c:pt idx="2">
                  <c:v>140.38816278067304</c:v>
                </c:pt>
                <c:pt idx="3">
                  <c:v>64.721007076089847</c:v>
                </c:pt>
                <c:pt idx="4">
                  <c:v>100.38481126285257</c:v>
                </c:pt>
                <c:pt idx="5">
                  <c:v>184.95945885752695</c:v>
                </c:pt>
                <c:pt idx="6">
                  <c:v>274.45733558811264</c:v>
                </c:pt>
                <c:pt idx="7">
                  <c:v>397.31812591268522</c:v>
                </c:pt>
                <c:pt idx="8">
                  <c:v>481.20758182355269</c:v>
                </c:pt>
                <c:pt idx="9">
                  <c:v>575.72173841243352</c:v>
                </c:pt>
                <c:pt idx="10">
                  <c:v>620.05617810474234</c:v>
                </c:pt>
                <c:pt idx="11">
                  <c:v>617.70453257254997</c:v>
                </c:pt>
                <c:pt idx="12">
                  <c:v>598.40919638899049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41-4576-B667-30B3E74DB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355968"/>
        <c:axId val="583350144"/>
      </c:scatterChart>
      <c:valAx>
        <c:axId val="583355968"/>
        <c:scaling>
          <c:orientation val="minMax"/>
          <c:max val="95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50144"/>
        <c:crosses val="autoZero"/>
        <c:crossBetween val="midCat"/>
      </c:valAx>
      <c:valAx>
        <c:axId val="58335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35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TOMC16031000</a:t>
            </a:r>
            <a:r>
              <a:rPr lang="en-IN" baseline="0"/>
              <a:t> configured as 120R (ppm Initial) vs Temperature (C)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Run 3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sweepLog!$C$2:$C$14</c:f>
              <c:numCache>
                <c:formatCode>0.00</c:formatCode>
                <c:ptCount val="13"/>
                <c:pt idx="0">
                  <c:v>39.960937999999999</c:v>
                </c:pt>
                <c:pt idx="1">
                  <c:v>45.842284999999997</c:v>
                </c:pt>
                <c:pt idx="2">
                  <c:v>49.790039</c:v>
                </c:pt>
                <c:pt idx="3">
                  <c:v>54.382323999999997</c:v>
                </c:pt>
                <c:pt idx="4">
                  <c:v>58.732909999999997</c:v>
                </c:pt>
                <c:pt idx="5">
                  <c:v>63.244629000000003</c:v>
                </c:pt>
                <c:pt idx="6">
                  <c:v>68.078613000000004</c:v>
                </c:pt>
                <c:pt idx="7">
                  <c:v>72.429198999999997</c:v>
                </c:pt>
                <c:pt idx="8">
                  <c:v>77.102051000000003</c:v>
                </c:pt>
                <c:pt idx="9">
                  <c:v>82.177734000000001</c:v>
                </c:pt>
                <c:pt idx="10">
                  <c:v>84.594727000000006</c:v>
                </c:pt>
                <c:pt idx="11">
                  <c:v>93.698729999999998</c:v>
                </c:pt>
                <c:pt idx="12">
                  <c:v>89.912109000000001</c:v>
                </c:pt>
              </c:numCache>
            </c:numRef>
          </c:xVal>
          <c:yVal>
            <c:numRef>
              <c:f>sweepLog!$E$2:$E$14</c:f>
              <c:numCache>
                <c:formatCode>0.000</c:formatCode>
                <c:ptCount val="13"/>
                <c:pt idx="0">
                  <c:v>0</c:v>
                </c:pt>
                <c:pt idx="1">
                  <c:v>-75.439138933860619</c:v>
                </c:pt>
                <c:pt idx="2">
                  <c:v>-115.44013397339188</c:v>
                </c:pt>
                <c:pt idx="3">
                  <c:v>-122.34355876156614</c:v>
                </c:pt>
                <c:pt idx="4">
                  <c:v>-125.1319677947851</c:v>
                </c:pt>
                <c:pt idx="5">
                  <c:v>-134.16472311741094</c:v>
                </c:pt>
                <c:pt idx="6">
                  <c:v>-144.79447634078537</c:v>
                </c:pt>
                <c:pt idx="7">
                  <c:v>-140.34147161200468</c:v>
                </c:pt>
                <c:pt idx="8">
                  <c:v>-121.18594652662243</c:v>
                </c:pt>
                <c:pt idx="9">
                  <c:v>-116.24285778598704</c:v>
                </c:pt>
                <c:pt idx="10">
                  <c:v>-105.52015759471455</c:v>
                </c:pt>
                <c:pt idx="11">
                  <c:v>-107.91142958385679</c:v>
                </c:pt>
                <c:pt idx="12">
                  <c:v>-110.22665405374421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CC-4820-909D-CEB3072F02B9}"/>
            </c:ext>
          </c:extLst>
        </c:ser>
        <c:ser>
          <c:idx val="1"/>
          <c:order val="1"/>
          <c:tx>
            <c:v>Run 2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sweepLog!$C$2:$C$14</c:f>
              <c:numCache>
                <c:formatCode>0.00</c:formatCode>
                <c:ptCount val="13"/>
                <c:pt idx="0">
                  <c:v>39.960937999999999</c:v>
                </c:pt>
                <c:pt idx="1">
                  <c:v>45.842284999999997</c:v>
                </c:pt>
                <c:pt idx="2">
                  <c:v>49.790039</c:v>
                </c:pt>
                <c:pt idx="3">
                  <c:v>54.382323999999997</c:v>
                </c:pt>
                <c:pt idx="4">
                  <c:v>58.732909999999997</c:v>
                </c:pt>
                <c:pt idx="5">
                  <c:v>63.244629000000003</c:v>
                </c:pt>
                <c:pt idx="6">
                  <c:v>68.078613000000004</c:v>
                </c:pt>
                <c:pt idx="7">
                  <c:v>72.429198999999997</c:v>
                </c:pt>
                <c:pt idx="8">
                  <c:v>77.102051000000003</c:v>
                </c:pt>
                <c:pt idx="9">
                  <c:v>82.177734000000001</c:v>
                </c:pt>
                <c:pt idx="10">
                  <c:v>84.594727000000006</c:v>
                </c:pt>
                <c:pt idx="11">
                  <c:v>93.698729999999998</c:v>
                </c:pt>
                <c:pt idx="12">
                  <c:v>89.912109000000001</c:v>
                </c:pt>
              </c:numCache>
            </c:numRef>
          </c:xVal>
          <c:yVal>
            <c:numRef>
              <c:f>sweepLog!$F$2:$F$14</c:f>
              <c:numCache>
                <c:formatCode>General</c:formatCode>
                <c:ptCount val="13"/>
                <c:pt idx="0">
                  <c:v>0</c:v>
                </c:pt>
                <c:pt idx="1">
                  <c:v>-75.668299923255944</c:v>
                </c:pt>
                <c:pt idx="2">
                  <c:v>-125.744774517849</c:v>
                </c:pt>
                <c:pt idx="3">
                  <c:v>-140.43387373227736</c:v>
                </c:pt>
                <c:pt idx="4">
                  <c:v>-141.66782568009984</c:v>
                </c:pt>
                <c:pt idx="5">
                  <c:v>-107.48059534504299</c:v>
                </c:pt>
                <c:pt idx="6">
                  <c:v>-75.778172356928323</c:v>
                </c:pt>
                <c:pt idx="7">
                  <c:v>-97.727303921904436</c:v>
                </c:pt>
                <c:pt idx="8">
                  <c:v>-148.26017170260437</c:v>
                </c:pt>
                <c:pt idx="9">
                  <c:v>-169.87968596644325</c:v>
                </c:pt>
                <c:pt idx="10">
                  <c:v>-175.66066632463767</c:v>
                </c:pt>
                <c:pt idx="11">
                  <c:v>-203.36542307074225</c:v>
                </c:pt>
                <c:pt idx="12">
                  <c:v>-224.95958215751514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CC-4820-909D-CEB3072F0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5980944"/>
        <c:axId val="2055980528"/>
      </c:scatterChart>
      <c:valAx>
        <c:axId val="2055980944"/>
        <c:scaling>
          <c:orientation val="minMax"/>
          <c:max val="95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980528"/>
        <c:crosses val="autoZero"/>
        <c:crossBetween val="midCat"/>
      </c:valAx>
      <c:valAx>
        <c:axId val="2055980528"/>
        <c:scaling>
          <c:orientation val="minMax"/>
          <c:min val="-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9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464820</xdr:colOff>
      <xdr:row>1</xdr:row>
      <xdr:rowOff>7620</xdr:rowOff>
    </xdr:from>
    <xdr:to>
      <xdr:col>21</xdr:col>
      <xdr:colOff>510540</xdr:colOff>
      <xdr:row>26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792291-CCDC-F772-91C4-5193B1F76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495300</xdr:colOff>
      <xdr:row>26</xdr:row>
      <xdr:rowOff>148590</xdr:rowOff>
    </xdr:from>
    <xdr:to>
      <xdr:col>20</xdr:col>
      <xdr:colOff>510540</xdr:colOff>
      <xdr:row>53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F5BA35-2865-52F1-AB3F-49CFA874B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H2" sqref="H2:H14"/>
    </sheetView>
  </sheetViews>
  <sheetFormatPr defaultRowHeight="14.4" x14ac:dyDescent="0.3"/>
  <cols>
    <col min="1" max="1" width="11.88671875" style="1" customWidth="1"/>
    <col min="3" max="4" width="11.5546875" style="2" customWidth="1"/>
    <col min="5" max="5" width="8.88671875" style="3"/>
  </cols>
  <sheetData>
    <row r="1" spans="1:8" x14ac:dyDescent="0.3">
      <c r="A1" s="1" t="s">
        <v>0</v>
      </c>
      <c r="B1" t="s">
        <v>2</v>
      </c>
      <c r="C1" s="2" t="s">
        <v>1</v>
      </c>
      <c r="D1" s="2" t="s">
        <v>6</v>
      </c>
      <c r="E1" s="3" t="s">
        <v>3</v>
      </c>
      <c r="F1" t="s">
        <v>4</v>
      </c>
      <c r="G1" t="s">
        <v>5</v>
      </c>
      <c r="H1" t="s">
        <v>7</v>
      </c>
    </row>
    <row r="2" spans="1:8" x14ac:dyDescent="0.3">
      <c r="A2" s="1">
        <v>118.34705599999999</v>
      </c>
      <c r="B2" s="1">
        <f>SUM(A2, -118.347056)</f>
        <v>0</v>
      </c>
      <c r="C2" s="2">
        <v>39.960937999999999</v>
      </c>
      <c r="D2" s="2">
        <v>40</v>
      </c>
      <c r="E2" s="3">
        <f t="shared" ref="E2:E14" si="0">B2/(118.347056/1000000)</f>
        <v>0</v>
      </c>
      <c r="F2">
        <v>0</v>
      </c>
      <c r="G2">
        <v>0</v>
      </c>
      <c r="H2" s="2">
        <f>SUM(D2, -C2)</f>
        <v>3.9062000000001262E-2</v>
      </c>
    </row>
    <row r="3" spans="1:8" x14ac:dyDescent="0.3">
      <c r="A3" s="1">
        <v>118.338128</v>
      </c>
      <c r="B3" s="1">
        <f t="shared" ref="B3:B14" si="1">SUM(A3, -118.347056)</f>
        <v>-8.9279999999973825E-3</v>
      </c>
      <c r="C3" s="2">
        <v>45.842284999999997</v>
      </c>
      <c r="D3" s="2">
        <v>45</v>
      </c>
      <c r="E3" s="3">
        <f t="shared" si="0"/>
        <v>-75.439138933860619</v>
      </c>
      <c r="F3">
        <v>-75.668299923255944</v>
      </c>
      <c r="G3">
        <v>175.14683721222255</v>
      </c>
      <c r="H3" s="2">
        <f t="shared" ref="H3:H14" si="2">SUM(D3, -C3)</f>
        <v>-0.84228499999999684</v>
      </c>
    </row>
    <row r="4" spans="1:8" x14ac:dyDescent="0.3">
      <c r="A4" s="1">
        <v>118.333394</v>
      </c>
      <c r="B4" s="1">
        <f t="shared" si="1"/>
        <v>-1.366199999999651E-2</v>
      </c>
      <c r="C4" s="2">
        <v>49.790039</v>
      </c>
      <c r="D4" s="2">
        <v>50</v>
      </c>
      <c r="E4" s="3">
        <f t="shared" si="0"/>
        <v>-115.44013397339188</v>
      </c>
      <c r="F4">
        <v>-125.744774517849</v>
      </c>
      <c r="G4">
        <v>140.38816278067304</v>
      </c>
      <c r="H4" s="2">
        <f t="shared" si="2"/>
        <v>0.20996099999999984</v>
      </c>
    </row>
    <row r="5" spans="1:8" x14ac:dyDescent="0.3">
      <c r="A5" s="1">
        <v>118.332577</v>
      </c>
      <c r="B5" s="1">
        <f t="shared" si="1"/>
        <v>-1.4478999999994357E-2</v>
      </c>
      <c r="C5" s="2">
        <v>54.382323999999997</v>
      </c>
      <c r="D5" s="2">
        <v>55</v>
      </c>
      <c r="E5" s="3">
        <f t="shared" si="0"/>
        <v>-122.34355876156614</v>
      </c>
      <c r="F5">
        <v>-140.43387373227736</v>
      </c>
      <c r="G5">
        <v>64.721007076089847</v>
      </c>
      <c r="H5" s="2">
        <f t="shared" si="2"/>
        <v>0.617676000000003</v>
      </c>
    </row>
    <row r="6" spans="1:8" x14ac:dyDescent="0.3">
      <c r="A6" s="1">
        <v>118.332247</v>
      </c>
      <c r="B6" s="1">
        <f t="shared" si="1"/>
        <v>-1.4808999999999628E-2</v>
      </c>
      <c r="C6" s="2">
        <v>58.732909999999997</v>
      </c>
      <c r="D6" s="2">
        <v>60</v>
      </c>
      <c r="E6" s="3">
        <f t="shared" si="0"/>
        <v>-125.1319677947851</v>
      </c>
      <c r="F6">
        <v>-141.66782568009984</v>
      </c>
      <c r="G6">
        <v>100.38481126285257</v>
      </c>
      <c r="H6" s="2">
        <f t="shared" si="2"/>
        <v>1.2670900000000032</v>
      </c>
    </row>
    <row r="7" spans="1:8" x14ac:dyDescent="0.3">
      <c r="A7" s="1">
        <v>118.33117799999999</v>
      </c>
      <c r="B7" s="1">
        <f t="shared" si="1"/>
        <v>-1.5878000000000725E-2</v>
      </c>
      <c r="C7" s="2">
        <v>63.244629000000003</v>
      </c>
      <c r="D7" s="2">
        <v>65</v>
      </c>
      <c r="E7" s="3">
        <f t="shared" si="0"/>
        <v>-134.16472311741094</v>
      </c>
      <c r="F7">
        <v>-107.48059534504299</v>
      </c>
      <c r="G7">
        <v>184.95945885752695</v>
      </c>
      <c r="H7" s="2">
        <f t="shared" si="2"/>
        <v>1.7553709999999967</v>
      </c>
    </row>
    <row r="8" spans="1:8" x14ac:dyDescent="0.3">
      <c r="A8" s="1">
        <v>118.32992</v>
      </c>
      <c r="B8" s="1">
        <f t="shared" si="1"/>
        <v>-1.7135999999993601E-2</v>
      </c>
      <c r="C8" s="2">
        <v>68.078613000000004</v>
      </c>
      <c r="D8" s="2">
        <v>70</v>
      </c>
      <c r="E8" s="3">
        <f t="shared" si="0"/>
        <v>-144.79447634078537</v>
      </c>
      <c r="F8">
        <v>-75.778172356928323</v>
      </c>
      <c r="G8">
        <v>274.45733558811264</v>
      </c>
      <c r="H8" s="2">
        <f t="shared" si="2"/>
        <v>1.9213869999999957</v>
      </c>
    </row>
    <row r="9" spans="1:8" x14ac:dyDescent="0.3">
      <c r="A9" s="1">
        <v>118.33044700000001</v>
      </c>
      <c r="B9" s="1">
        <f t="shared" si="1"/>
        <v>-1.6608999999988328E-2</v>
      </c>
      <c r="C9" s="2">
        <v>72.429198999999997</v>
      </c>
      <c r="D9" s="2">
        <v>75</v>
      </c>
      <c r="E9" s="3">
        <f t="shared" si="0"/>
        <v>-140.34147161200468</v>
      </c>
      <c r="F9">
        <v>-97.727303921904436</v>
      </c>
      <c r="G9">
        <v>397.31812591268522</v>
      </c>
      <c r="H9" s="2">
        <f t="shared" si="2"/>
        <v>2.570801000000003</v>
      </c>
    </row>
    <row r="10" spans="1:8" x14ac:dyDescent="0.3">
      <c r="A10" s="1">
        <v>118.332714</v>
      </c>
      <c r="B10" s="1">
        <f t="shared" si="1"/>
        <v>-1.4341999999999189E-2</v>
      </c>
      <c r="C10" s="2">
        <v>77.102051000000003</v>
      </c>
      <c r="D10" s="2">
        <v>80</v>
      </c>
      <c r="E10" s="3">
        <f t="shared" si="0"/>
        <v>-121.18594652662243</v>
      </c>
      <c r="F10">
        <v>-148.26017170260437</v>
      </c>
      <c r="G10">
        <v>481.20758182355269</v>
      </c>
      <c r="H10" s="2">
        <f t="shared" si="2"/>
        <v>2.897948999999997</v>
      </c>
    </row>
    <row r="11" spans="1:8" x14ac:dyDescent="0.3">
      <c r="A11" s="1">
        <v>118.333299</v>
      </c>
      <c r="B11" s="1">
        <f t="shared" si="1"/>
        <v>-1.3756999999998243E-2</v>
      </c>
      <c r="C11" s="2">
        <v>82.177734000000001</v>
      </c>
      <c r="D11" s="2">
        <v>85</v>
      </c>
      <c r="E11" s="3">
        <f t="shared" si="0"/>
        <v>-116.24285778598704</v>
      </c>
      <c r="F11">
        <v>-169.87968596644325</v>
      </c>
      <c r="G11">
        <v>575.72173841243352</v>
      </c>
      <c r="H11" s="2">
        <f t="shared" si="2"/>
        <v>2.8222659999999991</v>
      </c>
    </row>
    <row r="12" spans="1:8" x14ac:dyDescent="0.3">
      <c r="A12" s="1">
        <v>118.334568</v>
      </c>
      <c r="B12" s="1">
        <f t="shared" si="1"/>
        <v>-1.2487999999990507E-2</v>
      </c>
      <c r="C12" s="2">
        <v>84.594727000000006</v>
      </c>
      <c r="D12" s="2">
        <v>90</v>
      </c>
      <c r="E12" s="3">
        <f t="shared" si="0"/>
        <v>-105.52015759471455</v>
      </c>
      <c r="F12">
        <v>-175.66066632463767</v>
      </c>
      <c r="G12">
        <v>620.05617810474234</v>
      </c>
      <c r="H12" s="2">
        <f t="shared" si="2"/>
        <v>5.405272999999994</v>
      </c>
    </row>
    <row r="13" spans="1:8" x14ac:dyDescent="0.3">
      <c r="A13" s="1">
        <v>118.33428499999999</v>
      </c>
      <c r="B13" s="1">
        <f t="shared" si="1"/>
        <v>-1.2771000000000754E-2</v>
      </c>
      <c r="C13" s="2">
        <v>93.698729999999998</v>
      </c>
      <c r="D13" s="2">
        <v>95</v>
      </c>
      <c r="E13" s="3">
        <f t="shared" si="0"/>
        <v>-107.91142958385679</v>
      </c>
      <c r="F13">
        <v>-203.36542307074225</v>
      </c>
      <c r="G13">
        <v>617.70453257254997</v>
      </c>
      <c r="H13" s="2">
        <f t="shared" si="2"/>
        <v>1.3012700000000024</v>
      </c>
    </row>
    <row r="14" spans="1:8" x14ac:dyDescent="0.3">
      <c r="A14" s="1">
        <v>118.334011</v>
      </c>
      <c r="B14" s="1">
        <f t="shared" si="1"/>
        <v>-1.3044999999991091E-2</v>
      </c>
      <c r="C14" s="2">
        <v>89.912109000000001</v>
      </c>
      <c r="D14" s="2">
        <v>100</v>
      </c>
      <c r="E14" s="3">
        <f t="shared" si="0"/>
        <v>-110.22665405374421</v>
      </c>
      <c r="F14">
        <v>-224.95958215751514</v>
      </c>
      <c r="G14">
        <v>598.40919638899049</v>
      </c>
      <c r="H14" s="2">
        <f t="shared" si="2"/>
        <v>10.087890999999999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sweepLog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Vivekanand Ottalingam</dc:creator>
  <cp:lastModifiedBy>vivek</cp:lastModifiedBy>
  <dcterms:created xsi:type="dcterms:W3CDTF">2022-08-02T08:45:51Z</dcterms:created>
  <dcterms:modified xsi:type="dcterms:W3CDTF">2022-08-02T20:09:04Z</dcterms:modified>
</cp:coreProperties>
</file>