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4FD6363A-F270-42B9-8276-944ADFBE83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2" i="1"/>
  <c r="D2" i="1" s="1"/>
</calcChain>
</file>

<file path=xl/sharedStrings.xml><?xml version="1.0" encoding="utf-8"?>
<sst xmlns="http://schemas.openxmlformats.org/spreadsheetml/2006/main" count="6" uniqueCount="6">
  <si>
    <t>resistance</t>
  </si>
  <si>
    <t>temperature</t>
  </si>
  <si>
    <t>res diff</t>
  </si>
  <si>
    <t>ppm</t>
  </si>
  <si>
    <t>ppm run 4</t>
  </si>
  <si>
    <t>ppm 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</si>
</sst>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(100R)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290328100131396E-2"/>
                  <c:y val="-0.4841911065464643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39.799804999999999</c:v>
                </c:pt>
                <c:pt idx="1">
                  <c:v>44.472656000000001</c:v>
                </c:pt>
                <c:pt idx="2">
                  <c:v>49.226073999999997</c:v>
                </c:pt>
                <c:pt idx="3">
                  <c:v>53.898926000000003</c:v>
                </c:pt>
                <c:pt idx="4">
                  <c:v>57.846679999999999</c:v>
                </c:pt>
                <c:pt idx="5">
                  <c:v>62.761229999999998</c:v>
                </c:pt>
                <c:pt idx="6">
                  <c:v>67.756348000000003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80.969238000000004</c:v>
                </c:pt>
                <c:pt idx="10">
                  <c:v>86.367187999999999</c:v>
                </c:pt>
                <c:pt idx="11">
                  <c:v>92.248535000000004</c:v>
                </c:pt>
              </c:numCache>
            </c:numRef>
          </c:xVal>
          <c:yVal>
            <c:numRef>
              <c:f>sweepLog!$D$2:$D$13</c:f>
              <c:numCache>
                <c:formatCode>0.000</c:formatCode>
                <c:ptCount val="12"/>
                <c:pt idx="0">
                  <c:v>0</c:v>
                </c:pt>
                <c:pt idx="1">
                  <c:v>-51.524310008285447</c:v>
                </c:pt>
                <c:pt idx="2">
                  <c:v>-84.617999394481103</c:v>
                </c:pt>
                <c:pt idx="3">
                  <c:v>-90.146780468086632</c:v>
                </c:pt>
                <c:pt idx="4">
                  <c:v>-105.67982962081668</c:v>
                </c:pt>
                <c:pt idx="5">
                  <c:v>-139.91998908858838</c:v>
                </c:pt>
                <c:pt idx="6">
                  <c:v>-174.51259695593754</c:v>
                </c:pt>
                <c:pt idx="7">
                  <c:v>-205.14724980681444</c:v>
                </c:pt>
                <c:pt idx="8">
                  <c:v>-238.98736008520669</c:v>
                </c:pt>
                <c:pt idx="9">
                  <c:v>-278.53753955098409</c:v>
                </c:pt>
                <c:pt idx="10">
                  <c:v>-299.96599713552484</c:v>
                </c:pt>
                <c:pt idx="11">
                  <c:v>-338.13474091981601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0-4F01-A911-DF2159F10CB0}"/>
            </c:ext>
          </c:extLst>
        </c:ser>
        <c:ser>
          <c:idx val="1"/>
          <c:order val="1"/>
          <c:tx>
            <c:v>Run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290328100131396E-2"/>
                  <c:y val="-0.47193608649160401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39.799804999999999</c:v>
                </c:pt>
                <c:pt idx="1">
                  <c:v>44.472656000000001</c:v>
                </c:pt>
                <c:pt idx="2">
                  <c:v>49.226073999999997</c:v>
                </c:pt>
                <c:pt idx="3">
                  <c:v>53.898926000000003</c:v>
                </c:pt>
                <c:pt idx="4">
                  <c:v>57.846679999999999</c:v>
                </c:pt>
                <c:pt idx="5">
                  <c:v>62.761229999999998</c:v>
                </c:pt>
                <c:pt idx="6">
                  <c:v>67.756348000000003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80.969238000000004</c:v>
                </c:pt>
                <c:pt idx="10">
                  <c:v>86.367187999999999</c:v>
                </c:pt>
                <c:pt idx="11">
                  <c:v>92.248535000000004</c:v>
                </c:pt>
              </c:numCache>
            </c:numRef>
          </c:xVal>
          <c:yVal>
            <c:numRef>
              <c:f>sweepLog!$E$2:$E$13</c:f>
              <c:numCache>
                <c:formatCode>0.000</c:formatCode>
                <c:ptCount val="12"/>
                <c:pt idx="0">
                  <c:v>0</c:v>
                </c:pt>
                <c:pt idx="1">
                  <c:v>-26.073315533890874</c:v>
                </c:pt>
                <c:pt idx="2">
                  <c:v>-50.751962400986912</c:v>
                </c:pt>
                <c:pt idx="3">
                  <c:v>-80.478560346996517</c:v>
                </c:pt>
                <c:pt idx="4">
                  <c:v>-110.43101966735141</c:v>
                </c:pt>
                <c:pt idx="5">
                  <c:v>-166.6684762584907</c:v>
                </c:pt>
                <c:pt idx="6">
                  <c:v>-206.93662212329193</c:v>
                </c:pt>
                <c:pt idx="7">
                  <c:v>-213.79146419826313</c:v>
                </c:pt>
                <c:pt idx="8">
                  <c:v>-216.70335411629435</c:v>
                </c:pt>
                <c:pt idx="9">
                  <c:v>-234.26888693315612</c:v>
                </c:pt>
                <c:pt idx="10">
                  <c:v>-259.08021469742653</c:v>
                </c:pt>
                <c:pt idx="11">
                  <c:v>-282.25278145737866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0-4F01-A911-DF2159F10CB0}"/>
            </c:ext>
          </c:extLst>
        </c:ser>
        <c:ser>
          <c:idx val="2"/>
          <c:order val="2"/>
          <c:tx>
            <c:v>Run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290328100131396E-2"/>
                  <c:y val="-0.53144766928288556"/>
                </c:manualLayout>
              </c:layout>
              <c:numFmt formatCode="General" sourceLinked="0"/>
              <c:spPr>
                <a:noFill/>
                <a:ln w="38100"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sweepLog!$C$2:$C$13</c:f>
              <c:numCache>
                <c:formatCode>0.00</c:formatCode>
                <c:ptCount val="12"/>
                <c:pt idx="0">
                  <c:v>39.799804999999999</c:v>
                </c:pt>
                <c:pt idx="1">
                  <c:v>44.472656000000001</c:v>
                </c:pt>
                <c:pt idx="2">
                  <c:v>49.226073999999997</c:v>
                </c:pt>
                <c:pt idx="3">
                  <c:v>53.898926000000003</c:v>
                </c:pt>
                <c:pt idx="4">
                  <c:v>57.846679999999999</c:v>
                </c:pt>
                <c:pt idx="5">
                  <c:v>62.761229999999998</c:v>
                </c:pt>
                <c:pt idx="6">
                  <c:v>67.756348000000003</c:v>
                </c:pt>
                <c:pt idx="7">
                  <c:v>72.026366999999993</c:v>
                </c:pt>
                <c:pt idx="8">
                  <c:v>76.860352000000006</c:v>
                </c:pt>
                <c:pt idx="9">
                  <c:v>80.969238000000004</c:v>
                </c:pt>
                <c:pt idx="10">
                  <c:v>86.367187999999999</c:v>
                </c:pt>
                <c:pt idx="11">
                  <c:v>92.248535000000004</c:v>
                </c:pt>
              </c:numCache>
            </c:numRef>
          </c:xVal>
          <c:yVal>
            <c:numRef>
              <c:f>sweepLog!$F$2:$F$13</c:f>
              <c:numCache>
                <c:formatCode>0.000</c:formatCode>
                <c:ptCount val="12"/>
                <c:pt idx="0">
                  <c:v>0</c:v>
                </c:pt>
                <c:pt idx="1">
                  <c:v>-4.8616893824598746</c:v>
                </c:pt>
                <c:pt idx="2">
                  <c:v>-47.578936812969225</c:v>
                </c:pt>
                <c:pt idx="3">
                  <c:v>-84.46337215363998</c:v>
                </c:pt>
                <c:pt idx="4">
                  <c:v>-120.8921190497876</c:v>
                </c:pt>
                <c:pt idx="5">
                  <c:v>-156.87327862926546</c:v>
                </c:pt>
                <c:pt idx="6">
                  <c:v>-196.192102904629</c:v>
                </c:pt>
                <c:pt idx="7">
                  <c:v>-231.03809193679766</c:v>
                </c:pt>
                <c:pt idx="8">
                  <c:v>-268.86934660099917</c:v>
                </c:pt>
                <c:pt idx="9">
                  <c:v>-308.46158394310538</c:v>
                </c:pt>
                <c:pt idx="10">
                  <c:v>-337.52741821669832</c:v>
                </c:pt>
                <c:pt idx="11">
                  <c:v>-374.94855328085777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0-4F01-A911-DF2159F1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79040"/>
        <c:axId val="366179872"/>
      </c:scatterChart>
      <c:valAx>
        <c:axId val="366179040"/>
        <c:scaling>
          <c:orientation val="minMax"/>
          <c:max val="9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9872"/>
        <c:crosses val="autoZero"/>
        <c:crossBetween val="midCat"/>
      </c:valAx>
      <c:valAx>
        <c:axId val="366179872"/>
        <c:scaling>
          <c:orientation val="minMax"/>
          <c:max val="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30480</xdr:rowOff>
    </xdr:from>
    <xdr:to>
      <xdr:col>16</xdr:col>
      <xdr:colOff>365760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6372D-079D-9595-4760-398DE6C9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8" sqref="F18"/>
    </sheetView>
  </sheetViews>
  <sheetFormatPr defaultRowHeight="14.4" x14ac:dyDescent="0.3"/>
  <cols>
    <col min="1" max="1" width="10.5546875" style="1" customWidth="1"/>
    <col min="3" max="3" width="11" style="2" customWidth="1"/>
    <col min="4" max="6" width="8.88671875" style="3"/>
  </cols>
  <sheetData>
    <row r="1" spans="1:6" x14ac:dyDescent="0.3">
      <c r="A1" s="1" t="s">
        <v>0</v>
      </c>
      <c r="B1" t="s">
        <v>2</v>
      </c>
      <c r="C1" s="2" t="s">
        <v>1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98.737857899999995</v>
      </c>
      <c r="B2" s="1">
        <f>SUM(A2, -98.7378579)</f>
        <v>0</v>
      </c>
      <c r="C2" s="2">
        <v>39.799804999999999</v>
      </c>
      <c r="D2" s="3">
        <f>B2/(98.7378579/1000000)</f>
        <v>0</v>
      </c>
      <c r="E2" s="3">
        <v>0</v>
      </c>
      <c r="F2" s="3">
        <v>0</v>
      </c>
    </row>
    <row r="3" spans="1:6" x14ac:dyDescent="0.3">
      <c r="A3" s="1">
        <v>98.732770500000001</v>
      </c>
      <c r="B3" s="1">
        <f t="shared" ref="B3:B14" si="0">SUM(A3, -98.7378579)</f>
        <v>-5.0873999999936359E-3</v>
      </c>
      <c r="C3" s="2">
        <v>44.472656000000001</v>
      </c>
      <c r="D3" s="3">
        <f>B3/(98.7378579/1000000)</f>
        <v>-51.524310008285447</v>
      </c>
      <c r="E3" s="3">
        <v>-26.073315533890874</v>
      </c>
      <c r="F3" s="3">
        <v>-4.8616893824598746</v>
      </c>
    </row>
    <row r="4" spans="1:6" x14ac:dyDescent="0.3">
      <c r="A4" s="1">
        <v>98.7295029</v>
      </c>
      <c r="B4" s="1">
        <f t="shared" si="0"/>
        <v>-8.3549999999945612E-3</v>
      </c>
      <c r="C4" s="2">
        <v>49.226073999999997</v>
      </c>
      <c r="D4" s="3">
        <f>B4/(98.7378579/1000000)</f>
        <v>-84.617999394481103</v>
      </c>
      <c r="E4" s="3">
        <v>-50.751962400986912</v>
      </c>
      <c r="F4" s="3">
        <v>-47.578936812969225</v>
      </c>
    </row>
    <row r="5" spans="1:6" x14ac:dyDescent="0.3">
      <c r="A5" s="1">
        <v>98.728956999999994</v>
      </c>
      <c r="B5" s="1">
        <f t="shared" si="0"/>
        <v>-8.9009000000004335E-3</v>
      </c>
      <c r="C5" s="2">
        <v>53.898926000000003</v>
      </c>
      <c r="D5" s="3">
        <f>B5/(98.7378579/1000000)</f>
        <v>-90.146780468086632</v>
      </c>
      <c r="E5" s="3">
        <v>-80.478560346996517</v>
      </c>
      <c r="F5" s="3">
        <v>-84.46337215363998</v>
      </c>
    </row>
    <row r="6" spans="1:6" x14ac:dyDescent="0.3">
      <c r="A6" s="1">
        <v>98.727423299999998</v>
      </c>
      <c r="B6" s="1">
        <f t="shared" si="0"/>
        <v>-1.0434599999996408E-2</v>
      </c>
      <c r="C6" s="2">
        <v>57.846679999999999</v>
      </c>
      <c r="D6" s="3">
        <f>B6/(98.7378579/1000000)</f>
        <v>-105.67982962081668</v>
      </c>
      <c r="E6" s="3">
        <v>-110.43101966735141</v>
      </c>
      <c r="F6" s="3">
        <v>-120.8921190497876</v>
      </c>
    </row>
    <row r="7" spans="1:6" x14ac:dyDescent="0.3">
      <c r="A7" s="1">
        <v>98.724042499999996</v>
      </c>
      <c r="B7" s="1">
        <f t="shared" si="0"/>
        <v>-1.381539999999859E-2</v>
      </c>
      <c r="C7" s="2">
        <v>62.761229999999998</v>
      </c>
      <c r="D7" s="3">
        <f>B7/(98.7378579/1000000)</f>
        <v>-139.91998908858838</v>
      </c>
      <c r="E7" s="3">
        <v>-166.6684762584907</v>
      </c>
      <c r="F7" s="3">
        <v>-156.87327862926546</v>
      </c>
    </row>
    <row r="8" spans="1:6" x14ac:dyDescent="0.3">
      <c r="A8" s="1">
        <v>98.720626899999999</v>
      </c>
      <c r="B8" s="1">
        <f t="shared" si="0"/>
        <v>-1.7230999999995333E-2</v>
      </c>
      <c r="C8" s="2">
        <v>67.756348000000003</v>
      </c>
      <c r="D8" s="3">
        <f>B8/(98.7378579/1000000)</f>
        <v>-174.51259695593754</v>
      </c>
      <c r="E8" s="3">
        <v>-206.93662212329193</v>
      </c>
      <c r="F8" s="3">
        <v>-196.192102904629</v>
      </c>
    </row>
    <row r="9" spans="1:6" x14ac:dyDescent="0.3">
      <c r="A9" s="1">
        <v>98.717602099999993</v>
      </c>
      <c r="B9" s="1">
        <f t="shared" si="0"/>
        <v>-2.0255800000001045E-2</v>
      </c>
      <c r="C9" s="2">
        <v>72.026366999999993</v>
      </c>
      <c r="D9" s="3">
        <f>B9/(98.7378579/1000000)</f>
        <v>-205.14724980681444</v>
      </c>
      <c r="E9" s="3">
        <v>-213.79146419826313</v>
      </c>
      <c r="F9" s="3">
        <v>-231.03809193679766</v>
      </c>
    </row>
    <row r="10" spans="1:6" x14ac:dyDescent="0.3">
      <c r="A10" s="1">
        <v>98.714260800000005</v>
      </c>
      <c r="B10" s="1">
        <f t="shared" si="0"/>
        <v>-2.3597099999989268E-2</v>
      </c>
      <c r="C10" s="2">
        <v>76.860352000000006</v>
      </c>
      <c r="D10" s="3">
        <f>B10/(98.7378579/1000000)</f>
        <v>-238.98736008520669</v>
      </c>
      <c r="E10" s="3">
        <v>-216.70335411629435</v>
      </c>
      <c r="F10" s="3">
        <v>-268.86934660099917</v>
      </c>
    </row>
    <row r="11" spans="1:6" x14ac:dyDescent="0.3">
      <c r="A11" s="1">
        <v>98.710355699999994</v>
      </c>
      <c r="B11" s="1">
        <f t="shared" si="0"/>
        <v>-2.7502200000000698E-2</v>
      </c>
      <c r="C11" s="2">
        <v>80.969238000000004</v>
      </c>
      <c r="D11" s="3">
        <f>B11/(98.7378579/1000000)</f>
        <v>-278.53753955098409</v>
      </c>
      <c r="E11" s="3">
        <v>-234.26888693315612</v>
      </c>
      <c r="F11" s="3">
        <v>-308.46158394310538</v>
      </c>
    </row>
    <row r="12" spans="1:6" x14ac:dyDescent="0.3">
      <c r="A12" s="1">
        <v>98.708239899999995</v>
      </c>
      <c r="B12" s="1">
        <f t="shared" si="0"/>
        <v>-2.9617999999999256E-2</v>
      </c>
      <c r="C12" s="2">
        <v>86.367187999999999</v>
      </c>
      <c r="D12" s="3">
        <f>B12/(98.7378579/1000000)</f>
        <v>-299.96599713552484</v>
      </c>
      <c r="E12" s="3">
        <v>-259.08021469742653</v>
      </c>
      <c r="F12" s="3">
        <v>-337.52741821669832</v>
      </c>
    </row>
    <row r="13" spans="1:6" x14ac:dyDescent="0.3">
      <c r="A13" s="1">
        <v>98.7044712</v>
      </c>
      <c r="B13" s="1">
        <f t="shared" si="0"/>
        <v>-3.3386699999994107E-2</v>
      </c>
      <c r="C13" s="2">
        <v>92.248535000000004</v>
      </c>
      <c r="D13" s="3">
        <f>B13/(98.7378579/1000000)</f>
        <v>-338.13474091981601</v>
      </c>
      <c r="E13" s="3">
        <v>-282.25278145737866</v>
      </c>
      <c r="F13" s="3">
        <v>-374.94855328085777</v>
      </c>
    </row>
    <row r="14" spans="1:6" x14ac:dyDescent="0.3">
      <c r="A14" s="1">
        <v>98.701364499999997</v>
      </c>
      <c r="B14" s="1">
        <f t="shared" si="0"/>
        <v>-3.6493399999997678E-2</v>
      </c>
      <c r="C14" s="2">
        <v>93.537598000000003</v>
      </c>
      <c r="D14" s="3">
        <f>B14/(98.7378579/1000000)</f>
        <v>-369.59886284911676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2022-07-30T08:47:52Z</dcterms:created>
  <dcterms:modified xsi:type="dcterms:W3CDTF">2022-07-30T09:00:28Z</dcterms:modified>
</cp:coreProperties>
</file>