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B34A90C9-7A64-42E2-BD7F-BB8FBA4165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B14" i="1"/>
  <c r="D14" i="1" s="1"/>
  <c r="B2" i="1"/>
  <c r="D2" i="1" s="1"/>
</calcChain>
</file>

<file path=xl/sharedStrings.xml><?xml version="1.0" encoding="utf-8"?>
<sst xmlns="http://schemas.openxmlformats.org/spreadsheetml/2006/main" count="7" uniqueCount="7">
  <si>
    <t>resistance</t>
  </si>
  <si>
    <t>temperature</t>
  </si>
  <si>
    <t>res diff</t>
  </si>
  <si>
    <t>ppm</t>
  </si>
  <si>
    <t>ppm run 5</t>
  </si>
  <si>
    <t>ppm run 4</t>
  </si>
  <si>
    <t>ppm 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</si>
</sst>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41.894531000000001</c:v>
                </c:pt>
                <c:pt idx="1">
                  <c:v>45.358887000000003</c:v>
                </c:pt>
                <c:pt idx="2">
                  <c:v>50.031737999999997</c:v>
                </c:pt>
                <c:pt idx="3">
                  <c:v>54.140625</c:v>
                </c:pt>
                <c:pt idx="4">
                  <c:v>58.330078</c:v>
                </c:pt>
                <c:pt idx="5">
                  <c:v>62.680664</c:v>
                </c:pt>
                <c:pt idx="6">
                  <c:v>67.353515999999999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80.646973000000003</c:v>
                </c:pt>
                <c:pt idx="10">
                  <c:v>87.65625</c:v>
                </c:pt>
                <c:pt idx="11">
                  <c:v>90.234375</c:v>
                </c:pt>
              </c:numCache>
            </c:numRef>
          </c:xVal>
          <c:yVal>
            <c:numRef>
              <c:f>sweepLog!$D$2:$D$13</c:f>
              <c:numCache>
                <c:formatCode>General</c:formatCode>
                <c:ptCount val="12"/>
                <c:pt idx="0">
                  <c:v>0</c:v>
                </c:pt>
                <c:pt idx="1">
                  <c:v>-46.135965823449119</c:v>
                </c:pt>
                <c:pt idx="2">
                  <c:v>-97.960066154525549</c:v>
                </c:pt>
                <c:pt idx="3">
                  <c:v>-153.77608854865366</c:v>
                </c:pt>
                <c:pt idx="4">
                  <c:v>-194.65227679823582</c:v>
                </c:pt>
                <c:pt idx="5">
                  <c:v>-230.50970154075955</c:v>
                </c:pt>
                <c:pt idx="6">
                  <c:v>-276.63149006614418</c:v>
                </c:pt>
                <c:pt idx="7">
                  <c:v>-310.48687779219563</c:v>
                </c:pt>
                <c:pt idx="8">
                  <c:v>-345.26277722677008</c:v>
                </c:pt>
                <c:pt idx="9">
                  <c:v>-378.49841449547836</c:v>
                </c:pt>
                <c:pt idx="10">
                  <c:v>-421.25512006404279</c:v>
                </c:pt>
                <c:pt idx="11">
                  <c:v>-465.03866707661399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9-4766-B00D-236E3CDFAD3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sweepLog!$C$2:$C$13</c:f>
              <c:numCache>
                <c:formatCode>0.00</c:formatCode>
                <c:ptCount val="12"/>
                <c:pt idx="0">
                  <c:v>41.894531000000001</c:v>
                </c:pt>
                <c:pt idx="1">
                  <c:v>45.358887000000003</c:v>
                </c:pt>
                <c:pt idx="2">
                  <c:v>50.031737999999997</c:v>
                </c:pt>
                <c:pt idx="3">
                  <c:v>54.140625</c:v>
                </c:pt>
                <c:pt idx="4">
                  <c:v>58.330078</c:v>
                </c:pt>
                <c:pt idx="5">
                  <c:v>62.680664</c:v>
                </c:pt>
                <c:pt idx="6">
                  <c:v>67.353515999999999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80.646973000000003</c:v>
                </c:pt>
                <c:pt idx="10">
                  <c:v>87.65625</c:v>
                </c:pt>
                <c:pt idx="11">
                  <c:v>90.234375</c:v>
                </c:pt>
              </c:numCache>
            </c:numRef>
          </c:xVal>
          <c:yVal>
            <c:numRef>
              <c:f>sweepLog!$E$2:$E$13</c:f>
              <c:numCache>
                <c:formatCode>General</c:formatCode>
                <c:ptCount val="12"/>
                <c:pt idx="0">
                  <c:v>0</c:v>
                </c:pt>
                <c:pt idx="1">
                  <c:v>-51.524310008285447</c:v>
                </c:pt>
                <c:pt idx="2">
                  <c:v>-84.617999394481103</c:v>
                </c:pt>
                <c:pt idx="3">
                  <c:v>-90.146780468086632</c:v>
                </c:pt>
                <c:pt idx="4">
                  <c:v>-105.67982962081668</c:v>
                </c:pt>
                <c:pt idx="5">
                  <c:v>-139.91998908858838</c:v>
                </c:pt>
                <c:pt idx="6">
                  <c:v>-174.51259695593754</c:v>
                </c:pt>
                <c:pt idx="7">
                  <c:v>-205.14724980681444</c:v>
                </c:pt>
                <c:pt idx="8">
                  <c:v>-238.98736008520669</c:v>
                </c:pt>
                <c:pt idx="9">
                  <c:v>-278.53753955098409</c:v>
                </c:pt>
                <c:pt idx="10">
                  <c:v>-299.96599713552484</c:v>
                </c:pt>
                <c:pt idx="11">
                  <c:v>-338.13474091981601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9-4766-B00D-236E3CDFAD3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sweepLog!$C$2:$C$13</c:f>
              <c:numCache>
                <c:formatCode>0.00</c:formatCode>
                <c:ptCount val="12"/>
                <c:pt idx="0">
                  <c:v>41.894531000000001</c:v>
                </c:pt>
                <c:pt idx="1">
                  <c:v>45.358887000000003</c:v>
                </c:pt>
                <c:pt idx="2">
                  <c:v>50.031737999999997</c:v>
                </c:pt>
                <c:pt idx="3">
                  <c:v>54.140625</c:v>
                </c:pt>
                <c:pt idx="4">
                  <c:v>58.330078</c:v>
                </c:pt>
                <c:pt idx="5">
                  <c:v>62.680664</c:v>
                </c:pt>
                <c:pt idx="6">
                  <c:v>67.353515999999999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80.646973000000003</c:v>
                </c:pt>
                <c:pt idx="10">
                  <c:v>87.65625</c:v>
                </c:pt>
                <c:pt idx="11">
                  <c:v>90.234375</c:v>
                </c:pt>
              </c:numCache>
            </c:numRef>
          </c:xVal>
          <c:yVal>
            <c:numRef>
              <c:f>sweepLog!$F$2:$F$13</c:f>
              <c:numCache>
                <c:formatCode>General</c:formatCode>
                <c:ptCount val="12"/>
                <c:pt idx="0">
                  <c:v>0</c:v>
                </c:pt>
                <c:pt idx="1">
                  <c:v>-4.8616893824598746</c:v>
                </c:pt>
                <c:pt idx="2">
                  <c:v>-47.578936812969225</c:v>
                </c:pt>
                <c:pt idx="3">
                  <c:v>-84.46337215363998</c:v>
                </c:pt>
                <c:pt idx="4">
                  <c:v>-120.8921190497876</c:v>
                </c:pt>
                <c:pt idx="5">
                  <c:v>-156.87327862926546</c:v>
                </c:pt>
                <c:pt idx="6">
                  <c:v>-196.192102904629</c:v>
                </c:pt>
                <c:pt idx="7">
                  <c:v>-231.03809193679766</c:v>
                </c:pt>
                <c:pt idx="8">
                  <c:v>-268.86934660099917</c:v>
                </c:pt>
                <c:pt idx="9">
                  <c:v>-308.46158394310538</c:v>
                </c:pt>
                <c:pt idx="10">
                  <c:v>-337.52741821669832</c:v>
                </c:pt>
                <c:pt idx="11">
                  <c:v>-374.94855328085777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9-4766-B00D-236E3CDFAD3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41.894531000000001</c:v>
                </c:pt>
                <c:pt idx="1">
                  <c:v>45.358887000000003</c:v>
                </c:pt>
                <c:pt idx="2">
                  <c:v>50.031737999999997</c:v>
                </c:pt>
                <c:pt idx="3">
                  <c:v>54.140625</c:v>
                </c:pt>
                <c:pt idx="4">
                  <c:v>58.330078</c:v>
                </c:pt>
                <c:pt idx="5">
                  <c:v>62.680664</c:v>
                </c:pt>
                <c:pt idx="6">
                  <c:v>67.353515999999999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80.646973000000003</c:v>
                </c:pt>
                <c:pt idx="10">
                  <c:v>87.65625</c:v>
                </c:pt>
                <c:pt idx="11">
                  <c:v>90.234375</c:v>
                </c:pt>
              </c:numCache>
            </c:numRef>
          </c:xVal>
          <c:yVal>
            <c:numRef>
              <c:f>sweepLog!$G$2:$G$13</c:f>
              <c:numCache>
                <c:formatCode>General</c:formatCode>
                <c:ptCount val="12"/>
                <c:pt idx="0">
                  <c:v>0</c:v>
                </c:pt>
                <c:pt idx="1">
                  <c:v>-26.073315533890874</c:v>
                </c:pt>
                <c:pt idx="2">
                  <c:v>-50.751962400986912</c:v>
                </c:pt>
                <c:pt idx="3">
                  <c:v>-80.478560346996517</c:v>
                </c:pt>
                <c:pt idx="4">
                  <c:v>-110.43101966735141</c:v>
                </c:pt>
                <c:pt idx="5">
                  <c:v>-166.6684762584907</c:v>
                </c:pt>
                <c:pt idx="6">
                  <c:v>-206.93662212329193</c:v>
                </c:pt>
                <c:pt idx="7">
                  <c:v>-213.79146419826313</c:v>
                </c:pt>
                <c:pt idx="8">
                  <c:v>-216.70335411629435</c:v>
                </c:pt>
                <c:pt idx="9">
                  <c:v>-234.26888693315612</c:v>
                </c:pt>
                <c:pt idx="10">
                  <c:v>-259.08021469742653</c:v>
                </c:pt>
                <c:pt idx="11">
                  <c:v>-282.25278145737866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9-4766-B00D-236E3CDF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34064"/>
        <c:axId val="741939472"/>
      </c:scatterChart>
      <c:valAx>
        <c:axId val="741934064"/>
        <c:scaling>
          <c:orientation val="minMax"/>
          <c:max val="9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9472"/>
        <c:crosses val="autoZero"/>
        <c:crossBetween val="midCat"/>
      </c:valAx>
      <c:valAx>
        <c:axId val="7419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0</xdr:row>
      <xdr:rowOff>140970</xdr:rowOff>
    </xdr:from>
    <xdr:to>
      <xdr:col>18</xdr:col>
      <xdr:colOff>449580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61243-74CD-6CC2-ACEA-3D75C373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T14" sqref="T14"/>
    </sheetView>
  </sheetViews>
  <sheetFormatPr defaultRowHeight="14.4" x14ac:dyDescent="0.3"/>
  <cols>
    <col min="1" max="1" width="13.109375" style="1" customWidth="1"/>
    <col min="3" max="3" width="12" style="2" customWidth="1"/>
  </cols>
  <sheetData>
    <row r="1" spans="1:7" x14ac:dyDescent="0.3">
      <c r="A1" s="1" t="s">
        <v>0</v>
      </c>
      <c r="B1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</row>
    <row r="2" spans="1:7" x14ac:dyDescent="0.3">
      <c r="A2" s="1">
        <v>98.749422899999999</v>
      </c>
      <c r="B2" s="1">
        <f>SUM(A2, -98.7494229)</f>
        <v>0</v>
      </c>
      <c r="C2" s="2">
        <v>41.894531000000001</v>
      </c>
      <c r="D2">
        <f>B2/(98.7494229/1000000)</f>
        <v>0</v>
      </c>
      <c r="E2">
        <v>0</v>
      </c>
      <c r="F2">
        <v>0</v>
      </c>
      <c r="G2">
        <v>0</v>
      </c>
    </row>
    <row r="3" spans="1:7" x14ac:dyDescent="0.3">
      <c r="A3" s="1">
        <v>98.744866999999999</v>
      </c>
      <c r="B3" s="1">
        <f t="shared" ref="B3:B14" si="0">SUM(A3, -98.7494229)</f>
        <v>-4.5558999999997241E-3</v>
      </c>
      <c r="C3" s="2">
        <v>45.358887000000003</v>
      </c>
      <c r="D3">
        <f>B3/(98.7494229/1000000)</f>
        <v>-46.135965823449119</v>
      </c>
      <c r="E3">
        <v>-51.524310008285447</v>
      </c>
      <c r="F3">
        <v>-4.8616893824598746</v>
      </c>
      <c r="G3">
        <v>-26.073315533890874</v>
      </c>
    </row>
    <row r="4" spans="1:7" x14ac:dyDescent="0.3">
      <c r="A4" s="1">
        <v>98.739749399999994</v>
      </c>
      <c r="B4" s="1">
        <f t="shared" si="0"/>
        <v>-9.6735000000052196E-3</v>
      </c>
      <c r="C4" s="2">
        <v>50.031737999999997</v>
      </c>
      <c r="D4">
        <f>B4/(98.7494229/1000000)</f>
        <v>-97.960066154525549</v>
      </c>
      <c r="E4">
        <v>-84.617999394481103</v>
      </c>
      <c r="F4">
        <v>-47.578936812969225</v>
      </c>
      <c r="G4">
        <v>-50.751962400986912</v>
      </c>
    </row>
    <row r="5" spans="1:7" x14ac:dyDescent="0.3">
      <c r="A5" s="1">
        <v>98.7342376</v>
      </c>
      <c r="B5" s="1">
        <f t="shared" si="0"/>
        <v>-1.5185299999998847E-2</v>
      </c>
      <c r="C5" s="2">
        <v>54.140625</v>
      </c>
      <c r="D5">
        <f>B5/(98.7494229/1000000)</f>
        <v>-153.77608854865366</v>
      </c>
      <c r="E5">
        <v>-90.146780468086632</v>
      </c>
      <c r="F5">
        <v>-84.46337215363998</v>
      </c>
      <c r="G5">
        <v>-80.478560346996517</v>
      </c>
    </row>
    <row r="6" spans="1:7" x14ac:dyDescent="0.3">
      <c r="A6" s="1">
        <v>98.730201100000002</v>
      </c>
      <c r="B6" s="1">
        <f t="shared" si="0"/>
        <v>-1.9221799999996847E-2</v>
      </c>
      <c r="C6" s="2">
        <v>58.330078</v>
      </c>
      <c r="D6">
        <f>B6/(98.7494229/1000000)</f>
        <v>-194.65227679823582</v>
      </c>
      <c r="E6">
        <v>-105.67982962081668</v>
      </c>
      <c r="F6">
        <v>-120.8921190497876</v>
      </c>
      <c r="G6">
        <v>-110.43101966735141</v>
      </c>
    </row>
    <row r="7" spans="1:7" x14ac:dyDescent="0.3">
      <c r="A7" s="1">
        <v>98.726660199999998</v>
      </c>
      <c r="B7" s="1">
        <f t="shared" si="0"/>
        <v>-2.2762700000001246E-2</v>
      </c>
      <c r="C7" s="2">
        <v>62.680664</v>
      </c>
      <c r="D7">
        <f>B7/(98.7494229/1000000)</f>
        <v>-230.50970154075955</v>
      </c>
      <c r="E7">
        <v>-139.91998908858838</v>
      </c>
      <c r="F7">
        <v>-156.87327862926546</v>
      </c>
      <c r="G7">
        <v>-166.6684762584907</v>
      </c>
    </row>
    <row r="8" spans="1:7" x14ac:dyDescent="0.3">
      <c r="A8" s="1">
        <v>98.7221057</v>
      </c>
      <c r="B8" s="1">
        <f t="shared" si="0"/>
        <v>-2.731719999999882E-2</v>
      </c>
      <c r="C8" s="2">
        <v>67.353515999999999</v>
      </c>
      <c r="D8">
        <f>B8/(98.7494229/1000000)</f>
        <v>-276.63149006614418</v>
      </c>
      <c r="E8">
        <v>-174.51259695593754</v>
      </c>
      <c r="F8">
        <v>-196.192102904629</v>
      </c>
      <c r="G8">
        <v>-206.93662212329193</v>
      </c>
    </row>
    <row r="9" spans="1:7" x14ac:dyDescent="0.3">
      <c r="A9" s="1">
        <v>98.718762499999997</v>
      </c>
      <c r="B9" s="1">
        <f t="shared" si="0"/>
        <v>-3.0660400000002141E-2</v>
      </c>
      <c r="C9" s="2">
        <v>72.026366999999993</v>
      </c>
      <c r="D9">
        <f>B9/(98.7494229/1000000)</f>
        <v>-310.48687779219563</v>
      </c>
      <c r="E9">
        <v>-205.14724980681444</v>
      </c>
      <c r="F9">
        <v>-231.03809193679766</v>
      </c>
      <c r="G9">
        <v>-213.79146419826313</v>
      </c>
    </row>
    <row r="10" spans="1:7" x14ac:dyDescent="0.3">
      <c r="A10" s="1">
        <v>98.715328400000004</v>
      </c>
      <c r="B10" s="1">
        <f t="shared" si="0"/>
        <v>-3.409449999999481E-2</v>
      </c>
      <c r="C10" s="2">
        <v>76.860352000000006</v>
      </c>
      <c r="D10">
        <f>B10/(98.7494229/1000000)</f>
        <v>-345.26277722677008</v>
      </c>
      <c r="E10">
        <v>-238.98736008520669</v>
      </c>
      <c r="F10">
        <v>-268.86934660099917</v>
      </c>
      <c r="G10">
        <v>-216.70335411629435</v>
      </c>
    </row>
    <row r="11" spans="1:7" x14ac:dyDescent="0.3">
      <c r="A11" s="1">
        <v>98.712046400000006</v>
      </c>
      <c r="B11" s="1">
        <f t="shared" si="0"/>
        <v>-3.7376499999993484E-2</v>
      </c>
      <c r="C11" s="2">
        <v>80.646973000000003</v>
      </c>
      <c r="D11">
        <f>B11/(98.7494229/1000000)</f>
        <v>-378.49841449547836</v>
      </c>
      <c r="E11">
        <v>-278.53753955098409</v>
      </c>
      <c r="F11">
        <v>-308.46158394310538</v>
      </c>
      <c r="G11">
        <v>-234.26888693315612</v>
      </c>
    </row>
    <row r="12" spans="1:7" x14ac:dyDescent="0.3">
      <c r="A12" s="1">
        <v>98.707824200000005</v>
      </c>
      <c r="B12" s="1">
        <f t="shared" si="0"/>
        <v>-4.1598699999994437E-2</v>
      </c>
      <c r="C12" s="2">
        <v>87.65625</v>
      </c>
      <c r="D12">
        <f>B12/(98.7494229/1000000)</f>
        <v>-421.25512006404279</v>
      </c>
      <c r="E12">
        <v>-299.96599713552484</v>
      </c>
      <c r="F12">
        <v>-337.52741821669832</v>
      </c>
      <c r="G12">
        <v>-259.08021469742653</v>
      </c>
    </row>
    <row r="13" spans="1:7" x14ac:dyDescent="0.3">
      <c r="A13" s="1">
        <v>98.703500599999998</v>
      </c>
      <c r="B13" s="1">
        <f t="shared" si="0"/>
        <v>-4.592230000000086E-2</v>
      </c>
      <c r="C13" s="2">
        <v>90.234375</v>
      </c>
      <c r="D13">
        <f>B13/(98.7494229/1000000)</f>
        <v>-465.03866707661399</v>
      </c>
      <c r="E13">
        <v>-338.13474091981601</v>
      </c>
      <c r="F13">
        <v>-374.94855328085777</v>
      </c>
      <c r="G13">
        <v>-282.25278145737866</v>
      </c>
    </row>
    <row r="14" spans="1:7" x14ac:dyDescent="0.3">
      <c r="A14" s="1">
        <v>98.698595100000006</v>
      </c>
      <c r="B14" s="1">
        <f t="shared" si="0"/>
        <v>-5.0827799999993317E-2</v>
      </c>
      <c r="C14" s="2">
        <v>98.291015999999999</v>
      </c>
      <c r="D14">
        <f>B14/(98.7494229/1000000)</f>
        <v>-514.71490675408609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2022-07-30T11:58:32Z</dcterms:created>
  <dcterms:modified xsi:type="dcterms:W3CDTF">2022-07-30T12:05:04Z</dcterms:modified>
</cp:coreProperties>
</file>