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F:\Semester 5\SWP391\QuizPractice\Group5_Week5_Report\"/>
    </mc:Choice>
  </mc:AlternateContent>
  <bookViews>
    <workbookView xWindow="-120" yWindow="-120" windowWidth="29040" windowHeight="15996"/>
  </bookViews>
  <sheets>
    <sheet name="Functions" sheetId="1" r:id="rId1"/>
    <sheet name="Screen Build" sheetId="3" r:id="rId2"/>
    <sheet name="Training Plan"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49" i="1" l="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A44" i="1"/>
  <c r="A43" i="1"/>
  <c r="A42" i="1"/>
  <c r="A41" i="1"/>
  <c r="A4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5" i="1"/>
  <c r="A46" i="1"/>
  <c r="A47" i="1"/>
  <c r="A48" i="1"/>
  <c r="A49" i="1"/>
  <c r="A10" i="1"/>
  <c r="D8" i="1" l="1"/>
</calcChain>
</file>

<file path=xl/sharedStrings.xml><?xml version="1.0" encoding="utf-8"?>
<sst xmlns="http://schemas.openxmlformats.org/spreadsheetml/2006/main" count="384" uniqueCount="179">
  <si>
    <t>#</t>
  </si>
  <si>
    <t>Function/Screen</t>
  </si>
  <si>
    <t>Feature</t>
  </si>
  <si>
    <t>LOC</t>
  </si>
  <si>
    <t>Function/Screen Details</t>
  </si>
  <si>
    <t>Public</t>
  </si>
  <si>
    <t>Medium</t>
  </si>
  <si>
    <t>Blogs List</t>
  </si>
  <si>
    <t>Simple</t>
  </si>
  <si>
    <t>Blog Details</t>
  </si>
  <si>
    <t>Complex</t>
  </si>
  <si>
    <t>User Login</t>
  </si>
  <si>
    <t>Common</t>
  </si>
  <si>
    <t>This is a pop-up screen which allows the user to enter email &amp; password to login; on this page, there are also options for user to register new information or reset the password for the case s/he forget it</t>
  </si>
  <si>
    <t>User Register</t>
  </si>
  <si>
    <t>Reset Password</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</si>
  <si>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</si>
  <si>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Change Password</t>
  </si>
  <si>
    <t>This is a pop-up screen which allows the user to change his/her password by inputting his current password as well as new password (twice)</t>
  </si>
  <si>
    <t>User Profile</t>
  </si>
  <si>
    <t>This is a pop-up screen which allows the user to edit his/her profile information, including the registered ones &amp; the avatar image. Please note that s/he is not allowed to change the email</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</si>
  <si>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</si>
  <si>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</si>
  <si>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Customer</t>
  </si>
  <si>
    <t>Marketing</t>
  </si>
  <si>
    <t>Post Details</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</si>
  <si>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</si>
  <si>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</si>
  <si>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</si>
  <si>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</si>
  <si>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</si>
  <si>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Sale</t>
  </si>
  <si>
    <t>Admin</t>
  </si>
  <si>
    <t>Users List</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</si>
  <si>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</si>
  <si>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</si>
  <si>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</si>
  <si>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</si>
  <si>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Setting Details</t>
  </si>
  <si>
    <r>
      <rPr>
        <b/>
        <sz val="11"/>
        <color theme="1"/>
        <rFont val="Calibri"/>
        <family val="2"/>
        <scheme val="minor"/>
      </rPr>
      <t>Project</t>
    </r>
    <r>
      <rPr>
        <sz val="11"/>
        <color theme="1"/>
        <rFont val="Calibri"/>
        <family val="2"/>
        <scheme val="minor"/>
      </rPr>
      <t>: Online Shop</t>
    </r>
  </si>
  <si>
    <t>Total LOC:</t>
  </si>
  <si>
    <t>THE APPLICATION DEVELOPMENT PROJECT TOPIC (SWP391)</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</si>
  <si>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</si>
  <si>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</si>
  <si>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Level*</t>
  </si>
  <si>
    <t>Home</t>
  </si>
  <si>
    <t>My Registrations</t>
  </si>
  <si>
    <t>Quiz Handle</t>
  </si>
  <si>
    <t>Learning</t>
  </si>
  <si>
    <t>Quiz Review</t>
  </si>
  <si>
    <t>Dashboard</t>
  </si>
  <si>
    <t>Subjects List</t>
  </si>
  <si>
    <t>Course Content</t>
  </si>
  <si>
    <t>New Subject</t>
  </si>
  <si>
    <t>Subject Details</t>
  </si>
  <si>
    <t>Subject Dimension</t>
  </si>
  <si>
    <t>Price Package</t>
  </si>
  <si>
    <t>Subject Lessons</t>
  </si>
  <si>
    <t>Lesson Details</t>
  </si>
  <si>
    <t>Questions List</t>
  </si>
  <si>
    <t>Test Content</t>
  </si>
  <si>
    <t>Question Details</t>
  </si>
  <si>
    <t>Question Import</t>
  </si>
  <si>
    <t>Quizzes List</t>
  </si>
  <si>
    <t>Quiz Details</t>
  </si>
  <si>
    <t>Registrations List</t>
  </si>
  <si>
    <t>Registration Details</t>
  </si>
  <si>
    <t>This is a pop-up screen which allows the user to register himself/herself to the system by inputing following information: full name, gender, email, mobile; User then need to verify by clicking the link sent via email to him/her before being able to access the system</t>
  </si>
  <si>
    <t>Show sliders, hot posts, featured subjects + the sider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subject information includes its thumbnail, title, tag line; the user is redirected to the subjectt's details on his/her clicking</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</si>
  <si>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</si>
  <si>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Show post details (including title, author, updated date, category, and post details) + the sider with the post search box, posts categories, latest posts, static contacts/links</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</si>
  <si>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</si>
  <si>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Show subject details (including title, tag line, brief info, lowest price package option (original price, sale price), product description, and a Register button) + the sider with the subject search box, subject categories, featured subjects, static contacts/links</t>
  </si>
  <si>
    <t>This is a pop-up screen which allow the user to register for access a subject. On this screen, the user needs to choose appropriate subject price package &amp; input his/her information (full name, email, mobile, gender); A logged in user doesn't have to input those contact information</t>
  </si>
  <si>
    <t>This screen allows the user to browse and answer the quiz questions</t>
  </si>
  <si>
    <t>This screen allows the user to review the details of the quiz that s/he has just taken</t>
  </si>
  <si>
    <t>Show statistics of new subjects (new, all), new registrations (success, cancelled, submitted), revenues (total, by subject categories), customers (newly registered, newly bought), and the trend of order counts (success, all) by day for the last 7 days (the start date &amp; end date can be adjustable)</t>
  </si>
  <si>
    <t>Show the list of course paginatedly. The shown information for each subject include the id, name, category, number of lessons, owner, and status
The user can:
- Filter the list by course category &amp; status
- Search the course by the name
- Choose to add new course (redirect the user to the New Subject page for that)
- Edit course information (linked to the Subject Details for that)</t>
  </si>
  <si>
    <t>The screen is shown with below information for the user to input new course information: name, thumbnail image, category, featured flag, owner, status, and description</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</si>
  <si>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</si>
  <si>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This page allow the admin/expert to input or edit subject dimension information, including the following detailed information: type, name, description</t>
  </si>
  <si>
    <t>This page allows the admin to input or edit subject dimension information, including the following detailed information: name, access duration (in months), status (read-only), list price, sale price, description. The expert can only view the information.</t>
  </si>
  <si>
    <t>This page shows the list of lessons for a selected package. On this page, the admin/expert is allowed to activate/deactivate, or call the Lesson Details for adding new or editing existing lesson</t>
  </si>
  <si>
    <t>This page allows the admin/expert to input/edit the lesson information</t>
  </si>
  <si>
    <t>The existing questions list for a specific subject/course are shown here (paginatedly). On this screen, the admin/expert is allowed to filter the questions by the subject, lesson, dimension(s), level, status + search the questions by content
Below information are shown for each quesiton in the list: id, content, subject /dimension /lesson, level, status + options to show, hide, edit it; The page also allows the user to import the question (redirect him/her to the Questions Import pop-up screen.</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</si>
  <si>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</si>
  <si>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This is a pop-up screen which allows user to choose import file and then import the questions in the file into the questions bank. The screen also provides the option for the user to download the sample import template.</t>
  </si>
  <si>
    <t>The existing quizzes are showned in this page paginatedly:
- The user can filter the list by subject, quiz types + search quizzes by the name
- Each quiz includes following information: id, name, subject, level, # question, duration, pass rate, and the quiz type.
From this page, the user has the options to call to the Quiz Details page for adding new or editing existing quiz + delete the quiz. Please note that the quiz can be editted only when there is not any test taken yet.</t>
  </si>
  <si>
    <t>This page allows the user to input or edit quiz information</t>
  </si>
  <si>
    <t>Show the list of users' registrations
- Each registration includes below information: id, email, registration time, subject,  package, total cost, status, valid from, valid to, last updated by;
- The user can filter the list by subject (searchable), registration time (from, to), status + can search by the email
- The list can be sorted by id, email, registration time, subject, package, total cost, status, valid from, valid to
- From the list, the user can choose to add new or edit an existing registration via the Registration Details screen as below</t>
  </si>
  <si>
    <t>Show detailed registration information (subject, package with list price/sale price, full name, gender, email, mobile), registration time, sale, status, valid from, valid to, notes) from that for the user to add new or change the status of a registration with relevant notes (if a registration is created by the user, then s/he can edit other registration information). On changing a registration status to Paid, if the user with relevant registered email does not exist, the system would create one and send back to the user the login information (link, email, pass) along with the other notification notes</t>
  </si>
  <si>
    <t>Subject Register</t>
  </si>
  <si>
    <t>Show the list of user's registrations + the sider with the subject search box, subject categories, static contacts/links
- Each registration includes below information: id, subject, registration time, package, total cost, status, valid from, valid to;
- If the registration is still in the submitted status, the users can choose to cancel it or comming back to the Subject Register pop-up to edit it)</t>
  </si>
  <si>
    <t>Practices List</t>
  </si>
  <si>
    <t>Practice Details</t>
  </si>
  <si>
    <t>This page allows the user to view the list of quiz practices that s/he has taken</t>
  </si>
  <si>
    <t>This page allows the user to input new practice information for practicing or to view his/her existing one</t>
  </si>
  <si>
    <t>Simulation Exams</t>
  </si>
  <si>
    <t>This page allows the user to view the existing exams of the subject that s/he has the access.
• List columns: id, subject, simulation exam, level, #question, duration, and pass rate
• The user can filter the list by the subject + search list items by the exam name
From the list, the user can choose to take the exam to see the exam details, and then to go to Quiz Handle page to practice that relevant simulation exam.</t>
  </si>
  <si>
    <t>In Charge</t>
  </si>
  <si>
    <t>Status</t>
  </si>
  <si>
    <t>In Time</t>
  </si>
  <si>
    <t>Not Start</t>
  </si>
  <si>
    <t>Iteration</t>
  </si>
  <si>
    <t>Iteration 1</t>
  </si>
  <si>
    <t>Iteration 2</t>
  </si>
  <si>
    <t>Iteration 3</t>
  </si>
  <si>
    <t>2 Week</t>
  </si>
  <si>
    <t>3 Week</t>
  </si>
  <si>
    <t xml:space="preserve"> QUIZ PRACTICING SYSTEM ProductBacklog</t>
  </si>
  <si>
    <t xml:space="preserve"> Week</t>
  </si>
  <si>
    <t>In charge (FullName)</t>
  </si>
  <si>
    <t>Date</t>
  </si>
  <si>
    <t>Time</t>
  </si>
  <si>
    <t>Content</t>
  </si>
  <si>
    <t>Link Drive</t>
  </si>
  <si>
    <t>13-9-2021</t>
  </si>
  <si>
    <t>20h-22h</t>
  </si>
  <si>
    <t>Training Trello and Analyze Database</t>
  </si>
  <si>
    <t>Duong Trung Huy and Team</t>
  </si>
  <si>
    <t>https://drive.google.com/file/d/1ZBBJj6CiTXYjseSJHklvLCjZwlVND_nx/view</t>
  </si>
  <si>
    <t>16-9-2021</t>
  </si>
  <si>
    <t>20h30-22h30</t>
  </si>
  <si>
    <t>Training GitHub basic using</t>
  </si>
  <si>
    <t>Duong Trung Huy</t>
  </si>
  <si>
    <t>https://drive.google.com/file/d/12KZ8naSeBOe09JDiLSu0SWz-tLvBhyzw/view?usp=sharing</t>
  </si>
  <si>
    <t>17-9-2021</t>
  </si>
  <si>
    <t>18-9-2021</t>
  </si>
  <si>
    <t>Training Jquery</t>
  </si>
  <si>
    <t>Deadline</t>
  </si>
  <si>
    <t>14h30-16h30</t>
  </si>
  <si>
    <t>20h-22h30</t>
  </si>
  <si>
    <t>Training boostrap</t>
  </si>
  <si>
    <t>Phan Đức Hiếu</t>
  </si>
  <si>
    <t>Done</t>
  </si>
  <si>
    <t>Quantity</t>
  </si>
  <si>
    <t>Note</t>
  </si>
  <si>
    <t>Phan Đức Hiếu and Dương Trung Huy</t>
  </si>
  <si>
    <t>Training Github basic using confirmation</t>
  </si>
  <si>
    <t>Đảm bảo mọi thành viên đều có thể sử dụng git</t>
  </si>
  <si>
    <t>Thiếu Vũ</t>
  </si>
  <si>
    <t>https://drive.google.com/file/d/1aRR9OxXoDYxQg8Nlg1CfLEucLjmBAZ0L/view?usp=sharing</t>
  </si>
  <si>
    <t>https://drive.google.com/file/d/1aRR9OxXoDYxQg8Nlg1CfLEucLjmBAZ0L/view</t>
  </si>
  <si>
    <t>Screens</t>
  </si>
  <si>
    <t>in charge</t>
  </si>
  <si>
    <t>deadline</t>
  </si>
  <si>
    <t>level</t>
  </si>
  <si>
    <t>Home page</t>
  </si>
  <si>
    <t>Luong Viet Thang</t>
  </si>
  <si>
    <t>Phan Nguyen Duc hieu</t>
  </si>
  <si>
    <t>Vu Nguyen Tran Duy</t>
  </si>
  <si>
    <t>Nguyen Nam Phuong</t>
  </si>
  <si>
    <t>Easy</t>
  </si>
  <si>
    <t>admin page</t>
  </si>
  <si>
    <t>28/9/2021</t>
  </si>
  <si>
    <t>30/9/2021</t>
  </si>
  <si>
    <t>login, register, forgot password</t>
  </si>
  <si>
    <t xml:space="preserve">user profile </t>
  </si>
  <si>
    <t>Nguyễn Nam Phương</t>
  </si>
  <si>
    <t>In Progress</t>
  </si>
  <si>
    <t>Lương Việt Thắng</t>
  </si>
  <si>
    <t>Nguyễn Trần Duy Vũ</t>
  </si>
  <si>
    <t>Dương Trung Huy</t>
  </si>
  <si>
    <t>Phan Nguyễn Đức Hiếu</t>
  </si>
  <si>
    <t>Issues</t>
  </si>
  <si>
    <t>Support</t>
  </si>
  <si>
    <t>Completed Time</t>
  </si>
  <si>
    <t>2/10-9/10/2021</t>
  </si>
  <si>
    <t>Luương Việt Thắng</t>
  </si>
  <si>
    <t>Practice list + detail</t>
  </si>
  <si>
    <t>In Progess</t>
  </si>
  <si>
    <t>In Future</t>
  </si>
  <si>
    <t>2/10-13/10/2021</t>
  </si>
  <si>
    <t>Subject List/subject detail</t>
  </si>
  <si>
    <t xml:space="preserve">blog, blog list </t>
  </si>
  <si>
    <t>Complete Exam CRUD later</t>
  </si>
  <si>
    <t>15/10/2021</t>
  </si>
  <si>
    <t>13/10/2021</t>
  </si>
  <si>
    <t>20/10/2021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</si>
</sst>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b/>
      <sz val="11"/>
      <color theme="1"/>
      <name val="Calibri"/>
      <family val="2"/>
      <scheme val="minor"/>
    </font>
    <font>
      <sz val="10"/>
      <color theme="1"/>
      <name val="Arial"/>
      <family val="2"/>
    </font>
    <font>
      <i/>
      <sz val="11"/>
      <color theme="1"/>
      <name val="Calibri"/>
      <family val="2"/>
      <scheme val="minor"/>
    </font>
    <font>
      <sz val="10"/>
      <color rgb="FFC00000"/>
      <name val="Arial"/>
      <family val="2"/>
    </font>
    <font>
      <i/>
      <sz val="11"/>
      <color rgb="FFC00000"/>
      <name val="Calibri"/>
      <family val="2"/>
      <scheme val="minor"/>
    </font>
    <font>
      <b/>
      <i/>
      <sz val="12"/>
      <color rgb="FF000000"/>
      <name val="Arial"/>
      <family val="2"/>
    </font>
    <font>
      <sz val="12"/>
      <color theme="1"/>
      <name val="Times New Roman"/>
      <family val="1"/>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sz val="11"/>
      <color rgb="FFFA7D00"/>
      <name val="Calibri"/>
      <family val="2"/>
      <scheme val="minor"/>
    </font>
    <font>
      <b/>
      <sz val="11"/>
      <color theme="0"/>
      <name val="Calibri"/>
      <family val="2"/>
      <scheme val="minor"/>
    </font>
    <font>
      <sz val="36"/>
      <color rgb="FFFA7D00"/>
      <name val="Calibri"/>
      <family val="2"/>
      <scheme val="minor"/>
    </font>
    <font>
      <sz val="8"/>
      <name val="Calibri"/>
      <family val="2"/>
      <scheme val="minor"/>
    </font>
    <font>
      <u/>
      <sz val="12"/>
      <color theme="10"/>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5" tint="0.59999389629810485"/>
        <bgColor indexed="64"/>
      </patternFill>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A5A5A5"/>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double">
        <color rgb="FFFF8001"/>
      </top>
      <bottom/>
      <diagonal/>
    </border>
    <border>
      <left/>
      <right/>
      <top style="thin">
        <color rgb="FF7F7F7F"/>
      </top>
      <bottom/>
      <diagonal/>
    </border>
    <border>
      <left style="thin">
        <color rgb="FF7F7F7F"/>
      </left>
      <right style="thin">
        <color rgb="FF7F7F7F"/>
      </right>
      <top style="thin">
        <color rgb="FF7F7F7F"/>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s>
  <cellStyleXfs count="10">
    <xf numFmtId="0" fontId="0" fillId="0" borderId="0"/>
    <xf numFmtId="9" fontId="4" fillId="0" borderId="0" applyFont="0" applyFill="0" applyBorder="0" applyAlignment="0" applyProtection="0"/>
    <xf numFmtId="0" fontId="5" fillId="0" borderId="0"/>
    <xf numFmtId="0" fontId="16" fillId="5" borderId="0" applyNumberFormat="0" applyBorder="0" applyAlignment="0" applyProtection="0"/>
    <xf numFmtId="0" fontId="17" fillId="6" borderId="0" applyNumberFormat="0" applyBorder="0" applyAlignment="0" applyProtection="0"/>
    <xf numFmtId="0" fontId="18" fillId="7" borderId="0" applyNumberFormat="0" applyBorder="0" applyAlignment="0" applyProtection="0"/>
    <xf numFmtId="0" fontId="19" fillId="8" borderId="2" applyNumberFormat="0" applyAlignment="0" applyProtection="0"/>
    <xf numFmtId="0" fontId="20" fillId="0" borderId="3" applyNumberFormat="0" applyFill="0" applyAlignment="0" applyProtection="0"/>
    <xf numFmtId="0" fontId="21" fillId="9" borderId="4" applyNumberFormat="0" applyAlignment="0" applyProtection="0"/>
    <xf numFmtId="0" fontId="24" fillId="0" borderId="0" applyNumberFormat="0" applyFill="0" applyBorder="0" applyAlignment="0" applyProtection="0"/>
  </cellStyleXfs>
  <cellXfs count="69">
    <xf numFmtId="0" fontId="0" fillId="0" borderId="0" xfId="0"/>
    <xf numFmtId="0" fontId="5" fillId="2" borderId="0" xfId="2" applyFill="1"/>
    <xf numFmtId="0" fontId="5" fillId="2" borderId="0" xfId="2" applyFill="1" applyAlignment="1">
      <alignment horizontal="center"/>
    </xf>
    <xf numFmtId="0" fontId="5" fillId="2" borderId="0" xfId="2" applyFill="1" applyAlignment="1">
      <alignment wrapText="1"/>
    </xf>
    <xf numFmtId="0" fontId="6" fillId="2" borderId="0" xfId="2" applyFont="1" applyFill="1" applyAlignment="1">
      <alignment horizontal="center" vertical="center"/>
    </xf>
    <xf numFmtId="0" fontId="7" fillId="2" borderId="0" xfId="2" applyFont="1" applyFill="1" applyAlignment="1">
      <alignment horizontal="center" vertical="center"/>
    </xf>
    <xf numFmtId="0" fontId="8" fillId="2" borderId="0" xfId="2" applyFont="1" applyFill="1"/>
    <xf numFmtId="0" fontId="9" fillId="3" borderId="1" xfId="2" applyFont="1" applyFill="1" applyBorder="1" applyAlignment="1">
      <alignment horizontal="left" vertical="center" wrapText="1"/>
    </xf>
    <xf numFmtId="0" fontId="10" fillId="0" borderId="1" xfId="2" applyFont="1" applyBorder="1" applyAlignment="1">
      <alignment vertical="top"/>
    </xf>
    <xf numFmtId="0" fontId="10" fillId="0" borderId="1" xfId="2" applyFont="1" applyBorder="1" applyAlignment="1">
      <alignment vertical="top" wrapText="1"/>
    </xf>
    <xf numFmtId="0" fontId="10" fillId="0" borderId="1" xfId="2" quotePrefix="1" applyFont="1" applyBorder="1" applyAlignment="1">
      <alignment vertical="top"/>
    </xf>
    <xf numFmtId="0" fontId="10" fillId="0" borderId="1" xfId="2" quotePrefix="1" applyFont="1" applyBorder="1" applyAlignment="1">
      <alignment vertical="top" wrapText="1"/>
    </xf>
    <xf numFmtId="0" fontId="12" fillId="0" borderId="1" xfId="2" applyFont="1" applyBorder="1" applyAlignment="1">
      <alignment vertical="top"/>
    </xf>
    <xf numFmtId="0" fontId="12" fillId="0" borderId="1" xfId="2" quotePrefix="1" applyFont="1" applyBorder="1" applyAlignment="1">
      <alignment vertical="top"/>
    </xf>
    <xf numFmtId="0" fontId="12" fillId="0" borderId="1" xfId="2" quotePrefix="1" applyFont="1" applyBorder="1" applyAlignment="1">
      <alignment vertical="top" wrapText="1"/>
    </xf>
    <xf numFmtId="0" fontId="9" fillId="2" borderId="0" xfId="2" applyFont="1" applyFill="1" applyAlignment="1">
      <alignment horizontal="right"/>
    </xf>
    <xf numFmtId="1" fontId="5" fillId="2" borderId="0" xfId="2" applyNumberFormat="1" applyFont="1" applyFill="1" applyAlignment="1">
      <alignment horizontal="center"/>
    </xf>
    <xf numFmtId="0" fontId="14" fillId="2" borderId="0" xfId="2" applyFont="1" applyFill="1" applyAlignment="1">
      <alignment horizontal="center" vertical="center"/>
    </xf>
    <xf numFmtId="1" fontId="11" fillId="4" borderId="1" xfId="1" applyNumberFormat="1" applyFont="1" applyFill="1" applyBorder="1" applyAlignment="1">
      <alignment horizontal="right" vertical="top"/>
    </xf>
    <xf numFmtId="1" fontId="13" fillId="4" borderId="1" xfId="1" applyNumberFormat="1" applyFont="1" applyFill="1" applyBorder="1" applyAlignment="1">
      <alignment horizontal="right" vertical="top"/>
    </xf>
    <xf numFmtId="0" fontId="15" fillId="0" borderId="0" xfId="0" applyFont="1" applyAlignment="1">
      <alignment wrapText="1"/>
    </xf>
    <xf numFmtId="0" fontId="19" fillId="8" borderId="2" xfId="6"/>
    <xf numFmtId="0" fontId="5" fillId="2" borderId="0" xfId="2" applyFill="1" applyAlignment="1">
      <alignment vertical="center"/>
    </xf>
    <xf numFmtId="0" fontId="19" fillId="8" borderId="2" xfId="6" applyAlignment="1">
      <alignment vertical="center"/>
    </xf>
    <xf numFmtId="0" fontId="17" fillId="6" borderId="0" xfId="4" applyAlignment="1">
      <alignment vertical="center"/>
    </xf>
    <xf numFmtId="0" fontId="5" fillId="2" borderId="0" xfId="2" applyFill="1" applyAlignment="1">
      <alignment horizontal="center" vertical="center" wrapText="1"/>
    </xf>
    <xf numFmtId="0" fontId="9" fillId="3" borderId="0" xfId="2" applyFont="1" applyFill="1" applyBorder="1" applyAlignment="1">
      <alignment horizontal="center" vertical="center" wrapText="1"/>
    </xf>
    <xf numFmtId="0" fontId="16" fillId="5" borderId="0" xfId="3" quotePrefix="1" applyBorder="1" applyAlignment="1">
      <alignment horizontal="center" vertical="center" wrapText="1"/>
    </xf>
    <xf numFmtId="0" fontId="18" fillId="7" borderId="0" xfId="5" quotePrefix="1" applyBorder="1" applyAlignment="1">
      <alignment horizontal="center" vertical="center" wrapText="1"/>
    </xf>
    <xf numFmtId="0" fontId="21" fillId="9" borderId="4" xfId="8" quotePrefix="1" applyAlignment="1">
      <alignment horizontal="center" vertical="center" wrapText="1"/>
    </xf>
    <xf numFmtId="0" fontId="0" fillId="0" borderId="0" xfId="0" applyAlignment="1">
      <alignment vertical="center" wrapText="1"/>
    </xf>
    <xf numFmtId="0" fontId="0" fillId="0" borderId="0" xfId="0" applyAlignment="1">
      <alignment vertical="center"/>
    </xf>
    <xf numFmtId="9" fontId="0" fillId="0" borderId="0" xfId="0" applyNumberFormat="1" applyAlignment="1">
      <alignment vertical="center" wrapText="1"/>
    </xf>
    <xf numFmtId="0" fontId="24" fillId="0" borderId="0" xfId="9" applyAlignment="1">
      <alignment vertical="center" wrapText="1"/>
    </xf>
    <xf numFmtId="0" fontId="0" fillId="0" borderId="0" xfId="0" applyAlignment="1">
      <alignment wrapText="1"/>
    </xf>
    <xf numFmtId="14" fontId="0" fillId="0" borderId="0" xfId="0" applyNumberFormat="1" applyAlignment="1">
      <alignment vertical="center" wrapText="1"/>
    </xf>
    <xf numFmtId="14" fontId="0" fillId="0" borderId="0" xfId="0" applyNumberFormat="1" applyAlignment="1">
      <alignment vertical="center"/>
    </xf>
    <xf numFmtId="0" fontId="3" fillId="2" borderId="0" xfId="2" applyFont="1" applyFill="1"/>
    <xf numFmtId="0" fontId="18" fillId="7" borderId="0" xfId="5" applyAlignment="1">
      <alignment vertical="center"/>
    </xf>
    <xf numFmtId="14" fontId="16" fillId="5" borderId="0" xfId="3" quotePrefix="1" applyNumberFormat="1" applyBorder="1" applyAlignment="1">
      <alignment horizontal="center" vertical="center" wrapText="1"/>
    </xf>
    <xf numFmtId="0" fontId="2" fillId="2" borderId="0" xfId="2" applyFont="1" applyFill="1"/>
    <xf numFmtId="0" fontId="16" fillId="5" borderId="0" xfId="3" applyAlignment="1">
      <alignment vertical="center"/>
    </xf>
    <xf numFmtId="0" fontId="19" fillId="8" borderId="2" xfId="6" applyAlignment="1">
      <alignment wrapText="1"/>
    </xf>
    <xf numFmtId="0" fontId="3" fillId="2" borderId="0" xfId="2" applyFont="1" applyFill="1" applyAlignment="1">
      <alignment wrapText="1"/>
    </xf>
    <xf numFmtId="0" fontId="2" fillId="2" borderId="0" xfId="2" applyFont="1" applyFill="1" applyAlignment="1">
      <alignment wrapText="1"/>
    </xf>
    <xf numFmtId="0" fontId="19" fillId="8" borderId="7" xfId="6" applyBorder="1" applyAlignment="1">
      <alignment horizontal="center" vertical="center"/>
    </xf>
    <xf numFmtId="0" fontId="5" fillId="2" borderId="0" xfId="2" applyFill="1" applyAlignment="1">
      <alignment horizontal="center" vertical="center"/>
    </xf>
    <xf numFmtId="0" fontId="3" fillId="2" borderId="0" xfId="2" applyFont="1" applyFill="1" applyAlignment="1">
      <alignment horizontal="center" vertical="center"/>
    </xf>
    <xf numFmtId="14" fontId="5" fillId="2" borderId="13" xfId="2" applyNumberFormat="1" applyFill="1" applyBorder="1" applyAlignment="1">
      <alignment horizontal="center" vertical="center"/>
    </xf>
    <xf numFmtId="0" fontId="2" fillId="2" borderId="13" xfId="2" applyFont="1" applyFill="1" applyBorder="1" applyAlignment="1">
      <alignment horizontal="center" vertical="center"/>
    </xf>
    <xf numFmtId="0" fontId="2" fillId="2" borderId="0" xfId="2" applyFont="1" applyFill="1" applyAlignment="1">
      <alignment vertical="center"/>
    </xf>
    <xf numFmtId="0" fontId="22" fillId="2" borderId="6" xfId="7" applyFont="1" applyFill="1" applyBorder="1" applyAlignment="1">
      <alignment horizontal="center" vertical="center"/>
    </xf>
    <xf numFmtId="0" fontId="22" fillId="2" borderId="0" xfId="7" applyFont="1" applyFill="1" applyBorder="1" applyAlignment="1">
      <alignment horizontal="center" vertical="center"/>
    </xf>
    <xf numFmtId="0" fontId="22" fillId="2" borderId="3" xfId="7" applyFont="1" applyFill="1" applyAlignment="1">
      <alignment horizontal="center" vertical="center"/>
    </xf>
    <xf numFmtId="0" fontId="22" fillId="2" borderId="5" xfId="7" applyFont="1" applyFill="1" applyBorder="1" applyAlignment="1">
      <alignment horizontal="center" vertical="center"/>
    </xf>
    <xf numFmtId="0" fontId="22" fillId="2" borderId="3" xfId="7" applyFont="1" applyFill="1" applyBorder="1" applyAlignment="1">
      <alignment horizontal="center" vertical="center"/>
    </xf>
    <xf numFmtId="14" fontId="3" fillId="2" borderId="8" xfId="2" applyNumberFormat="1" applyFont="1" applyFill="1" applyBorder="1" applyAlignment="1">
      <alignment horizontal="center" vertical="center"/>
    </xf>
    <xf numFmtId="0" fontId="3" fillId="2" borderId="9" xfId="2" applyFont="1" applyFill="1" applyBorder="1" applyAlignment="1">
      <alignment horizontal="center" vertical="center"/>
    </xf>
    <xf numFmtId="0" fontId="3" fillId="2" borderId="10" xfId="2" applyFont="1" applyFill="1" applyBorder="1" applyAlignment="1">
      <alignment horizontal="center" vertical="center"/>
    </xf>
    <xf numFmtId="0" fontId="3" fillId="2" borderId="11" xfId="2" applyFont="1" applyFill="1" applyBorder="1" applyAlignment="1">
      <alignment horizontal="center" vertical="center"/>
    </xf>
    <xf numFmtId="0" fontId="3" fillId="2" borderId="12" xfId="2" applyFont="1" applyFill="1" applyBorder="1" applyAlignment="1">
      <alignment horizontal="center" vertical="center"/>
    </xf>
    <xf numFmtId="0" fontId="3" fillId="2" borderId="8" xfId="2" applyFont="1" applyFill="1" applyBorder="1" applyAlignment="1">
      <alignment horizontal="center" vertical="center"/>
    </xf>
    <xf numFmtId="14" fontId="5" fillId="2" borderId="11" xfId="2" applyNumberFormat="1" applyFill="1" applyBorder="1" applyAlignment="1">
      <alignment horizontal="center" vertical="center"/>
    </xf>
    <xf numFmtId="14" fontId="5" fillId="2" borderId="14" xfId="2" applyNumberFormat="1" applyFill="1" applyBorder="1" applyAlignment="1">
      <alignment horizontal="center" vertical="center"/>
    </xf>
    <xf numFmtId="14" fontId="5" fillId="2" borderId="12" xfId="2" applyNumberFormat="1" applyFill="1" applyBorder="1" applyAlignment="1">
      <alignment horizontal="center" vertical="center"/>
    </xf>
    <xf numFmtId="14" fontId="2" fillId="2" borderId="8" xfId="2" applyNumberFormat="1" applyFont="1" applyFill="1" applyBorder="1" applyAlignment="1">
      <alignment horizontal="center" vertical="center"/>
    </xf>
    <xf numFmtId="14" fontId="5" fillId="2" borderId="10" xfId="2" applyNumberFormat="1" applyFill="1" applyBorder="1" applyAlignment="1">
      <alignment horizontal="center" vertical="center"/>
    </xf>
    <xf numFmtId="0" fontId="2" fillId="2" borderId="8" xfId="2" applyFont="1" applyFill="1" applyBorder="1" applyAlignment="1">
      <alignment horizontal="center" vertical="center"/>
    </xf>
    <xf numFmtId="0" fontId="0" fillId="0" borderId="0" xfId="0" applyAlignment="1">
      <alignment horizontal="center" vertical="center" wrapText="1"/>
    </xf>
  </cellXfs>
  <cellStyles count="10">
    <cellStyle name="Bad" xfId="4" builtinId="27"/>
    <cellStyle name="Check Cell" xfId="8" builtinId="23"/>
    <cellStyle name="Good" xfId="3" builtinId="26"/>
    <cellStyle name="Hyperlink" xfId="9" builtinId="8"/>
    <cellStyle name="Input" xfId="6" builtinId="20"/>
    <cellStyle name="Linked Cell" xfId="7" builtinId="24"/>
    <cellStyle name="Neutral" xfId="5" builtinId="28"/>
    <cellStyle name="Normal" xfId="0" builtinId="0"/>
    <cellStyle name="Normal 2" xfId="2"/>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611380</xdr:colOff>
      <xdr:row>0</xdr:row>
      <xdr:rowOff>0</xdr:rowOff>
    </xdr:from>
    <xdr:to>
      <xdr:col>5</xdr:col>
      <xdr:colOff>756039</xdr:colOff>
      <xdr:row>4</xdr:row>
      <xdr:rowOff>0</xdr:rowOff>
    </xdr:to>
    <xdr:pic>
      <xdr:nvPicPr>
        <xdr:cNvPr id="2" name="Picture 3" descr="2017-FPTU-L-01">
          <a:extLst>
            <a:ext uri="{FF2B5EF4-FFF2-40B4-BE49-F238E27FC236}">
              <a16:creationId xmlns:a16="http://schemas.microsoft.com/office/drawing/2014/main" id="{B184FC7E-1800-7E46-B05D-7EEFE8C1B1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792" y="0"/>
          <a:ext cx="2449869" cy="7684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hyperlink" Target="https://drive.google.com/file/d/1aRR9OxXoDYxQg8Nlg1CfLEucLjmBAZ0L/view" TargetMode="External"/><Relationship Id="rId1" Type="http://schemas.openxmlformats.org/officeDocument/2006/relationships/hyperlink" Target="https://drive.google.com/file/d/1aRR9OxXoDYxQg8Nlg1CfLEucLjmBAZ0L/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O50"/>
  <sheetViews>
    <sheetView showGridLines="0" tabSelected="1" topLeftCell="B1" zoomScale="85" zoomScaleNormal="85" workbookViewId="0">
      <pane ySplit="9" topLeftCell="A19" activePane="bottomLeft" state="frozen"/>
      <selection pane="bottomLeft" activeCell="F22" sqref="F22"/>
    </sheetView>
  </sheetViews>
  <sheetFormatPr defaultColWidth="10.8984375" defaultRowHeight="14.4" x14ac:dyDescent="0.3"/>
  <cols>
    <col min="1" max="1" width="3" style="1" customWidth="1"/>
    <col min="2" max="2" width="15.59765625" style="1" customWidth="1"/>
    <col min="3" max="3" width="16.3984375" style="1" customWidth="1"/>
    <col min="4" max="4" width="7.59765625" style="1" customWidth="1"/>
    <col min="5" max="5" width="7.8984375" style="1" customWidth="1"/>
    <col min="6" max="6" width="62.59765625" style="3" customWidth="1"/>
    <col min="7" max="8" width="16.5" style="25" customWidth="1"/>
    <col min="9" max="11" width="19" style="1" customWidth="1"/>
    <col min="12" max="12" width="19" style="3" customWidth="1"/>
    <col min="13" max="13" width="19" style="46" customWidth="1"/>
    <col min="14" max="14" width="8.8984375" style="22" customWidth="1"/>
    <col min="15" max="15" width="30.59765625" style="1" customWidth="1"/>
    <col min="16" max="234" width="8.8984375" style="1" customWidth="1"/>
    <col min="235" max="16384" width="10.8984375" style="1"/>
  </cols>
  <sheetData>
    <row r="1" spans="1:15" x14ac:dyDescent="0.3">
      <c r="B1" s="2"/>
      <c r="D1" s="2"/>
      <c r="E1" s="2"/>
    </row>
    <row r="2" spans="1:15" x14ac:dyDescent="0.3">
      <c r="B2" s="2"/>
      <c r="D2" s="2"/>
      <c r="E2" s="2"/>
    </row>
    <row r="3" spans="1:15" x14ac:dyDescent="0.3">
      <c r="B3" s="2"/>
      <c r="D3" s="2"/>
      <c r="E3" s="2"/>
    </row>
    <row r="4" spans="1:15" x14ac:dyDescent="0.3">
      <c r="B4" s="2"/>
      <c r="D4" s="2"/>
      <c r="E4" s="2"/>
    </row>
    <row r="5" spans="1:15" ht="16.8" customHeight="1" x14ac:dyDescent="0.3">
      <c r="E5" s="4" t="s">
        <v>41</v>
      </c>
    </row>
    <row r="6" spans="1:15" ht="15.6" hidden="1" x14ac:dyDescent="0.3">
      <c r="E6" s="17" t="s">
        <v>109</v>
      </c>
    </row>
    <row r="7" spans="1:15" ht="17.399999999999999" hidden="1" x14ac:dyDescent="0.3">
      <c r="D7" s="5"/>
    </row>
    <row r="8" spans="1:15" ht="18" hidden="1" x14ac:dyDescent="0.35">
      <c r="A8" s="1" t="s">
        <v>39</v>
      </c>
      <c r="B8" s="6"/>
      <c r="C8" s="15" t="s">
        <v>40</v>
      </c>
      <c r="D8" s="16">
        <f>SUM(D10:D49)</f>
        <v>4680</v>
      </c>
    </row>
    <row r="9" spans="1:15" ht="15" thickBot="1" x14ac:dyDescent="0.35">
      <c r="A9" s="7" t="s">
        <v>0</v>
      </c>
      <c r="B9" s="7" t="s">
        <v>1</v>
      </c>
      <c r="C9" s="7" t="s">
        <v>2</v>
      </c>
      <c r="D9" s="7" t="s">
        <v>3</v>
      </c>
      <c r="E9" s="7" t="s">
        <v>44</v>
      </c>
      <c r="F9" s="7" t="s">
        <v>4</v>
      </c>
      <c r="G9" s="26" t="s">
        <v>103</v>
      </c>
      <c r="H9" s="26" t="s">
        <v>129</v>
      </c>
      <c r="I9" s="21" t="s">
        <v>99</v>
      </c>
      <c r="J9" s="21" t="s">
        <v>165</v>
      </c>
      <c r="K9" s="21" t="s">
        <v>164</v>
      </c>
      <c r="L9" s="42" t="s">
        <v>136</v>
      </c>
      <c r="M9" s="45" t="s">
        <v>166</v>
      </c>
      <c r="N9" s="23" t="s">
        <v>100</v>
      </c>
      <c r="O9" s="21" t="s">
        <v>101</v>
      </c>
    </row>
    <row r="10" spans="1:15" ht="39" customHeight="1" x14ac:dyDescent="0.3">
      <c r="A10" s="8">
        <f>ROW()-9</f>
        <v>1</v>
      </c>
      <c r="B10" s="10" t="s">
        <v>11</v>
      </c>
      <c r="C10" s="10" t="s">
        <v>12</v>
      </c>
      <c r="D10" s="18">
        <f t="shared" ref="D10:D49" si="0">IF(E10="Complex", 240, IF(E10="Medium",120,60))</f>
        <v>60</v>
      </c>
      <c r="E10" s="8" t="s">
        <v>8</v>
      </c>
      <c r="F10" s="11" t="s">
        <v>13</v>
      </c>
      <c r="G10" s="27" t="s">
        <v>104</v>
      </c>
      <c r="H10" s="27"/>
      <c r="I10" s="37" t="s">
        <v>158</v>
      </c>
      <c r="J10" s="37"/>
      <c r="K10" s="37"/>
      <c r="L10" s="43"/>
      <c r="M10" s="56" t="s">
        <v>167</v>
      </c>
      <c r="N10" s="41" t="s">
        <v>134</v>
      </c>
      <c r="O10" s="51" t="s">
        <v>107</v>
      </c>
    </row>
    <row r="11" spans="1:15" ht="52.8" x14ac:dyDescent="0.3">
      <c r="A11" s="8">
        <f t="shared" ref="A11:A49" si="1">ROW()-9</f>
        <v>2</v>
      </c>
      <c r="B11" s="10" t="s">
        <v>14</v>
      </c>
      <c r="C11" s="10" t="s">
        <v>12</v>
      </c>
      <c r="D11" s="18">
        <f t="shared" si="0"/>
        <v>60</v>
      </c>
      <c r="E11" s="8" t="s">
        <v>8</v>
      </c>
      <c r="F11" s="11" t="s">
        <v>67</v>
      </c>
      <c r="G11" s="27" t="s">
        <v>104</v>
      </c>
      <c r="H11" s="27"/>
      <c r="I11" s="37" t="s">
        <v>158</v>
      </c>
      <c r="J11" s="37"/>
      <c r="K11" s="37"/>
      <c r="L11" s="43"/>
      <c r="M11" s="57"/>
      <c r="N11" s="41" t="s">
        <v>134</v>
      </c>
      <c r="O11" s="52"/>
    </row>
    <row r="12" spans="1:15" ht="79.2" x14ac:dyDescent="0.3">
      <c r="A12" s="8">
        <f t="shared" si="1"/>
        <v>3</v>
      </c>
      <c r="B12" s="10" t="s">
        <v>15</v>
      </c>
      <c r="C12" s="10" t="s">
        <v>12</v>
      </c>
      <c r="D12" s="18">
        <f t="shared" si="0"/>
        <v>120</v>
      </c>
      <c r="E12" s="8" t="s">
        <v>6</v>
      </c>
      <c r="F12" s="11" t="s">
        <v>16</v>
      </c>
      <c r="G12" s="27" t="s">
        <v>104</v>
      </c>
      <c r="H12" s="27"/>
      <c r="I12" s="37" t="s">
        <v>158</v>
      </c>
      <c r="J12" s="37"/>
      <c r="K12" s="37"/>
      <c r="L12" s="43"/>
      <c r="M12" s="57"/>
      <c r="N12" s="41" t="s">
        <v>134</v>
      </c>
      <c r="O12" s="52"/>
    </row>
    <row r="13" spans="1:15" ht="52.8" x14ac:dyDescent="0.3">
      <c r="A13" s="8">
        <f t="shared" si="1"/>
        <v>4</v>
      </c>
      <c r="B13" s="13" t="s">
        <v>21</v>
      </c>
      <c r="C13" s="13" t="s">
        <v>12</v>
      </c>
      <c r="D13" s="19">
        <f>IF(E13="Complex", 240, IF(E13="Medium",120,60))</f>
        <v>240</v>
      </c>
      <c r="E13" s="12" t="s">
        <v>10</v>
      </c>
      <c r="F13" s="14" t="s">
        <v>22</v>
      </c>
      <c r="G13" s="27" t="s">
        <v>104</v>
      </c>
      <c r="H13" s="27"/>
      <c r="I13" s="37" t="s">
        <v>158</v>
      </c>
      <c r="J13" s="37"/>
      <c r="K13" s="37"/>
      <c r="L13" s="43"/>
      <c r="M13" s="57"/>
      <c r="N13" s="41" t="s">
        <v>134</v>
      </c>
      <c r="O13" s="52"/>
    </row>
    <row r="14" spans="1:15" ht="39.75" customHeight="1" x14ac:dyDescent="0.3">
      <c r="A14" s="8">
        <f t="shared" si="1"/>
        <v>5</v>
      </c>
      <c r="B14" s="10" t="s">
        <v>19</v>
      </c>
      <c r="C14" s="10" t="s">
        <v>12</v>
      </c>
      <c r="D14" s="18">
        <f t="shared" si="0"/>
        <v>60</v>
      </c>
      <c r="E14" s="8" t="s">
        <v>8</v>
      </c>
      <c r="F14" s="11" t="s">
        <v>20</v>
      </c>
      <c r="G14" s="27" t="s">
        <v>104</v>
      </c>
      <c r="H14" s="27"/>
      <c r="I14" s="37" t="s">
        <v>158</v>
      </c>
      <c r="J14" s="37"/>
      <c r="K14" s="37"/>
      <c r="L14" s="43"/>
      <c r="M14" s="57"/>
      <c r="N14" s="41" t="s">
        <v>134</v>
      </c>
      <c r="O14" s="52"/>
    </row>
    <row r="15" spans="1:15" ht="27" customHeight="1" thickBot="1" x14ac:dyDescent="0.35">
      <c r="A15" s="8">
        <f t="shared" si="1"/>
        <v>6</v>
      </c>
      <c r="B15" s="10" t="s">
        <v>17</v>
      </c>
      <c r="C15" s="10" t="s">
        <v>12</v>
      </c>
      <c r="D15" s="18">
        <f t="shared" si="0"/>
        <v>60</v>
      </c>
      <c r="E15" s="8" t="s">
        <v>8</v>
      </c>
      <c r="F15" s="11" t="s">
        <v>18</v>
      </c>
      <c r="G15" s="27" t="s">
        <v>104</v>
      </c>
      <c r="H15" s="39"/>
      <c r="I15" s="37" t="s">
        <v>158</v>
      </c>
      <c r="J15" s="37"/>
      <c r="K15" s="37"/>
      <c r="L15" s="43"/>
      <c r="M15" s="58"/>
      <c r="N15" s="41" t="s">
        <v>134</v>
      </c>
      <c r="O15" s="52"/>
    </row>
    <row r="16" spans="1:15" ht="106.2" thickBot="1" x14ac:dyDescent="0.35">
      <c r="A16" s="8">
        <f t="shared" si="1"/>
        <v>7</v>
      </c>
      <c r="B16" s="8" t="s">
        <v>45</v>
      </c>
      <c r="C16" s="8" t="s">
        <v>5</v>
      </c>
      <c r="D16" s="18">
        <f t="shared" si="0"/>
        <v>120</v>
      </c>
      <c r="E16" s="8" t="s">
        <v>6</v>
      </c>
      <c r="F16" s="9" t="s">
        <v>68</v>
      </c>
      <c r="G16" s="27" t="s">
        <v>104</v>
      </c>
      <c r="H16" s="27"/>
      <c r="I16" s="37" t="s">
        <v>160</v>
      </c>
      <c r="J16" s="37"/>
      <c r="K16" s="37"/>
      <c r="L16" s="43"/>
      <c r="M16" s="47"/>
      <c r="N16" s="41" t="s">
        <v>134</v>
      </c>
      <c r="O16" s="52"/>
    </row>
    <row r="17" spans="1:15" ht="52.8" x14ac:dyDescent="0.3">
      <c r="A17" s="8">
        <f t="shared" si="1"/>
        <v>8</v>
      </c>
      <c r="B17" s="8" t="s">
        <v>7</v>
      </c>
      <c r="C17" s="8" t="s">
        <v>5</v>
      </c>
      <c r="D17" s="18">
        <f t="shared" si="0"/>
        <v>60</v>
      </c>
      <c r="E17" s="8" t="s">
        <v>8</v>
      </c>
      <c r="F17" s="9" t="s">
        <v>69</v>
      </c>
      <c r="G17" s="27" t="s">
        <v>104</v>
      </c>
      <c r="H17" s="27"/>
      <c r="I17" s="37" t="s">
        <v>161</v>
      </c>
      <c r="J17" s="37"/>
      <c r="K17" s="37"/>
      <c r="L17" s="43"/>
      <c r="M17" s="59" t="s">
        <v>167</v>
      </c>
      <c r="N17" s="41" t="s">
        <v>134</v>
      </c>
      <c r="O17" s="52"/>
    </row>
    <row r="18" spans="1:15" ht="39.75" customHeight="1" thickBot="1" x14ac:dyDescent="0.35">
      <c r="A18" s="8">
        <f t="shared" si="1"/>
        <v>9</v>
      </c>
      <c r="B18" s="8" t="s">
        <v>9</v>
      </c>
      <c r="C18" s="8" t="s">
        <v>5</v>
      </c>
      <c r="D18" s="18">
        <f t="shared" si="0"/>
        <v>60</v>
      </c>
      <c r="E18" s="8" t="s">
        <v>8</v>
      </c>
      <c r="F18" s="9" t="s">
        <v>70</v>
      </c>
      <c r="G18" s="27" t="s">
        <v>104</v>
      </c>
      <c r="H18" s="27"/>
      <c r="I18" s="37" t="s">
        <v>161</v>
      </c>
      <c r="J18" s="37"/>
      <c r="K18" s="37"/>
      <c r="L18" s="43"/>
      <c r="M18" s="60"/>
      <c r="N18" s="41" t="s">
        <v>134</v>
      </c>
      <c r="O18" s="52"/>
    </row>
    <row r="19" spans="1:15" ht="92.4" x14ac:dyDescent="0.3">
      <c r="A19" s="8">
        <f t="shared" si="1"/>
        <v>10</v>
      </c>
      <c r="B19" s="8" t="s">
        <v>51</v>
      </c>
      <c r="C19" s="8" t="s">
        <v>5</v>
      </c>
      <c r="D19" s="18">
        <f t="shared" si="0"/>
        <v>240</v>
      </c>
      <c r="E19" s="8" t="s">
        <v>10</v>
      </c>
      <c r="F19" s="9" t="s">
        <v>71</v>
      </c>
      <c r="G19" s="27" t="s">
        <v>104</v>
      </c>
      <c r="H19" s="27"/>
      <c r="I19" s="37" t="s">
        <v>163</v>
      </c>
      <c r="J19" s="37"/>
      <c r="K19" s="37"/>
      <c r="L19" s="43"/>
      <c r="M19" s="61" t="s">
        <v>172</v>
      </c>
      <c r="N19" s="41" t="s">
        <v>134</v>
      </c>
      <c r="O19" s="52"/>
    </row>
    <row r="20" spans="1:15" ht="52.8" x14ac:dyDescent="0.3">
      <c r="A20" s="8">
        <f t="shared" si="1"/>
        <v>11</v>
      </c>
      <c r="B20" s="8" t="s">
        <v>54</v>
      </c>
      <c r="C20" s="8" t="s">
        <v>5</v>
      </c>
      <c r="D20" s="18">
        <f t="shared" si="0"/>
        <v>120</v>
      </c>
      <c r="E20" s="8" t="s">
        <v>6</v>
      </c>
      <c r="F20" s="9" t="s">
        <v>72</v>
      </c>
      <c r="G20" s="27" t="s">
        <v>104</v>
      </c>
      <c r="H20" s="27"/>
      <c r="I20" s="37" t="s">
        <v>163</v>
      </c>
      <c r="J20" s="37"/>
      <c r="K20" s="37"/>
      <c r="L20" s="43"/>
      <c r="M20" s="57"/>
      <c r="N20" s="41" t="s">
        <v>134</v>
      </c>
      <c r="O20" s="52"/>
    </row>
    <row r="21" spans="1:15" ht="53.4" thickBot="1" x14ac:dyDescent="0.35">
      <c r="A21" s="8">
        <f t="shared" si="1"/>
        <v>12</v>
      </c>
      <c r="B21" s="8" t="s">
        <v>91</v>
      </c>
      <c r="C21" s="8" t="s">
        <v>5</v>
      </c>
      <c r="D21" s="18">
        <f t="shared" si="0"/>
        <v>120</v>
      </c>
      <c r="E21" s="8" t="s">
        <v>6</v>
      </c>
      <c r="F21" s="9" t="s">
        <v>73</v>
      </c>
      <c r="G21" s="27" t="s">
        <v>104</v>
      </c>
      <c r="H21" s="27"/>
      <c r="I21" s="37" t="s">
        <v>163</v>
      </c>
      <c r="J21" s="37"/>
      <c r="K21" s="37"/>
      <c r="L21" s="43"/>
      <c r="M21" s="57"/>
      <c r="N21" s="41" t="s">
        <v>134</v>
      </c>
      <c r="O21" s="53"/>
    </row>
    <row r="22" spans="1:15" ht="80.400000000000006" thickTop="1" thickBot="1" x14ac:dyDescent="0.35">
      <c r="A22" s="8">
        <f t="shared" si="1"/>
        <v>13</v>
      </c>
      <c r="B22" s="10" t="s">
        <v>46</v>
      </c>
      <c r="C22" s="10" t="s">
        <v>23</v>
      </c>
      <c r="D22" s="18">
        <f t="shared" si="0"/>
        <v>60</v>
      </c>
      <c r="E22" s="8" t="s">
        <v>8</v>
      </c>
      <c r="F22" s="11" t="s">
        <v>92</v>
      </c>
      <c r="G22" s="28" t="s">
        <v>105</v>
      </c>
      <c r="H22" s="28"/>
      <c r="I22" s="50" t="s">
        <v>158</v>
      </c>
      <c r="M22" s="48">
        <v>44540</v>
      </c>
      <c r="N22" s="38" t="s">
        <v>159</v>
      </c>
      <c r="O22" s="54" t="s">
        <v>108</v>
      </c>
    </row>
    <row r="23" spans="1:15" ht="15.75" customHeight="1" x14ac:dyDescent="0.3">
      <c r="A23" s="8">
        <f t="shared" si="1"/>
        <v>14</v>
      </c>
      <c r="B23" s="10" t="s">
        <v>93</v>
      </c>
      <c r="C23" s="10" t="s">
        <v>23</v>
      </c>
      <c r="D23" s="18">
        <f t="shared" si="0"/>
        <v>120</v>
      </c>
      <c r="E23" s="8" t="s">
        <v>6</v>
      </c>
      <c r="F23" s="20" t="s">
        <v>95</v>
      </c>
      <c r="G23" s="28" t="s">
        <v>105</v>
      </c>
      <c r="H23" s="28"/>
      <c r="I23" s="40" t="s">
        <v>160</v>
      </c>
      <c r="J23" s="40" t="s">
        <v>158</v>
      </c>
      <c r="M23" s="62">
        <v>44540</v>
      </c>
      <c r="N23" s="38" t="s">
        <v>159</v>
      </c>
      <c r="O23" s="52"/>
    </row>
    <row r="24" spans="1:15" ht="25.5" customHeight="1" x14ac:dyDescent="0.3">
      <c r="A24" s="8">
        <f t="shared" si="1"/>
        <v>15</v>
      </c>
      <c r="B24" s="10" t="s">
        <v>94</v>
      </c>
      <c r="C24" s="10" t="s">
        <v>23</v>
      </c>
      <c r="D24" s="18">
        <f t="shared" si="0"/>
        <v>60</v>
      </c>
      <c r="E24" s="8" t="s">
        <v>8</v>
      </c>
      <c r="F24" s="11" t="s">
        <v>96</v>
      </c>
      <c r="G24" s="28" t="s">
        <v>105</v>
      </c>
      <c r="H24" s="28"/>
      <c r="I24" s="40" t="s">
        <v>160</v>
      </c>
      <c r="M24" s="63"/>
      <c r="N24" s="38" t="s">
        <v>159</v>
      </c>
      <c r="O24" s="52"/>
    </row>
    <row r="25" spans="1:15" ht="93" thickBot="1" x14ac:dyDescent="0.35">
      <c r="A25" s="8">
        <f t="shared" si="1"/>
        <v>16</v>
      </c>
      <c r="B25" s="10" t="s">
        <v>97</v>
      </c>
      <c r="C25" s="10" t="s">
        <v>23</v>
      </c>
      <c r="D25" s="18">
        <f t="shared" si="0"/>
        <v>120</v>
      </c>
      <c r="E25" s="8" t="s">
        <v>6</v>
      </c>
      <c r="F25" s="11" t="s">
        <v>98</v>
      </c>
      <c r="G25" s="28" t="s">
        <v>105</v>
      </c>
      <c r="H25" s="28"/>
      <c r="I25" s="40" t="s">
        <v>160</v>
      </c>
      <c r="J25" s="40"/>
      <c r="L25" s="44" t="s">
        <v>175</v>
      </c>
      <c r="M25" s="64"/>
      <c r="N25" s="38" t="s">
        <v>159</v>
      </c>
      <c r="O25" s="52"/>
    </row>
    <row r="26" spans="1:15" ht="15.75" customHeight="1" x14ac:dyDescent="0.3">
      <c r="A26" s="8">
        <f t="shared" si="1"/>
        <v>17</v>
      </c>
      <c r="B26" s="10" t="s">
        <v>47</v>
      </c>
      <c r="C26" s="10" t="s">
        <v>48</v>
      </c>
      <c r="D26" s="18">
        <f t="shared" si="0"/>
        <v>240</v>
      </c>
      <c r="E26" s="8" t="s">
        <v>10</v>
      </c>
      <c r="F26" s="11" t="s">
        <v>74</v>
      </c>
      <c r="G26" s="28" t="s">
        <v>105</v>
      </c>
      <c r="H26" s="28"/>
      <c r="I26" s="40" t="s">
        <v>162</v>
      </c>
      <c r="J26" s="40" t="s">
        <v>161</v>
      </c>
      <c r="M26" s="65" t="s">
        <v>176</v>
      </c>
      <c r="N26" s="38" t="s">
        <v>159</v>
      </c>
      <c r="O26" s="52"/>
    </row>
    <row r="27" spans="1:15" ht="27" customHeight="1" thickBot="1" x14ac:dyDescent="0.35">
      <c r="A27" s="8">
        <f t="shared" si="1"/>
        <v>18</v>
      </c>
      <c r="B27" s="10" t="s">
        <v>49</v>
      </c>
      <c r="C27" s="10" t="s">
        <v>48</v>
      </c>
      <c r="D27" s="18">
        <f t="shared" si="0"/>
        <v>240</v>
      </c>
      <c r="E27" s="8" t="s">
        <v>10</v>
      </c>
      <c r="F27" s="11" t="s">
        <v>75</v>
      </c>
      <c r="G27" s="28" t="s">
        <v>105</v>
      </c>
      <c r="H27" s="28"/>
      <c r="I27" s="40" t="s">
        <v>162</v>
      </c>
      <c r="J27" s="40" t="s">
        <v>161</v>
      </c>
      <c r="M27" s="66"/>
      <c r="N27" s="38" t="s">
        <v>159</v>
      </c>
      <c r="O27" s="52"/>
    </row>
    <row r="28" spans="1:15" ht="53.4" thickBot="1" x14ac:dyDescent="0.35">
      <c r="A28" s="8">
        <f t="shared" si="1"/>
        <v>19</v>
      </c>
      <c r="B28" s="10" t="s">
        <v>50</v>
      </c>
      <c r="C28" s="10" t="s">
        <v>24</v>
      </c>
      <c r="D28" s="18">
        <f>IF(E28="Complex", 240, IF(E28="Medium",120,60))</f>
        <v>240</v>
      </c>
      <c r="E28" s="8" t="s">
        <v>10</v>
      </c>
      <c r="F28" s="11" t="s">
        <v>76</v>
      </c>
      <c r="G28" s="28" t="s">
        <v>105</v>
      </c>
      <c r="H28" s="28"/>
      <c r="I28" s="37" t="s">
        <v>162</v>
      </c>
      <c r="J28" s="37"/>
      <c r="K28" s="37"/>
      <c r="L28" s="43"/>
      <c r="M28" s="47"/>
      <c r="N28" s="38" t="s">
        <v>159</v>
      </c>
      <c r="O28" s="52"/>
    </row>
    <row r="29" spans="1:15" ht="38.25" customHeight="1" thickBot="1" x14ac:dyDescent="0.35">
      <c r="A29" s="8">
        <f t="shared" si="1"/>
        <v>20</v>
      </c>
      <c r="B29" s="10" t="s">
        <v>25</v>
      </c>
      <c r="C29" s="10" t="s">
        <v>24</v>
      </c>
      <c r="D29" s="18">
        <f t="shared" si="0"/>
        <v>120</v>
      </c>
      <c r="E29" s="8" t="s">
        <v>6</v>
      </c>
      <c r="F29" s="11" t="s">
        <v>26</v>
      </c>
      <c r="G29" s="28" t="s">
        <v>105</v>
      </c>
      <c r="H29" s="28"/>
      <c r="I29" s="40" t="s">
        <v>161</v>
      </c>
      <c r="M29" s="49" t="s">
        <v>177</v>
      </c>
      <c r="N29" s="38" t="s">
        <v>159</v>
      </c>
      <c r="O29" s="52"/>
    </row>
    <row r="30" spans="1:15" ht="51" customHeight="1" x14ac:dyDescent="0.3">
      <c r="A30" s="8">
        <f t="shared" si="1"/>
        <v>21</v>
      </c>
      <c r="B30" s="10" t="s">
        <v>27</v>
      </c>
      <c r="C30" s="10" t="s">
        <v>24</v>
      </c>
      <c r="D30" s="18">
        <f t="shared" si="0"/>
        <v>60</v>
      </c>
      <c r="E30" s="8" t="s">
        <v>8</v>
      </c>
      <c r="F30" s="11" t="s">
        <v>28</v>
      </c>
      <c r="G30" s="28" t="s">
        <v>105</v>
      </c>
      <c r="H30" s="28"/>
      <c r="I30" s="37" t="s">
        <v>160</v>
      </c>
      <c r="J30" s="37"/>
      <c r="K30" s="37"/>
      <c r="L30" s="43"/>
      <c r="M30" s="47"/>
      <c r="N30" s="38" t="s">
        <v>159</v>
      </c>
      <c r="O30" s="52"/>
    </row>
    <row r="31" spans="1:15" ht="15.75" customHeight="1" thickBot="1" x14ac:dyDescent="0.35">
      <c r="A31" s="8">
        <f t="shared" si="1"/>
        <v>22</v>
      </c>
      <c r="B31" s="10" t="s">
        <v>29</v>
      </c>
      <c r="C31" s="10" t="s">
        <v>24</v>
      </c>
      <c r="D31" s="18">
        <f t="shared" si="0"/>
        <v>60</v>
      </c>
      <c r="E31" s="8" t="s">
        <v>8</v>
      </c>
      <c r="F31" s="11" t="s">
        <v>30</v>
      </c>
      <c r="G31" s="28" t="s">
        <v>105</v>
      </c>
      <c r="H31" s="28"/>
      <c r="I31" s="40" t="s">
        <v>160</v>
      </c>
      <c r="N31" s="38" t="s">
        <v>159</v>
      </c>
      <c r="O31" s="52"/>
    </row>
    <row r="32" spans="1:15" ht="92.4" x14ac:dyDescent="0.3">
      <c r="A32" s="8">
        <f t="shared" si="1"/>
        <v>23</v>
      </c>
      <c r="B32" s="10" t="s">
        <v>51</v>
      </c>
      <c r="C32" s="10" t="s">
        <v>52</v>
      </c>
      <c r="D32" s="18">
        <f t="shared" si="0"/>
        <v>120</v>
      </c>
      <c r="E32" s="8" t="s">
        <v>6</v>
      </c>
      <c r="F32" s="11" t="s">
        <v>77</v>
      </c>
      <c r="G32" s="28" t="s">
        <v>105</v>
      </c>
      <c r="H32" s="28"/>
      <c r="I32" s="37" t="s">
        <v>163</v>
      </c>
      <c r="J32" s="37"/>
      <c r="K32" s="37"/>
      <c r="L32" s="43"/>
      <c r="M32" s="67" t="s">
        <v>178</v>
      </c>
      <c r="N32" s="38" t="s">
        <v>159</v>
      </c>
      <c r="O32" s="52"/>
    </row>
    <row r="33" spans="1:15" ht="38.25" customHeight="1" x14ac:dyDescent="0.3">
      <c r="A33" s="8">
        <f t="shared" si="1"/>
        <v>24</v>
      </c>
      <c r="B33" s="10" t="s">
        <v>53</v>
      </c>
      <c r="C33" s="10" t="s">
        <v>52</v>
      </c>
      <c r="D33" s="18">
        <f t="shared" si="0"/>
        <v>120</v>
      </c>
      <c r="E33" s="8" t="s">
        <v>6</v>
      </c>
      <c r="F33" s="11" t="s">
        <v>78</v>
      </c>
      <c r="G33" s="28" t="s">
        <v>105</v>
      </c>
      <c r="H33" s="28"/>
      <c r="I33" s="37" t="s">
        <v>163</v>
      </c>
      <c r="J33" s="37"/>
      <c r="K33" s="37"/>
      <c r="L33" s="43"/>
      <c r="M33" s="57"/>
      <c r="N33" s="38" t="s">
        <v>159</v>
      </c>
      <c r="O33" s="52"/>
    </row>
    <row r="34" spans="1:15" ht="52.8" x14ac:dyDescent="0.3">
      <c r="A34" s="8">
        <f t="shared" si="1"/>
        <v>25</v>
      </c>
      <c r="B34" s="10" t="s">
        <v>54</v>
      </c>
      <c r="C34" s="10" t="s">
        <v>52</v>
      </c>
      <c r="D34" s="18">
        <f t="shared" si="0"/>
        <v>240</v>
      </c>
      <c r="E34" s="8" t="s">
        <v>10</v>
      </c>
      <c r="F34" s="11" t="s">
        <v>79</v>
      </c>
      <c r="G34" s="28" t="s">
        <v>105</v>
      </c>
      <c r="H34" s="28"/>
      <c r="I34" s="37" t="s">
        <v>163</v>
      </c>
      <c r="J34" s="37"/>
      <c r="K34" s="37"/>
      <c r="L34" s="43"/>
      <c r="M34" s="57"/>
      <c r="N34" s="38" t="s">
        <v>159</v>
      </c>
      <c r="O34" s="52"/>
    </row>
    <row r="35" spans="1:15" ht="25.5" customHeight="1" x14ac:dyDescent="0.3">
      <c r="A35" s="8">
        <f t="shared" si="1"/>
        <v>26</v>
      </c>
      <c r="B35" s="10" t="s">
        <v>55</v>
      </c>
      <c r="C35" s="10" t="s">
        <v>52</v>
      </c>
      <c r="D35" s="18">
        <f t="shared" si="0"/>
        <v>60</v>
      </c>
      <c r="E35" s="8" t="s">
        <v>8</v>
      </c>
      <c r="F35" s="11" t="s">
        <v>80</v>
      </c>
      <c r="G35" s="28" t="s">
        <v>105</v>
      </c>
      <c r="H35" s="28"/>
      <c r="I35" s="37" t="s">
        <v>163</v>
      </c>
      <c r="J35" s="37"/>
      <c r="K35" s="37"/>
      <c r="L35" s="43"/>
      <c r="M35" s="57"/>
      <c r="N35" s="38" t="s">
        <v>159</v>
      </c>
      <c r="O35" s="52"/>
    </row>
    <row r="36" spans="1:15" ht="52.5" customHeight="1" x14ac:dyDescent="0.3">
      <c r="A36" s="8">
        <f t="shared" si="1"/>
        <v>27</v>
      </c>
      <c r="B36" s="10" t="s">
        <v>56</v>
      </c>
      <c r="C36" s="10" t="s">
        <v>52</v>
      </c>
      <c r="D36" s="18">
        <f t="shared" si="0"/>
        <v>60</v>
      </c>
      <c r="E36" s="8" t="s">
        <v>8</v>
      </c>
      <c r="F36" s="11" t="s">
        <v>81</v>
      </c>
      <c r="G36" s="28" t="s">
        <v>105</v>
      </c>
      <c r="H36" s="28"/>
      <c r="I36" s="37" t="s">
        <v>163</v>
      </c>
      <c r="J36" s="37"/>
      <c r="K36" s="37"/>
      <c r="L36" s="43"/>
      <c r="M36" s="57"/>
      <c r="N36" s="38" t="s">
        <v>159</v>
      </c>
      <c r="O36" s="52"/>
    </row>
    <row r="37" spans="1:15" ht="39" customHeight="1" thickBot="1" x14ac:dyDescent="0.35">
      <c r="A37" s="8">
        <f t="shared" si="1"/>
        <v>28</v>
      </c>
      <c r="B37" s="10" t="s">
        <v>57</v>
      </c>
      <c r="C37" s="10" t="s">
        <v>52</v>
      </c>
      <c r="D37" s="18">
        <f t="shared" si="0"/>
        <v>120</v>
      </c>
      <c r="E37" s="8" t="s">
        <v>6</v>
      </c>
      <c r="F37" s="11" t="s">
        <v>82</v>
      </c>
      <c r="G37" s="28" t="s">
        <v>105</v>
      </c>
      <c r="H37" s="28"/>
      <c r="I37" s="37" t="s">
        <v>163</v>
      </c>
      <c r="J37" s="37"/>
      <c r="K37" s="37"/>
      <c r="L37" s="43"/>
      <c r="M37" s="58"/>
      <c r="N37" s="38" t="s">
        <v>159</v>
      </c>
      <c r="O37" s="52"/>
    </row>
    <row r="38" spans="1:15" ht="16.5" customHeight="1" thickBot="1" x14ac:dyDescent="0.35">
      <c r="A38" s="8">
        <f t="shared" si="1"/>
        <v>29</v>
      </c>
      <c r="B38" s="10" t="s">
        <v>58</v>
      </c>
      <c r="C38" s="10" t="s">
        <v>52</v>
      </c>
      <c r="D38" s="18">
        <f t="shared" si="0"/>
        <v>120</v>
      </c>
      <c r="E38" s="8" t="s">
        <v>6</v>
      </c>
      <c r="F38" s="11" t="s">
        <v>83</v>
      </c>
      <c r="G38" s="28" t="s">
        <v>105</v>
      </c>
      <c r="H38" s="28"/>
      <c r="N38" s="24" t="s">
        <v>102</v>
      </c>
      <c r="O38" s="55"/>
    </row>
    <row r="39" spans="1:15" ht="93.6" thickTop="1" thickBot="1" x14ac:dyDescent="0.35">
      <c r="A39" s="8">
        <f t="shared" si="1"/>
        <v>30</v>
      </c>
      <c r="B39" s="10" t="s">
        <v>59</v>
      </c>
      <c r="C39" s="10" t="s">
        <v>60</v>
      </c>
      <c r="D39" s="18">
        <f t="shared" si="0"/>
        <v>120</v>
      </c>
      <c r="E39" s="8" t="s">
        <v>6</v>
      </c>
      <c r="F39" s="11" t="s">
        <v>84</v>
      </c>
      <c r="G39" s="29" t="s">
        <v>106</v>
      </c>
      <c r="H39" s="29"/>
      <c r="N39" s="24" t="s">
        <v>102</v>
      </c>
      <c r="O39" s="54" t="s">
        <v>107</v>
      </c>
    </row>
    <row r="40" spans="1:15" ht="54" thickTop="1" thickBot="1" x14ac:dyDescent="0.35">
      <c r="A40" s="8">
        <f t="shared" si="1"/>
        <v>31</v>
      </c>
      <c r="B40" s="10" t="s">
        <v>61</v>
      </c>
      <c r="C40" s="10" t="s">
        <v>60</v>
      </c>
      <c r="D40" s="18">
        <f t="shared" si="0"/>
        <v>240</v>
      </c>
      <c r="E40" s="8" t="s">
        <v>10</v>
      </c>
      <c r="F40" s="11" t="s">
        <v>85</v>
      </c>
      <c r="G40" s="29" t="s">
        <v>106</v>
      </c>
      <c r="H40" s="29"/>
      <c r="N40" s="24" t="s">
        <v>102</v>
      </c>
      <c r="O40" s="52"/>
    </row>
    <row r="41" spans="1:15" ht="39.75" customHeight="1" thickTop="1" thickBot="1" x14ac:dyDescent="0.35">
      <c r="A41" s="8">
        <f t="shared" si="1"/>
        <v>32</v>
      </c>
      <c r="B41" s="10" t="s">
        <v>62</v>
      </c>
      <c r="C41" s="10" t="s">
        <v>60</v>
      </c>
      <c r="D41" s="18">
        <f t="shared" si="0"/>
        <v>120</v>
      </c>
      <c r="E41" s="8" t="s">
        <v>6</v>
      </c>
      <c r="F41" s="11" t="s">
        <v>86</v>
      </c>
      <c r="G41" s="29" t="s">
        <v>106</v>
      </c>
      <c r="H41" s="29"/>
      <c r="N41" s="24" t="s">
        <v>102</v>
      </c>
      <c r="O41" s="52"/>
    </row>
    <row r="42" spans="1:15" ht="93.6" thickTop="1" thickBot="1" x14ac:dyDescent="0.35">
      <c r="A42" s="8">
        <f t="shared" si="1"/>
        <v>33</v>
      </c>
      <c r="B42" s="10" t="s">
        <v>63</v>
      </c>
      <c r="C42" s="10" t="s">
        <v>60</v>
      </c>
      <c r="D42" s="18">
        <f t="shared" si="0"/>
        <v>120</v>
      </c>
      <c r="E42" s="8" t="s">
        <v>6</v>
      </c>
      <c r="F42" s="11" t="s">
        <v>87</v>
      </c>
      <c r="G42" s="29" t="s">
        <v>106</v>
      </c>
      <c r="H42" s="29"/>
      <c r="N42" s="24" t="s">
        <v>102</v>
      </c>
      <c r="O42" s="52"/>
    </row>
    <row r="43" spans="1:15" ht="16.5" customHeight="1" thickTop="1" thickBot="1" x14ac:dyDescent="0.35">
      <c r="A43" s="8">
        <f t="shared" si="1"/>
        <v>34</v>
      </c>
      <c r="B43" s="10" t="s">
        <v>64</v>
      </c>
      <c r="C43" s="10" t="s">
        <v>60</v>
      </c>
      <c r="D43" s="18">
        <f t="shared" si="0"/>
        <v>120</v>
      </c>
      <c r="E43" s="8" t="s">
        <v>6</v>
      </c>
      <c r="F43" s="11" t="s">
        <v>88</v>
      </c>
      <c r="G43" s="29" t="s">
        <v>106</v>
      </c>
      <c r="H43" s="29"/>
      <c r="N43" s="24" t="s">
        <v>102</v>
      </c>
      <c r="O43" s="52"/>
    </row>
    <row r="44" spans="1:15" ht="120" thickTop="1" thickBot="1" x14ac:dyDescent="0.35">
      <c r="A44" s="8">
        <f t="shared" si="1"/>
        <v>35</v>
      </c>
      <c r="B44" s="10" t="s">
        <v>65</v>
      </c>
      <c r="C44" s="10" t="s">
        <v>31</v>
      </c>
      <c r="D44" s="18">
        <f t="shared" si="0"/>
        <v>120</v>
      </c>
      <c r="E44" s="8" t="s">
        <v>6</v>
      </c>
      <c r="F44" s="11" t="s">
        <v>89</v>
      </c>
      <c r="G44" s="29" t="s">
        <v>106</v>
      </c>
      <c r="H44" s="29"/>
      <c r="N44" s="24" t="s">
        <v>102</v>
      </c>
      <c r="O44" s="52"/>
    </row>
    <row r="45" spans="1:15" ht="106.8" thickTop="1" thickBot="1" x14ac:dyDescent="0.35">
      <c r="A45" s="8">
        <f t="shared" si="1"/>
        <v>36</v>
      </c>
      <c r="B45" s="10" t="s">
        <v>66</v>
      </c>
      <c r="C45" s="10" t="s">
        <v>31</v>
      </c>
      <c r="D45" s="18">
        <f t="shared" si="0"/>
        <v>120</v>
      </c>
      <c r="E45" s="8" t="s">
        <v>6</v>
      </c>
      <c r="F45" s="11" t="s">
        <v>90</v>
      </c>
      <c r="G45" s="29" t="s">
        <v>106</v>
      </c>
      <c r="H45" s="29"/>
      <c r="N45" s="24" t="s">
        <v>102</v>
      </c>
      <c r="O45" s="52"/>
    </row>
    <row r="46" spans="1:15" ht="93.6" thickTop="1" thickBot="1" x14ac:dyDescent="0.35">
      <c r="A46" s="8">
        <f t="shared" si="1"/>
        <v>37</v>
      </c>
      <c r="B46" s="10" t="s">
        <v>33</v>
      </c>
      <c r="C46" s="10" t="s">
        <v>32</v>
      </c>
      <c r="D46" s="18">
        <f t="shared" si="0"/>
        <v>60</v>
      </c>
      <c r="E46" s="8" t="s">
        <v>8</v>
      </c>
      <c r="F46" s="11" t="s">
        <v>34</v>
      </c>
      <c r="G46" s="29" t="s">
        <v>106</v>
      </c>
      <c r="H46" s="29"/>
      <c r="I46" s="37" t="s">
        <v>162</v>
      </c>
      <c r="J46" s="37"/>
      <c r="K46" s="37"/>
      <c r="L46" s="43"/>
      <c r="M46" s="47"/>
      <c r="N46" s="24" t="s">
        <v>102</v>
      </c>
      <c r="O46" s="52"/>
    </row>
    <row r="47" spans="1:15" ht="54" thickTop="1" thickBot="1" x14ac:dyDescent="0.35">
      <c r="A47" s="8">
        <f t="shared" si="1"/>
        <v>38</v>
      </c>
      <c r="B47" s="10" t="s">
        <v>35</v>
      </c>
      <c r="C47" s="10" t="s">
        <v>32</v>
      </c>
      <c r="D47" s="18">
        <f t="shared" si="0"/>
        <v>60</v>
      </c>
      <c r="E47" s="8" t="s">
        <v>8</v>
      </c>
      <c r="F47" s="11" t="s">
        <v>36</v>
      </c>
      <c r="G47" s="29" t="s">
        <v>106</v>
      </c>
      <c r="H47" s="29"/>
      <c r="I47" s="37" t="s">
        <v>162</v>
      </c>
      <c r="J47" s="37"/>
      <c r="K47" s="37"/>
      <c r="L47" s="43"/>
      <c r="M47" s="47"/>
      <c r="N47" s="24" t="s">
        <v>102</v>
      </c>
      <c r="O47" s="52"/>
    </row>
    <row r="48" spans="1:15" ht="80.400000000000006" thickTop="1" thickBot="1" x14ac:dyDescent="0.35">
      <c r="A48" s="8">
        <f t="shared" si="1"/>
        <v>39</v>
      </c>
      <c r="B48" s="10" t="s">
        <v>37</v>
      </c>
      <c r="C48" s="10" t="s">
        <v>32</v>
      </c>
      <c r="D48" s="18">
        <f t="shared" si="0"/>
        <v>60</v>
      </c>
      <c r="E48" s="8" t="s">
        <v>8</v>
      </c>
      <c r="F48" s="11" t="s">
        <v>42</v>
      </c>
      <c r="G48" s="29" t="s">
        <v>106</v>
      </c>
      <c r="H48" s="29"/>
      <c r="I48" s="37" t="s">
        <v>162</v>
      </c>
      <c r="J48" s="37"/>
      <c r="K48" s="37"/>
      <c r="L48" s="43"/>
      <c r="M48" s="47"/>
      <c r="N48" s="24" t="s">
        <v>102</v>
      </c>
      <c r="O48" s="52"/>
    </row>
    <row r="49" spans="1:15" ht="27" customHeight="1" thickTop="1" thickBot="1" x14ac:dyDescent="0.35">
      <c r="A49" s="8">
        <f t="shared" si="1"/>
        <v>40</v>
      </c>
      <c r="B49" s="10" t="s">
        <v>38</v>
      </c>
      <c r="C49" s="10" t="s">
        <v>32</v>
      </c>
      <c r="D49" s="18">
        <f t="shared" si="0"/>
        <v>60</v>
      </c>
      <c r="E49" s="8" t="s">
        <v>8</v>
      </c>
      <c r="F49" s="11" t="s">
        <v>43</v>
      </c>
      <c r="G49" s="29" t="s">
        <v>106</v>
      </c>
      <c r="H49" s="29"/>
      <c r="I49" s="37" t="s">
        <v>162</v>
      </c>
      <c r="J49" s="37"/>
      <c r="K49" s="37"/>
      <c r="L49" s="43"/>
      <c r="M49" s="47"/>
      <c r="N49" s="24" t="s">
        <v>102</v>
      </c>
      <c r="O49" s="53"/>
    </row>
    <row r="50" spans="1:15" ht="15" thickTop="1" x14ac:dyDescent="0.3"/>
  </sheetData>
  <mergeCells count="9">
    <mergeCell ref="O10:O21"/>
    <mergeCell ref="O39:O49"/>
    <mergeCell ref="O22:O38"/>
    <mergeCell ref="M10:M15"/>
    <mergeCell ref="M17:M18"/>
    <mergeCell ref="M19:M21"/>
    <mergeCell ref="M23:M25"/>
    <mergeCell ref="M26:M27"/>
    <mergeCell ref="M32:M37"/>
  </mergeCells>
  <phoneticPr fontId="23" type="noConversion"/>
  <dataValidations count="1">
    <dataValidation type="list" allowBlank="1" showInputMessage="1" showErrorMessage="1" sqref="E10:E49">
      <formula1>"Simple, Medium, Complex"</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G12" sqref="G12"/>
    </sheetView>
  </sheetViews>
  <sheetFormatPr defaultRowHeight="15.6" x14ac:dyDescent="0.3"/>
  <cols>
    <col min="1" max="1" width="15.8984375" style="31" customWidth="1"/>
    <col min="2" max="2" width="17.69921875" style="31" customWidth="1"/>
    <col min="3" max="3" width="9" style="31"/>
    <col min="4" max="4" width="9.3984375" style="31" bestFit="1" customWidth="1"/>
  </cols>
  <sheetData>
    <row r="1" spans="1:7" s="34" customFormat="1" x14ac:dyDescent="0.3">
      <c r="A1" s="30" t="s">
        <v>143</v>
      </c>
      <c r="B1" s="30" t="s">
        <v>144</v>
      </c>
      <c r="C1" s="30" t="s">
        <v>146</v>
      </c>
      <c r="D1" s="30" t="s">
        <v>145</v>
      </c>
      <c r="E1" s="34" t="s">
        <v>100</v>
      </c>
      <c r="F1" s="34" t="s">
        <v>136</v>
      </c>
      <c r="G1" s="34" t="s">
        <v>164</v>
      </c>
    </row>
    <row r="2" spans="1:7" s="34" customFormat="1" x14ac:dyDescent="0.3">
      <c r="A2" s="30" t="s">
        <v>147</v>
      </c>
      <c r="B2" s="30" t="s">
        <v>148</v>
      </c>
      <c r="C2" s="30" t="s">
        <v>10</v>
      </c>
      <c r="D2" s="35">
        <v>44237</v>
      </c>
      <c r="E2" s="34" t="s">
        <v>134</v>
      </c>
    </row>
    <row r="3" spans="1:7" s="34" customFormat="1" ht="31.2" x14ac:dyDescent="0.3">
      <c r="A3" s="30" t="s">
        <v>173</v>
      </c>
      <c r="B3" s="30" t="s">
        <v>149</v>
      </c>
      <c r="C3" s="30" t="s">
        <v>6</v>
      </c>
      <c r="D3" s="35" t="s">
        <v>155</v>
      </c>
    </row>
    <row r="4" spans="1:7" s="34" customFormat="1" ht="31.2" x14ac:dyDescent="0.3">
      <c r="A4" s="30" t="s">
        <v>174</v>
      </c>
      <c r="B4" s="30" t="s">
        <v>150</v>
      </c>
      <c r="C4" s="30" t="s">
        <v>6</v>
      </c>
      <c r="D4" s="35" t="s">
        <v>155</v>
      </c>
      <c r="E4" s="34" t="s">
        <v>134</v>
      </c>
    </row>
    <row r="5" spans="1:7" s="34" customFormat="1" ht="31.2" x14ac:dyDescent="0.3">
      <c r="A5" s="30" t="s">
        <v>156</v>
      </c>
      <c r="B5" s="30" t="s">
        <v>151</v>
      </c>
      <c r="C5" s="30" t="s">
        <v>152</v>
      </c>
      <c r="D5" s="35" t="s">
        <v>154</v>
      </c>
      <c r="E5" s="34" t="s">
        <v>134</v>
      </c>
    </row>
    <row r="6" spans="1:7" s="34" customFormat="1" ht="31.2" x14ac:dyDescent="0.3">
      <c r="A6" s="30" t="s">
        <v>153</v>
      </c>
      <c r="B6" s="30" t="s">
        <v>124</v>
      </c>
      <c r="C6" s="30" t="s">
        <v>10</v>
      </c>
      <c r="D6" s="35" t="s">
        <v>171</v>
      </c>
      <c r="E6" s="34" t="s">
        <v>170</v>
      </c>
    </row>
    <row r="7" spans="1:7" x14ac:dyDescent="0.3">
      <c r="A7" s="31" t="s">
        <v>157</v>
      </c>
      <c r="B7" s="31" t="s">
        <v>151</v>
      </c>
      <c r="C7" s="31" t="s">
        <v>6</v>
      </c>
      <c r="D7" s="36">
        <v>44237</v>
      </c>
      <c r="E7" s="34" t="s">
        <v>134</v>
      </c>
    </row>
    <row r="8" spans="1:7" x14ac:dyDescent="0.3">
      <c r="A8" s="31" t="s">
        <v>169</v>
      </c>
      <c r="B8" s="31" t="s">
        <v>168</v>
      </c>
      <c r="C8" s="31" t="s">
        <v>6</v>
      </c>
      <c r="D8" s="36">
        <v>44387</v>
      </c>
      <c r="E8" s="34" t="s">
        <v>134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G6" sqref="G6"/>
    </sheetView>
  </sheetViews>
  <sheetFormatPr defaultRowHeight="15.6" x14ac:dyDescent="0.3"/>
  <cols>
    <col min="3" max="3" width="9" style="31"/>
    <col min="4" max="4" width="8.3984375" customWidth="1"/>
    <col min="5" max="5" width="28" customWidth="1"/>
    <col min="6" max="6" width="13.09765625" style="31" customWidth="1"/>
    <col min="7" max="7" width="54.09765625" style="31" customWidth="1"/>
    <col min="10" max="10" width="22" customWidth="1"/>
  </cols>
  <sheetData>
    <row r="1" spans="1:10" s="30" customFormat="1" ht="31.2" x14ac:dyDescent="0.3">
      <c r="A1" s="30" t="s">
        <v>110</v>
      </c>
      <c r="B1" s="30" t="s">
        <v>103</v>
      </c>
      <c r="C1" s="30" t="s">
        <v>112</v>
      </c>
      <c r="D1" s="30" t="s">
        <v>113</v>
      </c>
      <c r="E1" s="30" t="s">
        <v>114</v>
      </c>
      <c r="F1" s="30" t="s">
        <v>111</v>
      </c>
      <c r="G1" s="30" t="s">
        <v>115</v>
      </c>
      <c r="H1" s="30" t="s">
        <v>100</v>
      </c>
      <c r="I1" s="30" t="s">
        <v>135</v>
      </c>
      <c r="J1" s="30" t="s">
        <v>136</v>
      </c>
    </row>
    <row r="2" spans="1:10" s="30" customFormat="1" ht="31.2" x14ac:dyDescent="0.3">
      <c r="A2" s="68">
        <v>2</v>
      </c>
      <c r="B2" s="68">
        <v>1</v>
      </c>
      <c r="C2" s="30" t="s">
        <v>116</v>
      </c>
      <c r="D2" s="30" t="s">
        <v>117</v>
      </c>
      <c r="E2" s="30" t="s">
        <v>118</v>
      </c>
      <c r="F2" s="30" t="s">
        <v>119</v>
      </c>
      <c r="G2" s="30" t="s">
        <v>120</v>
      </c>
      <c r="H2" s="30" t="s">
        <v>134</v>
      </c>
      <c r="I2" s="32">
        <v>1</v>
      </c>
    </row>
    <row r="3" spans="1:10" s="30" customFormat="1" ht="31.2" x14ac:dyDescent="0.3">
      <c r="A3" s="68"/>
      <c r="B3" s="68"/>
      <c r="C3" s="30" t="s">
        <v>121</v>
      </c>
      <c r="D3" s="30" t="s">
        <v>122</v>
      </c>
      <c r="E3" s="30" t="s">
        <v>123</v>
      </c>
      <c r="F3" s="30" t="s">
        <v>124</v>
      </c>
      <c r="G3" s="30" t="s">
        <v>125</v>
      </c>
      <c r="H3" s="30" t="s">
        <v>134</v>
      </c>
      <c r="I3" s="32">
        <v>1</v>
      </c>
    </row>
    <row r="4" spans="1:10" s="30" customFormat="1" ht="78.75" customHeight="1" x14ac:dyDescent="0.3">
      <c r="A4" s="68"/>
      <c r="B4" s="68"/>
      <c r="C4" s="30" t="s">
        <v>126</v>
      </c>
      <c r="D4" s="30" t="s">
        <v>122</v>
      </c>
      <c r="E4" s="30" t="s">
        <v>138</v>
      </c>
      <c r="F4" s="30" t="s">
        <v>137</v>
      </c>
      <c r="G4" s="30" t="s">
        <v>125</v>
      </c>
      <c r="H4" s="30" t="s">
        <v>134</v>
      </c>
      <c r="I4" s="32">
        <v>1</v>
      </c>
      <c r="J4" s="30" t="s">
        <v>139</v>
      </c>
    </row>
    <row r="5" spans="1:10" s="30" customFormat="1" ht="31.2" x14ac:dyDescent="0.3">
      <c r="A5" s="68"/>
      <c r="B5" s="68"/>
      <c r="C5" s="30" t="s">
        <v>127</v>
      </c>
      <c r="D5" s="30" t="s">
        <v>130</v>
      </c>
      <c r="E5" s="30" t="s">
        <v>128</v>
      </c>
      <c r="F5" s="30" t="s">
        <v>124</v>
      </c>
      <c r="G5" s="33" t="s">
        <v>141</v>
      </c>
      <c r="H5" s="30" t="s">
        <v>134</v>
      </c>
      <c r="I5" s="32">
        <v>0.8</v>
      </c>
      <c r="J5" s="30" t="s">
        <v>140</v>
      </c>
    </row>
    <row r="6" spans="1:10" s="30" customFormat="1" ht="31.2" x14ac:dyDescent="0.3">
      <c r="A6" s="68"/>
      <c r="B6" s="68"/>
      <c r="C6" s="30" t="s">
        <v>127</v>
      </c>
      <c r="D6" s="30" t="s">
        <v>131</v>
      </c>
      <c r="E6" s="30" t="s">
        <v>132</v>
      </c>
      <c r="F6" s="30" t="s">
        <v>133</v>
      </c>
      <c r="G6" s="33" t="s">
        <v>142</v>
      </c>
      <c r="H6" s="30" t="s">
        <v>134</v>
      </c>
      <c r="I6" s="32">
        <v>1</v>
      </c>
    </row>
  </sheetData>
  <mergeCells count="2">
    <mergeCell ref="A2:A6"/>
    <mergeCell ref="B2:B6"/>
  </mergeCells>
  <hyperlinks>
    <hyperlink ref="G5" r:id="rId1"/>
    <hyperlink ref="G6"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Functions</vt:lpstr>
      <vt:lpstr>Screen Build</vt:lpstr>
      <vt:lpstr>Training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NNPhuong</cp:lastModifiedBy>
  <dcterms:created xsi:type="dcterms:W3CDTF">2021-05-08T08:20:08Z</dcterms:created>
  <dcterms:modified xsi:type="dcterms:W3CDTF">2021-10-12T05:04:05Z</dcterms:modified>
</cp:coreProperties>
</file>