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F81B29E4-F1C5-4F77-9503-9FF3137246F6}" xr6:coauthVersionLast="37" xr6:coauthVersionMax="37" xr10:uidLastSave="{00000000-0000-0000-0000-000000000000}"/>
  <bookViews>
    <workbookView xWindow="0" yWindow="1008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5" i="7" l="1"/>
  <c r="G346" i="7" s="1"/>
  <c r="G344" i="7"/>
  <c r="E345" i="7"/>
  <c r="C325" i="7"/>
  <c r="A326" i="7"/>
  <c r="A327" i="7" s="1"/>
  <c r="A325" i="7"/>
  <c r="D2911" i="2"/>
  <c r="C2911" i="2"/>
  <c r="B2911" i="2"/>
  <c r="H3088" i="8"/>
  <c r="G3088" i="8"/>
  <c r="F3088" i="8"/>
  <c r="E3088" i="8"/>
  <c r="D3088" i="8"/>
  <c r="C3088" i="8"/>
  <c r="B3088" i="8"/>
  <c r="T3088" i="1"/>
  <c r="I3088" i="1"/>
  <c r="H3088" i="1"/>
  <c r="T3087" i="1"/>
  <c r="I3087" i="1"/>
  <c r="H3087" i="1"/>
  <c r="T3086" i="1"/>
  <c r="I3086" i="1"/>
  <c r="H3086" i="1"/>
  <c r="T3085" i="1"/>
  <c r="I3085" i="1"/>
  <c r="H3085" i="1"/>
  <c r="T3084" i="1"/>
  <c r="I3084" i="1"/>
  <c r="H3084" i="1"/>
  <c r="T3083" i="1"/>
  <c r="I3083" i="1"/>
  <c r="H3083" i="1"/>
  <c r="T3082" i="1"/>
  <c r="I3082" i="1"/>
  <c r="H3082" i="1"/>
  <c r="T3081" i="1"/>
  <c r="I3081" i="1"/>
  <c r="H3081" i="1"/>
  <c r="T3080" i="1"/>
  <c r="I3080" i="1"/>
  <c r="H3080" i="1"/>
  <c r="T3079" i="1"/>
  <c r="I3079" i="1"/>
  <c r="H3079" i="1"/>
  <c r="V3078" i="1"/>
  <c r="U3078" i="1"/>
  <c r="T3078" i="1"/>
  <c r="I3078" i="1"/>
  <c r="H3078" i="1"/>
  <c r="V3077" i="1"/>
  <c r="U3077" i="1"/>
  <c r="T3077" i="1"/>
  <c r="I3077" i="1"/>
  <c r="H3077" i="1"/>
  <c r="V3076" i="1"/>
  <c r="U3076" i="1"/>
  <c r="T3076" i="1"/>
  <c r="I3076" i="1"/>
  <c r="H3076" i="1"/>
  <c r="V3075" i="1"/>
  <c r="U3075" i="1"/>
  <c r="T3075" i="1"/>
  <c r="I3075" i="1"/>
  <c r="H3075" i="1"/>
  <c r="V3074" i="1"/>
  <c r="U3074" i="1"/>
  <c r="T3074" i="1"/>
  <c r="I3074" i="1"/>
  <c r="H3074" i="1"/>
  <c r="V3073" i="1"/>
  <c r="U3073" i="1"/>
  <c r="T3073" i="1"/>
  <c r="I3073" i="1"/>
  <c r="H3073" i="1"/>
  <c r="V3072" i="1"/>
  <c r="U3072" i="1"/>
  <c r="T3072" i="1"/>
  <c r="I3072" i="1"/>
  <c r="H3072" i="1"/>
  <c r="V3071" i="1"/>
  <c r="U3071" i="1"/>
  <c r="T3071" i="1"/>
  <c r="I3071" i="1"/>
  <c r="H3071" i="1"/>
  <c r="V3070" i="1"/>
  <c r="U3070" i="1"/>
  <c r="T3070" i="1"/>
  <c r="I3070" i="1"/>
  <c r="H3070" i="1"/>
  <c r="V3069" i="1"/>
  <c r="U3069" i="1"/>
  <c r="T3069" i="1"/>
  <c r="I3069" i="1"/>
  <c r="H3069" i="1"/>
  <c r="V3068" i="1"/>
  <c r="U3068" i="1"/>
  <c r="T3068" i="1"/>
  <c r="I3068" i="1"/>
  <c r="H3068" i="1"/>
  <c r="V3067" i="1"/>
  <c r="U3067" i="1"/>
  <c r="T3067" i="1"/>
  <c r="I3067" i="1"/>
  <c r="H3067" i="1"/>
  <c r="V3066" i="1"/>
  <c r="U3066" i="1"/>
  <c r="T3066" i="1"/>
  <c r="I3066" i="1"/>
  <c r="H3066" i="1"/>
  <c r="H356" i="7"/>
  <c r="H355" i="7"/>
  <c r="H354" i="7"/>
  <c r="H353" i="7"/>
  <c r="F356" i="7"/>
  <c r="F355" i="7"/>
  <c r="F354" i="7"/>
  <c r="D356" i="7"/>
  <c r="D352" i="7"/>
  <c r="D348" i="7"/>
  <c r="D350" i="7"/>
  <c r="D349" i="7"/>
  <c r="D355" i="7"/>
  <c r="D351" i="7"/>
  <c r="D347" i="7"/>
  <c r="D354" i="7"/>
  <c r="D353" i="7"/>
  <c r="B356" i="7"/>
  <c r="B352" i="7"/>
  <c r="B348" i="7"/>
  <c r="B353" i="7"/>
  <c r="B355" i="7"/>
  <c r="B351" i="7"/>
  <c r="B347" i="7"/>
  <c r="B349" i="7"/>
  <c r="B354" i="7"/>
  <c r="B350" i="7"/>
  <c r="AC1" i="6"/>
  <c r="AD1" i="6"/>
  <c r="AF1" i="6"/>
  <c r="AB1" i="6"/>
  <c r="T1" i="6"/>
  <c r="I1" i="6"/>
  <c r="G1" i="6"/>
  <c r="R3088" i="1"/>
  <c r="N3088" i="1"/>
  <c r="J3088" i="1"/>
  <c r="Q3087" i="1"/>
  <c r="M3087" i="1"/>
  <c r="P3086" i="1"/>
  <c r="S3085" i="1"/>
  <c r="O3085" i="1"/>
  <c r="R3084" i="1"/>
  <c r="N3084" i="1"/>
  <c r="J3084" i="1"/>
  <c r="Q3083" i="1"/>
  <c r="M3083" i="1"/>
  <c r="P3082" i="1"/>
  <c r="S3081" i="1"/>
  <c r="O3081" i="1"/>
  <c r="R3080" i="1"/>
  <c r="N3080" i="1"/>
  <c r="J3080" i="1"/>
  <c r="Q3079" i="1"/>
  <c r="M3079" i="1"/>
  <c r="P3078" i="1"/>
  <c r="S3077" i="1"/>
  <c r="O3077" i="1"/>
  <c r="R3076" i="1"/>
  <c r="N3076" i="1"/>
  <c r="J3076" i="1"/>
  <c r="Q3075" i="1"/>
  <c r="M3075" i="1"/>
  <c r="P3074" i="1"/>
  <c r="S3073" i="1"/>
  <c r="O3073" i="1"/>
  <c r="R3072" i="1"/>
  <c r="N3072" i="1"/>
  <c r="J3072" i="1"/>
  <c r="Q3071" i="1"/>
  <c r="M3071" i="1"/>
  <c r="P3070" i="1"/>
  <c r="S3069" i="1"/>
  <c r="O3069" i="1"/>
  <c r="R3068" i="1"/>
  <c r="N3068" i="1"/>
  <c r="J3068" i="1"/>
  <c r="Q3067" i="1"/>
  <c r="M3067" i="1"/>
  <c r="P3066" i="1"/>
  <c r="O3088" i="1"/>
  <c r="N3083" i="1"/>
  <c r="N3079" i="1"/>
  <c r="P3077" i="1"/>
  <c r="S3076" i="1"/>
  <c r="O3076" i="1"/>
  <c r="R3075" i="1"/>
  <c r="J3075" i="1"/>
  <c r="S3072" i="1"/>
  <c r="O3072" i="1"/>
  <c r="R3071" i="1"/>
  <c r="S3068" i="1"/>
  <c r="O3068" i="1"/>
  <c r="J3067" i="1"/>
  <c r="M3066" i="1"/>
  <c r="Q3088" i="1"/>
  <c r="M3088" i="1"/>
  <c r="P3087" i="1"/>
  <c r="S3086" i="1"/>
  <c r="O3086" i="1"/>
  <c r="R3085" i="1"/>
  <c r="N3085" i="1"/>
  <c r="J3085" i="1"/>
  <c r="Q3084" i="1"/>
  <c r="M3084" i="1"/>
  <c r="P3083" i="1"/>
  <c r="S3082" i="1"/>
  <c r="O3082" i="1"/>
  <c r="R3081" i="1"/>
  <c r="N3081" i="1"/>
  <c r="J3081" i="1"/>
  <c r="Q3080" i="1"/>
  <c r="M3080" i="1"/>
  <c r="P3079" i="1"/>
  <c r="S3078" i="1"/>
  <c r="O3078" i="1"/>
  <c r="R3077" i="1"/>
  <c r="N3077" i="1"/>
  <c r="J3077" i="1"/>
  <c r="Q3076" i="1"/>
  <c r="M3076" i="1"/>
  <c r="P3075" i="1"/>
  <c r="S3074" i="1"/>
  <c r="O3074" i="1"/>
  <c r="R3073" i="1"/>
  <c r="N3073" i="1"/>
  <c r="J3073" i="1"/>
  <c r="Q3072" i="1"/>
  <c r="M3072" i="1"/>
  <c r="P3071" i="1"/>
  <c r="S3070" i="1"/>
  <c r="O3070" i="1"/>
  <c r="R3069" i="1"/>
  <c r="N3069" i="1"/>
  <c r="J3069" i="1"/>
  <c r="Q3068" i="1"/>
  <c r="M3068" i="1"/>
  <c r="P3067" i="1"/>
  <c r="S3066" i="1"/>
  <c r="O3066" i="1"/>
  <c r="R3066" i="1"/>
  <c r="N3066" i="1"/>
  <c r="J3066" i="1"/>
  <c r="S3088" i="1"/>
  <c r="Q3086" i="1"/>
  <c r="M3086" i="1"/>
  <c r="N3075" i="1"/>
  <c r="Q3074" i="1"/>
  <c r="M3074" i="1"/>
  <c r="P3073" i="1"/>
  <c r="J3071" i="1"/>
  <c r="Q3070" i="1"/>
  <c r="P3069" i="1"/>
  <c r="N3067" i="1"/>
  <c r="Q3066" i="1"/>
  <c r="P3088" i="1"/>
  <c r="S3087" i="1"/>
  <c r="O3087" i="1"/>
  <c r="R3086" i="1"/>
  <c r="N3086" i="1"/>
  <c r="J3086" i="1"/>
  <c r="Q3085" i="1"/>
  <c r="M3085" i="1"/>
  <c r="P3084" i="1"/>
  <c r="S3083" i="1"/>
  <c r="O3083" i="1"/>
  <c r="R3082" i="1"/>
  <c r="N3082" i="1"/>
  <c r="J3082" i="1"/>
  <c r="Q3081" i="1"/>
  <c r="M3081" i="1"/>
  <c r="P3080" i="1"/>
  <c r="S3079" i="1"/>
  <c r="O3079" i="1"/>
  <c r="R3078" i="1"/>
  <c r="N3078" i="1"/>
  <c r="J3078" i="1"/>
  <c r="Q3077" i="1"/>
  <c r="M3077" i="1"/>
  <c r="P3076" i="1"/>
  <c r="S3075" i="1"/>
  <c r="O3075" i="1"/>
  <c r="R3074" i="1"/>
  <c r="N3074" i="1"/>
  <c r="J3074" i="1"/>
  <c r="Q3073" i="1"/>
  <c r="M3073" i="1"/>
  <c r="P3072" i="1"/>
  <c r="S3071" i="1"/>
  <c r="O3071" i="1"/>
  <c r="R3070" i="1"/>
  <c r="N3070" i="1"/>
  <c r="J3070" i="1"/>
  <c r="Q3069" i="1"/>
  <c r="M3069" i="1"/>
  <c r="P3068" i="1"/>
  <c r="S3067" i="1"/>
  <c r="O3067" i="1"/>
  <c r="R3087" i="1"/>
  <c r="N3087" i="1"/>
  <c r="J3087" i="1"/>
  <c r="P3085" i="1"/>
  <c r="S3084" i="1"/>
  <c r="O3084" i="1"/>
  <c r="R3083" i="1"/>
  <c r="J3083" i="1"/>
  <c r="Q3082" i="1"/>
  <c r="M3082" i="1"/>
  <c r="P3081" i="1"/>
  <c r="S3080" i="1"/>
  <c r="O3080" i="1"/>
  <c r="R3079" i="1"/>
  <c r="J3079" i="1"/>
  <c r="Q3078" i="1"/>
  <c r="M3078" i="1"/>
  <c r="N3071" i="1"/>
  <c r="M3070" i="1"/>
  <c r="R3067" i="1"/>
  <c r="V3080" i="1" l="1"/>
  <c r="V3079" i="1"/>
  <c r="U3079" i="1"/>
  <c r="L3066" i="1"/>
  <c r="K3067" i="1"/>
  <c r="K3066" i="1"/>
  <c r="G347" i="7"/>
  <c r="G348" i="7" s="1"/>
  <c r="G349" i="7" s="1"/>
  <c r="G350" i="7" s="1"/>
  <c r="G351" i="7" s="1"/>
  <c r="G352" i="7" s="1"/>
  <c r="G353" i="7" s="1"/>
  <c r="G354" i="7" s="1"/>
  <c r="G355" i="7" s="1"/>
  <c r="G356" i="7" s="1"/>
  <c r="V3084" i="1"/>
  <c r="V3081" i="1"/>
  <c r="U3080" i="1"/>
  <c r="E346" i="7"/>
  <c r="C326" i="7"/>
  <c r="L3067" i="1"/>
  <c r="A328" i="7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K3085" i="1"/>
  <c r="K3081" i="1"/>
  <c r="K3077" i="1"/>
  <c r="K3073" i="1"/>
  <c r="K3069" i="1"/>
  <c r="K3076" i="1"/>
  <c r="K3082" i="1"/>
  <c r="K3078" i="1"/>
  <c r="K3074" i="1"/>
  <c r="K3070" i="1"/>
  <c r="K3084" i="1"/>
  <c r="K3068" i="1"/>
  <c r="K3083" i="1"/>
  <c r="K3079" i="1"/>
  <c r="K3075" i="1"/>
  <c r="K3071" i="1"/>
  <c r="K3080" i="1"/>
  <c r="K3072" i="1"/>
  <c r="K3086" i="1"/>
  <c r="K3088" i="1"/>
  <c r="K3087" i="1"/>
  <c r="V3065" i="1"/>
  <c r="U3065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F3075" i="1"/>
  <c r="F3073" i="1"/>
  <c r="F3071" i="1"/>
  <c r="F3069" i="1"/>
  <c r="F3067" i="1"/>
  <c r="E3088" i="1"/>
  <c r="E3086" i="1"/>
  <c r="E3084" i="1"/>
  <c r="E3082" i="1"/>
  <c r="E3080" i="1"/>
  <c r="E3078" i="1"/>
  <c r="E3076" i="1"/>
  <c r="E3074" i="1"/>
  <c r="E3072" i="1"/>
  <c r="E3070" i="1"/>
  <c r="E3068" i="1"/>
  <c r="E3066" i="1"/>
  <c r="D3087" i="1"/>
  <c r="D3085" i="1"/>
  <c r="D3083" i="1"/>
  <c r="D3081" i="1"/>
  <c r="D3079" i="1"/>
  <c r="D3077" i="1"/>
  <c r="D3075" i="1"/>
  <c r="D3073" i="1"/>
  <c r="D3071" i="1"/>
  <c r="D3069" i="1"/>
  <c r="D3067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4" i="1"/>
  <c r="F3072" i="1"/>
  <c r="F3070" i="1"/>
  <c r="F3068" i="1"/>
  <c r="F3066" i="1"/>
  <c r="E3087" i="1"/>
  <c r="E3085" i="1"/>
  <c r="E3083" i="1"/>
  <c r="E3081" i="1"/>
  <c r="E3079" i="1"/>
  <c r="E3077" i="1"/>
  <c r="E3075" i="1"/>
  <c r="E3073" i="1"/>
  <c r="E3071" i="1"/>
  <c r="E3069" i="1"/>
  <c r="E3067" i="1"/>
  <c r="D3088" i="1"/>
  <c r="D3086" i="1"/>
  <c r="D3084" i="1"/>
  <c r="D3082" i="1"/>
  <c r="D3080" i="1"/>
  <c r="D3078" i="1"/>
  <c r="D3076" i="1"/>
  <c r="D3074" i="1"/>
  <c r="D3072" i="1"/>
  <c r="D3070" i="1"/>
  <c r="D3068" i="1"/>
  <c r="D3066" i="1"/>
  <c r="V3088" i="1" l="1"/>
  <c r="V3082" i="1"/>
  <c r="V3083" i="1"/>
  <c r="V3085" i="1"/>
  <c r="V3086" i="1"/>
  <c r="V3087" i="1"/>
  <c r="E347" i="7"/>
  <c r="C327" i="7"/>
  <c r="L3068" i="1"/>
  <c r="L3065" i="1"/>
  <c r="K3065" i="1"/>
  <c r="T3065" i="1"/>
  <c r="I3065" i="1"/>
  <c r="H3065" i="1"/>
  <c r="C3065" i="1"/>
  <c r="F3065" i="1"/>
  <c r="N3065" i="1"/>
  <c r="J3065" i="1"/>
  <c r="O3065" i="1"/>
  <c r="E3065" i="1"/>
  <c r="S3065" i="1"/>
  <c r="Q3065" i="1"/>
  <c r="B3065" i="1"/>
  <c r="P3065" i="1"/>
  <c r="G3065" i="1"/>
  <c r="R3065" i="1"/>
  <c r="M3065" i="1"/>
  <c r="D3065" i="1"/>
  <c r="E348" i="7" l="1"/>
  <c r="U3081" i="1"/>
  <c r="C328" i="7"/>
  <c r="L3069" i="1"/>
  <c r="C52" i="7"/>
  <c r="C53" i="7"/>
  <c r="C54" i="7"/>
  <c r="C55" i="7"/>
  <c r="C56" i="7"/>
  <c r="C57" i="7"/>
  <c r="C58" i="7"/>
  <c r="A52" i="7"/>
  <c r="A53" i="7"/>
  <c r="A54" i="7"/>
  <c r="A55" i="7"/>
  <c r="A56" i="7"/>
  <c r="A57" i="7"/>
  <c r="A58" i="7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E349" i="7" l="1"/>
  <c r="E350" i="7" s="1"/>
  <c r="E351" i="7" s="1"/>
  <c r="E352" i="7" s="1"/>
  <c r="E353" i="7" s="1"/>
  <c r="E354" i="7" s="1"/>
  <c r="E355" i="7" s="1"/>
  <c r="E356" i="7" s="1"/>
  <c r="U3082" i="1"/>
  <c r="U3087" i="1"/>
  <c r="U3083" i="1"/>
  <c r="U3088" i="1"/>
  <c r="U3085" i="1"/>
  <c r="U3086" i="1"/>
  <c r="U3084" i="1"/>
  <c r="C329" i="7"/>
  <c r="L3070" i="1"/>
  <c r="C330" i="7" l="1"/>
  <c r="L3071" i="1"/>
  <c r="C331" i="7" l="1"/>
  <c r="L3072" i="1"/>
  <c r="C332" i="7" l="1"/>
  <c r="L3073" i="1"/>
  <c r="C333" i="7" l="1"/>
  <c r="L3074" i="1"/>
  <c r="C334" i="7" l="1"/>
  <c r="L3075" i="1"/>
  <c r="C335" i="7" l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L3086" i="1"/>
  <c r="L3076" i="1"/>
  <c r="L3082" i="1"/>
  <c r="L3088" i="1"/>
  <c r="L3078" i="1"/>
  <c r="L3080" i="1"/>
  <c r="L3084" i="1"/>
  <c r="L3079" i="1" l="1"/>
  <c r="L3085" i="1"/>
  <c r="L3081" i="1"/>
  <c r="L3083" i="1"/>
  <c r="L3077" i="1"/>
  <c r="L3087" i="1"/>
</calcChain>
</file>

<file path=xl/sharedStrings.xml><?xml version="1.0" encoding="utf-8"?>
<sst xmlns="http://schemas.openxmlformats.org/spreadsheetml/2006/main" count="5809" uniqueCount="72">
  <si>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</si>
  <si>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</si>
  <si>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</si>
  <si>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</si>
  <si>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</si>
  <si>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</si>
  <si>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</si>
  <si>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</si>
  <si>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</si>
  <si>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</si>
  <si>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</si>
  <si>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</si>
  <si>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</si>
  <si>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</si>
  <si>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</si>
  <si>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</si>
  <si>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</si>
  <si>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</si>
  <si>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</si>
  <si>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</si>
  <si>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</si>
  <si>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</si>
  <si>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</si>
  <si>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</si>
  <si>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</si>
  <si>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</si>
  <si>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</si>
  <si>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</si>
  <si>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</si>
  <si>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</si>
  <si>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</si>
  <si>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</si>
  <si>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</si>
  <si>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</si>
  <si>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</si>
  <si>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</si>
  <si>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</si>
  <si>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</si>
  <si>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</si>
  <si>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</si>
  <si>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</si>
  <si>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</si>
  <si>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</si>
  <si>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</si>
  <si>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</si>
  <si>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</si>
  <si>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</si>
  <si>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</si>
  <si>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</si>
  <si>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</si>
  <si>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</si>
  <si>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</si>
  <si>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</si>
  <si>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</si>
  <si>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</si>
  <si>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</si>
  <si>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</si>
  <si>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</si>
  <si>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</si>
  <si>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</si>
  <si>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</si>
  <si>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</si>
  <si>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</si>
  <si>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</si>
  <si>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</si>
  <si>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</si>
  <si>
    <t>1_month LIBOR</t>
  </si>
  <si>
    <t>3_month LIBOR</t>
  </si>
  <si>
    <t>BP0012M Index</t>
  </si>
  <si>
    <t>BP0001M Index</t>
  </si>
  <si>
    <t>BP0003M Index</t>
  </si>
  <si>
    <t>BP00O/N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</si>
</sst>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10:22:43</v>
        <stp/>
        <stp>{13B15A9E-DB7E-45C0-97D6-A5D7EB4D1FA9}_x0000_</stp>
        <tr r="AF1" s="6"/>
      </tp>
    </main>
    <main first="pldatasource.rhistoryrtdserver">
      <tp t="s">
        <v>Updated at 10:23:07</v>
        <stp/>
        <stp>{53CA7993-EA62-451E-BDE6-01CB6B6F8E53}_x0000_</stp>
        <tr r="AC1" s="6"/>
      </tp>
    </main>
    <main first="bloomberg.rtd">
      <tp t="s">
        <v>#N/A N/A</v>
        <stp/>
        <stp>##V3_BDHV12</stp>
        <stp>BP0012M Index</stp>
        <stp>PX_LAST</stp>
        <stp>09/11/2018</stp>
        <stp>09/11/2018</stp>
        <stp>[index and hl price data.xlsx]LIBOR!R354C2</stp>
        <tr r="B354" s="7"/>
      </tp>
      <tp t="s">
        <v>#N/A N/A</v>
        <stp/>
        <stp>##V3_BDHV12</stp>
        <stp>BP00O/N Index</stp>
        <stp>PX_LAST</stp>
        <stp>09/11/2018</stp>
        <stp>09/11/2018</stp>
        <stp>[index and hl price data.xlsx]LIBOR!R354C4</stp>
        <tr r="D354" s="7"/>
      </tp>
      <tp t="s">
        <v>#N/A N/A</v>
        <stp/>
        <stp>##V3_BDHV12</stp>
        <stp>BP0012M Index</stp>
        <stp>PX_LAST</stp>
        <stp>02/11/2018</stp>
        <stp>02/11/2018</stp>
        <stp>[index and hl price data.xlsx]LIBOR!R349C2</stp>
        <tr r="B349" s="7"/>
      </tp>
      <tp t="s">
        <v>#N/A N/A</v>
        <stp/>
        <stp>##V3_BDHV12</stp>
        <stp>BP0012M Index</stp>
        <stp>PX_LAST</stp>
        <stp>08/11/2018</stp>
        <stp>08/11/2018</stp>
        <stp>[index and hl price data.xlsx]LIBOR!R353C2</stp>
        <tr r="B353" s="7"/>
      </tp>
    </main>
    <main first="bloomberg.rtd">
      <tp t="s">
        <v>#N/A N/A</v>
        <stp/>
        <stp>##V3_BDHV12</stp>
        <stp>BP00O/N Index</stp>
        <stp>PX_LAST</stp>
        <stp>02/11/2018</stp>
        <stp>02/11/2018</stp>
        <stp>[index and hl price data.xlsx]LIBOR!R349C4</stp>
        <tr r="D349" s="7"/>
      </tp>
      <tp t="s">
        <v>#N/A N/A</v>
        <stp/>
        <stp>##V3_BDHV12</stp>
        <stp>BP00O/N Index</stp>
        <stp>PX_LAST</stp>
        <stp>08/11/2018</stp>
        <stp>08/11/2018</stp>
        <stp>[index and hl price data.xlsx]LIBOR!R353C4</stp>
        <tr r="D353" s="7"/>
      </tp>
      <tp t="s">
        <v>#N/A N/A</v>
        <stp/>
        <stp>##V3_BDHV12</stp>
        <stp>BP0012M Index</stp>
        <stp>PX_LAST</stp>
        <stp>01/11/2018</stp>
        <stp>01/11/2018</stp>
        <stp>[index and hl price data.xlsx]LIBOR!R348C2</stp>
        <tr r="B348" s="7"/>
      </tp>
    </main>
    <main first="bloomberg.rtd">
      <tp t="s">
        <v>#N/A N/A</v>
        <stp/>
        <stp>##V3_BDHV12</stp>
        <stp>BP00O/N Index</stp>
        <stp>PX_LAST</stp>
        <stp>01/11/2018</stp>
        <stp>01/11/2018</stp>
        <stp>[index and hl price data.xlsx]LIBOR!R348C4</stp>
        <tr r="D348" s="7"/>
      </tp>
      <tp t="s">
        <v>#N/A N/A</v>
        <stp/>
        <stp>##V3_BDHV12</stp>
        <stp>BP0012M Index</stp>
        <stp>PX_LAST</stp>
        <stp>31/10/2018</stp>
        <stp>31/10/2018</stp>
        <stp>[index and hl price data.xlsx]LIBOR!R347C2</stp>
        <tr r="B347" s="7"/>
      </tp>
      <tp t="s">
        <v>#N/A N/A</v>
        <stp/>
        <stp>##V3_BDHV12</stp>
        <stp>BP00O/N Index</stp>
        <stp>PX_LAST</stp>
        <stp>31/10/2018</stp>
        <stp>31/10/2018</stp>
        <stp>[index and hl price data.xlsx]LIBOR!R347C4</stp>
        <tr r="D347" s="7"/>
      </tp>
      <tp t="s">
        <v>#N/A N/A</v>
        <stp/>
        <stp>##V3_BDHV12</stp>
        <stp>BP0003M Index</stp>
        <stp>PX_LAST</stp>
        <stp>02/11/2018</stp>
        <stp>02/11/2018</stp>
        <stp>[index and hl price data.xlsx]LIBOR!R355C8</stp>
        <tr r="H355" s="7"/>
      </tp>
      <tp t="s">
        <v>#N/A N/A</v>
        <stp/>
        <stp>##V3_BDHV12</stp>
        <stp>BP0012M Index</stp>
        <stp>PX_LAST</stp>
        <stp>06/11/2018</stp>
        <stp>06/11/2018</stp>
        <stp>[index and hl price data.xlsx]LIBOR!R351C2</stp>
        <tr r="B351" s="7"/>
      </tp>
      <tp t="s">
        <v>#N/A N/A</v>
        <stp/>
        <stp>##V3_BDHV12</stp>
        <stp>BP0012M Index</stp>
        <stp>PX_LAST</stp>
        <stp>12/11/2018</stp>
        <stp>12/11/2018</stp>
        <stp>[index and hl price data.xlsx]LIBOR!R355C2</stp>
        <tr r="B355" s="7"/>
      </tp>
      <tp t="s">
        <v>#N/A N/A</v>
        <stp/>
        <stp>##V3_BDHV12</stp>
        <stp>BP00O/N Index</stp>
        <stp>PX_LAST</stp>
        <stp>12/11/2018</stp>
        <stp>12/11/2018</stp>
        <stp>[index and hl price data.xlsx]LIBOR!R355C4</stp>
        <tr r="D355" s="7"/>
      </tp>
      <tp t="s">
        <v>#N/A N/A</v>
        <stp/>
        <stp>##V3_BDHV12</stp>
        <stp>BP00O/N Index</stp>
        <stp>PX_LAST</stp>
        <stp>06/11/2018</stp>
        <stp>06/11/2018</stp>
        <stp>[index and hl price data.xlsx]LIBOR!R351C4</stp>
        <tr r="D351" s="7"/>
      </tp>
      <tp t="s">
        <v>#N/A N/A</v>
        <stp/>
        <stp>##V3_BDHV12</stp>
        <stp>BP0001M Index</stp>
        <stp>PX_LAST</stp>
        <stp>02/11/2018</stp>
        <stp>02/11/2018</stp>
        <stp>[index and hl price data.xlsx]LIBOR!R356C6</stp>
        <tr r="F356" s="7"/>
      </tp>
      <tp t="s">
        <v>#N/A N/A</v>
        <stp/>
        <stp>##V3_BDHV12</stp>
        <stp>BP0001M Index</stp>
        <stp>PX_LAST</stp>
        <stp>01/11/2018</stp>
        <stp>01/11/2018</stp>
        <stp>[index and hl price data.xlsx]LIBOR!R355C6</stp>
        <tr r="F355" s="7"/>
      </tp>
    </main>
    <main first="pldatasource.rhistoryrtdserver">
      <tp t="s">
        <v>Updated at 10:22:55</v>
        <stp/>
        <stp>{F24E1A98-C9EF-400A-A16C-C11BB6877683}_x0000_</stp>
        <tr r="AD1" s="6"/>
      </tp>
      <tp t="s">
        <v>Updated at 10:22:28</v>
        <stp/>
        <stp>{4DC1E673-F5A0-4BB2-A40D-54D5B1B9F59C}_x0000_</stp>
        <tr r="AB1" s="6"/>
      </tp>
    </main>
    <main first="bloomberg.rtd">
      <tp t="s">
        <v>#N/A N/A</v>
        <stp/>
        <stp>##V3_BDHV12</stp>
        <stp>BP0003M Index</stp>
        <stp>PX_LAST</stp>
        <stp>01/11/2018</stp>
        <stp>01/11/2018</stp>
        <stp>[index and hl price data.xlsx]LIBOR!R354C8</stp>
        <tr r="H354" s="7"/>
      </tp>
      <tp t="s">
        <v>#N/A N/A</v>
        <stp/>
        <stp>##V3_BDHV12</stp>
        <stp>BP0001M Index</stp>
        <stp>PX_LAST</stp>
        <stp>31/10/2018</stp>
        <stp>31/10/2018</stp>
        <stp>[index and hl price data.xlsx]LIBOR!R354C6</stp>
        <tr r="F354" s="7"/>
      </tp>
      <tp t="s">
        <v>#N/A N/A</v>
        <stp/>
        <stp>##V3_BDHV12</stp>
        <stp>BP0012M Index</stp>
        <stp>PX_LAST</stp>
        <stp>07/11/2018</stp>
        <stp>07/11/2018</stp>
        <stp>[index and hl price data.xlsx]LIBOR!R352C2</stp>
        <tr r="B352" s="7"/>
      </tp>
      <tp t="s">
        <v>#N/A N/A</v>
        <stp/>
        <stp>##V3_BDHV12</stp>
        <stp>BP0012M Index</stp>
        <stp>PX_LAST</stp>
        <stp>05/11/2018</stp>
        <stp>05/11/2018</stp>
        <stp>[index and hl price data.xlsx]LIBOR!R350C2</stp>
        <tr r="B350" s="7"/>
      </tp>
      <tp t="s">
        <v>#N/A N/A</v>
        <stp/>
        <stp>##V3_BDHV12</stp>
        <stp>BP0012M Index</stp>
        <stp>PX_LAST</stp>
        <stp>13/11/2018</stp>
        <stp>13/11/2018</stp>
        <stp>[index and hl price data.xlsx]LIBOR!R356C2</stp>
        <tr r="B356" s="7"/>
      </tp>
      <tp t="s">
        <v>#N/A N/A</v>
        <stp/>
        <stp>##V3_BDHV12</stp>
        <stp>BP00O/N Index</stp>
        <stp>PX_LAST</stp>
        <stp>13/11/2018</stp>
        <stp>13/11/2018</stp>
        <stp>[index and hl price data.xlsx]LIBOR!R356C4</stp>
        <tr r="D356" s="7"/>
      </tp>
      <tp t="s">
        <v>#N/A N/A</v>
        <stp/>
        <stp>##V3_BDHV12</stp>
        <stp>BP00O/N Index</stp>
        <stp>PX_LAST</stp>
        <stp>05/11/2018</stp>
        <stp>05/11/2018</stp>
        <stp>[index and hl price data.xlsx]LIBOR!R350C4</stp>
        <tr r="D350" s="7"/>
      </tp>
      <tp t="s">
        <v>#N/A N/A</v>
        <stp/>
        <stp>##V3_BDHV12</stp>
        <stp>BP00O/N Index</stp>
        <stp>PX_LAST</stp>
        <stp>07/11/2018</stp>
        <stp>07/11/2018</stp>
        <stp>[index and hl price data.xlsx]LIBOR!R352C4</stp>
        <tr r="D352" s="7"/>
      </tp>
      <tp t="s">
        <v>#N/A N/A</v>
        <stp/>
        <stp>##V3_BDHV12</stp>
        <stp>BP0003M Index</stp>
        <stp>PX_LAST</stp>
        <stp>31/10/2018</stp>
        <stp>31/10/2018</stp>
        <stp>[index and hl price data.xlsx]LIBOR!R353C8</stp>
        <tr r="H353" s="7"/>
      </tp>
      <tp t="s">
        <v>#N/A N/A</v>
        <stp/>
        <stp>##V3_BDHV12</stp>
        <stp>BP0003M Index</stp>
        <stp>PX_LAST</stp>
        <stp>05/11/2018</stp>
        <stp>05/11/2018</stp>
        <stp>[index and hl price data.xlsx]LIBOR!R356C8</stp>
        <tr r="H356" s="7"/>
      </tp>
    </main>
    <main first="pldatasource.trrtdserver">
      <tp>
        <v>296.52999999999997</v>
        <stp/>
        <stp>{CD450C59-717C-4133-95E8-2F948A65960D}_x0000_</stp>
        <tr r="P3067" s="1"/>
      </tp>
      <tp>
        <v>2913.98</v>
        <stp/>
        <stp>{E235A98B-7B08-46EB-8125-C75514C99613}_x0000_</stp>
        <tr r="E3065" s="1"/>
      </tp>
      <tp>
        <v>1612.29</v>
        <stp/>
        <stp>{D513ABF4-00F5-4F25-A99C-9AFA070D3B75}_x0000_</stp>
        <tr r="J3072" s="1"/>
      </tp>
      <tp>
        <v>242.29400000000001</v>
        <stp/>
        <stp>{06B47B0B-F315-4AF7-9ED6-1ED2ED9CDE98}_x0000_</stp>
        <tr r="M3078" s="1"/>
      </tp>
      <tp>
        <v>21268.73</v>
        <stp/>
        <stp>{99D1AC92-5BEC-4BAA-A1F0-4B30BF6A3FDB}_x0000_</stp>
        <tr r="G3084" s="1"/>
      </tp>
      <tp>
        <v>1582.79</v>
        <stp/>
        <stp>{E3EA0CA3-A6E1-42D3-96F1-1B6A27488153}_x0000_</stp>
        <tr r="J3078" s="1"/>
      </tp>
      <tp>
        <v>3293.6</v>
        <stp/>
        <stp>{6ED91DAE-693E-4836-BCED-8BCD50554672}_x0000_</stp>
        <tr r="Q3073" s="1"/>
      </tp>
      <tp>
        <v>24245.759999999998</v>
        <stp/>
        <stp>{3AB87B8C-A4C2-4D8E-809B-A7F6FA821CB6}_x0000_</stp>
        <tr r="G3066" s="1"/>
      </tp>
      <tp>
        <v>251.672</v>
        <stp/>
        <stp>{89122E0E-E6F8-4C6E-B3EF-818D07736AD1}_x0000_</stp>
        <tr r="M3066" s="1"/>
      </tp>
      <tp>
        <v>1570.39</v>
        <stp/>
        <stp>{193E678B-A8F4-4870-88B3-7DD02337D811}_x0000_</stp>
        <tr r="J3074" s="1"/>
      </tp>
      <tp>
        <v>2728.37</v>
        <stp/>
        <stp>{5E8C7DCB-6B67-4276-A14E-A29F298A8D14}_x0000_</stp>
        <tr r="E3074" s="1"/>
      </tp>
      <tp>
        <v>4530.3900000000003</v>
        <stp/>
        <stp>{8D4739A5-3937-4DF2-BF68-8EE04EA4206D}_x0000_</stp>
        <tr r="F3069" s="1"/>
      </tp>
      <tp>
        <v>2750.79</v>
        <stp/>
        <stp>{F2566A25-A1FA-4EE5-A688-5BE30F2CE54F}_x0000_</stp>
        <tr r="E3076" s="1"/>
      </tp>
      <tp>
        <v>25115.759999999998</v>
        <stp/>
        <stp>{6C0F95D8-633A-49F9-BD27-82A5B6DA58B5}_x0000_</stp>
        <tr r="D3088" s="1"/>
      </tp>
      <tp>
        <v>477.66</v>
        <stp/>
        <stp>{4804D95F-15D0-43FF-9309-75D845DC9270}_x0000_</stp>
        <tr r="N3074" s="1"/>
      </tp>
      <tp>
        <v>468</v>
        <stp/>
        <stp>{EB2531D3-47F8-4972-9053-5A85B5831091}_x0000_</stp>
        <tr r="N3085" s="1"/>
      </tp>
      <tp>
        <v>1514.22</v>
        <stp/>
        <stp>{A712DB02-994B-4E61-B9AC-BFFF159F09FD}_x0000_</stp>
        <tr r="J3087" s="1"/>
      </tp>
      <tp>
        <v>23783.72</v>
        <stp/>
        <stp>{6B4B9585-8543-40B2-890E-51B498C29249}_x0000_</stp>
        <tr r="G3071" s="1"/>
      </tp>
      <tp>
        <v>1509.25</v>
        <stp/>
        <stp>{B0422DDD-8D25-4AE7-83C7-AF69BED5BBBE}_x0000_</stp>
        <tr r="J3085" s="1"/>
      </tp>
      <tp>
        <v>8648.3799999999992</v>
        <stp/>
        <stp>{CF099731-667B-4D69-835A-13898DB7F239}_x0000_</stp>
        <tr r="R3087" s="1"/>
      </tp>
      <tp>
        <v>4448.97</v>
        <stp/>
        <stp>{193173A5-EBA2-4AF8-ABEB-08CE37E0CADD}_x0000_</stp>
        <tr r="F3072" s="1"/>
      </tp>
      <tp>
        <v>4327.3100000000004</v>
        <stp/>
        <stp>{F50525F7-7CEF-4A5C-827C-8CE9EBC747CD}_x0000_</stp>
        <tr r="F3078" s="1"/>
      </tp>
      <tp>
        <v>26430.57</v>
        <stp/>
        <stp>{5EFF5E06-A288-4A0E-9484-FB8BDB05F593}_x0000_</stp>
        <tr r="D3072" s="1"/>
      </tp>
      <tp>
        <v>2925.51</v>
        <stp/>
        <stp>{4736D93B-0D59-4C02-80C0-BC530969B88D}_x0000_</stp>
        <tr r="E3068" s="1"/>
      </tp>
      <tp>
        <v>240</v>
        <stp/>
        <stp>{577697F7-94B6-4EA9-8B29-37D2E87A6739}_x0000_</stp>
        <tr r="M3075" s="1"/>
      </tp>
      <tp>
        <v>5883.8</v>
        <stp/>
        <stp>{55A052B8-2372-4D86-9042-551158EF985A}_x0000_</stp>
        <tr r="S3074" s="1"/>
      </tp>
      <tp>
        <v>465.81</v>
        <stp/>
        <stp>{EA8A7B2C-C41A-4CE5-B5E2-B2ABF82509C0}_x0000_</stp>
        <tr r="N3086" s="1"/>
      </tp>
      <tp>
        <v>22549.24</v>
        <stp/>
        <stp>{8247DBEB-E2BB-46C8-803A-80A87D45689A}_x0000_</stp>
        <tr r="G3077" s="1"/>
      </tp>
      <tp>
        <v>497.03</v>
        <stp/>
        <stp>{8CE0FD58-8656-4C81-857A-D23E521B4E04}_x0000_</stp>
        <tr r="N3073" s="1"/>
      </tp>
      <tp>
        <v>2656.1</v>
        <stp/>
        <stp>{51D634B3-3EA5-4A0E-8C49-96FDEA952B99}_x0000_</stp>
        <tr r="E3083" s="1"/>
      </tp>
      <tp>
        <v>1670.32</v>
        <stp/>
        <stp>{7EBE97A6-2BA9-4397-91B8-F2E7F7E871CB}_x0000_</stp>
        <tr r="J3065" s="1"/>
      </tp>
      <tp>
        <v>2658.69</v>
        <stp/>
        <stp>{5EC81FDD-EF03-43F2-834B-6A7063474D62}_x0000_</stp>
        <tr r="E3085" s="1"/>
      </tp>
      <tp>
        <v>3242.6</v>
        <stp/>
        <stp>{C0A3A351-DAF8-44EB-A0D5-53F55A028A4D}_x0000_</stp>
        <tr r="Q3070" s="1"/>
      </tp>
      <tp>
        <v>3412.06</v>
        <stp/>
        <stp>{9CAD2BBC-B519-4C93-A800-07B5E09F2C95}_x0000_</stp>
        <tr r="Q3078" s="1"/>
      </tp>
      <tp>
        <v>478.02</v>
        <stp/>
        <stp>{81070CE2-AEC8-465B-939B-4E0CC36957FA}_x0000_</stp>
        <tr r="N3088" s="1"/>
      </tp>
      <tp>
        <v>25339.99</v>
        <stp/>
        <stp>{CF103C89-DB3F-4307-999B-6E61B6EF74B5}_x0000_</stp>
        <tr r="D3075" s="1"/>
      </tp>
      <tp>
        <v>4637.1499999999996</v>
        <stp/>
        <stp>{AA3613BD-01A3-404F-AB5A-6237059662C1}_x0000_</stp>
        <tr r="F3067" s="1"/>
      </tp>
      <tp>
        <v>6207.6</v>
        <stp/>
        <stp>{236F23AE-E84E-4972-8D10-604B6D435DD5}_x0000_</stp>
        <tr r="S3065" s="1"/>
      </tp>
      <tp>
        <v>2785.68</v>
        <stp/>
        <stp>{414BE65A-7375-42C0-B9AD-B240971BE74D}_x0000_</stp>
        <tr r="E3073" s="1"/>
      </tp>
      <tp>
        <v>6041.1</v>
        <stp/>
        <stp>{E1B6FB8E-B8D9-4B9A-B30F-446138F172EE}_x0000_</stp>
        <tr r="S3072" s="1"/>
      </tp>
      <tp>
        <v>296.52999999999997</v>
        <stp/>
        <stp>{2AE1B052-B2D4-4F14-8BC0-FC3D96C9E1E6}_x0000_</stp>
        <tr r="P3068" s="1"/>
      </tp>
      <tp>
        <v>2594.8254999999999</v>
        <stp/>
        <stp>{865CCA2A-C75A-40D4-BA72-82931345B040}_x0000_</stp>
        <tr r="O3082" s="1"/>
      </tp>
      <tp>
        <v>8803.4500000000007</v>
        <stp/>
        <stp>{49204CA1-C336-4DAD-8062-329810CD7A7A}_x0000_</stp>
        <tr r="R3077" s="1"/>
      </tp>
      <tp>
        <v>1549.2</v>
        <stp/>
        <stp>{3261A208-4484-471A-A4CF-836E4ED2050C}_x0000_</stp>
        <tr r="J3081" s="1"/>
      </tp>
      <tp>
        <v>8642.24</v>
        <stp/>
        <stp>{69F0CF0C-B7DB-477B-A13F-EAE1679A978B}_x0000_</stp>
        <tr r="R3083" s="1"/>
      </tp>
      <tp>
        <v>239.035</v>
        <stp/>
        <stp>{A22FDCED-2842-4921-9809-2DC54935C55E}_x0000_</stp>
        <tr r="M3079" s="1"/>
      </tp>
      <tp>
        <v>5837.1</v>
        <stp/>
        <stp>{8624A90A-53F5-4293-9FC6-26D9904AAF83}_x0000_</stp>
        <tr r="S3076" s="1"/>
      </tp>
      <tp>
        <v>241.16300000000001</v>
        <stp/>
        <stp>{18FC1F9A-105B-4BD4-A6D3-2476DF7CACB2}_x0000_</stp>
        <tr r="M3069" s="1"/>
      </tp>
      <tp>
        <v>2561.614</v>
        <stp/>
        <stp>{B494E396-3859-456E-AE50-1BB2C82A852C}_x0000_</stp>
        <tr r="O3078" s="1"/>
      </tp>
      <tp>
        <v>25598.74</v>
        <stp/>
        <stp>{4CD0A05E-8C90-4B61-A509-38C03614FEA8}_x0000_</stp>
        <tr r="D3073" s="1"/>
      </tp>
      <tp>
        <v>238.27799999999999</v>
        <stp/>
        <stp>{63DC7F06-9121-4337-B886-59A2149A6E86}_x0000_</stp>
        <tr r="M3072" s="1"/>
      </tp>
      <tp>
        <v>3318.5</v>
        <stp/>
        <stp>{02AB3AED-7477-49B7-9E09-F57A1DF865D8}_x0000_</stp>
        <tr r="Q3076" s="1"/>
      </tp>
      <tp>
        <v>4301.1400000000003</v>
        <stp/>
        <stp>{C185A528-1C32-48A8-A96C-12976A1A11FA}_x0000_</stp>
        <tr r="F3076" s="1"/>
      </tp>
      <tp>
        <v>22694.66</v>
        <stp/>
        <stp>{1970BF0A-58CB-458F-B2FB-76FBE57B0455}_x0000_</stp>
        <tr r="G3075" s="1"/>
      </tp>
      <tp>
        <v>287.85000000000002</v>
        <stp/>
        <stp>{4D9026A2-6A02-4567-A31E-441D1C4C61D1}_x0000_</stp>
        <tr r="P3073" s="1"/>
      </tp>
      <tp>
        <v>3341.54</v>
        <stp/>
        <stp>{9621C948-E451-4D33-A91D-7530E9F8254A}_x0000_</stp>
        <tr r="Q3081" s="1"/>
      </tp>
      <tp>
        <v>3187.13</v>
        <stp/>
        <stp>{5446B742-B00C-4B0D-9D1E-49AAD30FDC09}_x0000_</stp>
        <tr r="Q3086" s="1"/>
      </tp>
      <tp>
        <v>289.91000000000003</v>
        <stp/>
        <stp>{59218B7B-8F3D-439D-B54A-C315F78B3057}_x0000_</stp>
        <tr r="P3072" s="1"/>
      </tp>
      <tp>
        <v>2880.34</v>
        <stp/>
        <stp>{7C7FBCD6-EF07-4D5A-BB7C-EBA0988C7FED}_x0000_</stp>
        <tr r="E3072" s="1"/>
      </tp>
      <tp>
        <v>22590.86</v>
        <stp/>
        <stp>{03A0B817-DD30-4AC7-B9D5-3F542297BFAE}_x0000_</stp>
        <tr r="G3074" s="1"/>
      </tp>
      <tp>
        <v>25444.34</v>
        <stp/>
        <stp>{D1928625-3A79-421A-A0B8-82424EC50555}_x0000_</stp>
        <tr r="D3080" s="1"/>
      </tp>
      <tp>
        <v>2711.74</v>
        <stp/>
        <stp>{61E2470D-D71B-4E11-A5D6-D970254C497A}_x0000_</stp>
        <tr r="E3088" s="1"/>
      </tp>
      <tp>
        <v>25052.83</v>
        <stp/>
        <stp>{C277C047-AB5F-43EB-BB42-5789A2346AC8}_x0000_</stp>
        <tr r="D3074" s="1"/>
      </tp>
      <tp>
        <v>536.85</v>
        <stp/>
        <stp>{369975C2-054C-4A1F-8CA1-B4D194ACDF5E}_x0000_</stp>
        <tr r="N3065" s="1"/>
      </tp>
    </main>
    <main first="pldatasource.trrtdserver">
      <tp>
        <v>3309.89</v>
        <stp/>
        <stp>{BF02092D-B4C1-4740-8BFD-021C561CD9DD}_x0000_</stp>
        <tr r="Q3080" s="1"/>
      </tp>
      <tp>
        <v>5829</v>
        <stp/>
        <stp>{68792710-FBB3-48CE-B551-AE68A1D13CDF}_x0000_</stp>
        <tr r="S3083" s="1"/>
      </tp>
      <tp>
        <v>1562.43</v>
        <stp/>
        <stp>{2F6FB8DD-3BFD-4FFF-918B-E95EB25B789B}_x0000_</stp>
        <tr r="J3079" s="1"/>
      </tp>
      <tp>
        <v>492.51</v>
        <stp/>
        <stp>{B448DDFE-91FB-4B8B-B3C6-B69D9CC2E353}_x0000_</stp>
        <tr r="N3075" s="1"/>
      </tp>
      <tp>
        <v>22841.119999999999</v>
        <stp/>
        <stp>{D1DCD431-224D-4AC4-9BEA-FE32E293783A}_x0000_</stp>
        <tr r="G3078" s="1"/>
      </tp>
      <tp>
        <v>3377.14</v>
        <stp/>
        <stp>{12DC9F75-3ECB-4788-83ED-95CF0A719D33}_x0000_</stp>
        <tr r="Q3071" s="1"/>
      </tp>
      <tp>
        <v>25250.55</v>
        <stp/>
        <stp>{B3BCAAFB-F249-4C67-B78D-5E17C3BE75D8}_x0000_</stp>
        <tr r="D3076" s="1"/>
      </tp>
      <tp>
        <v>272.54000000000002</v>
        <stp/>
        <stp>{903E14BE-794A-4DF0-9EC6-6C4C46200C5D}_x0000_</stp>
        <tr r="P3082" s="1"/>
      </tp>
      <tp>
        <v>26773.94</v>
        <stp/>
        <stp>{394498EA-B03B-4C69-9BA9-FBE7DCD0F70E}_x0000_</stp>
        <tr r="D3067" s="1"/>
      </tp>
      <tp>
        <v>8721.2000000000007</v>
        <stp/>
        <stp>{02F13C87-59D7-43E2-84A8-3060CFB67771}_x0000_</stp>
        <tr r="R3074" s="1"/>
      </tp>
      <tp>
        <v>262.47000000000003</v>
        <stp/>
        <stp>{321729AD-D8D1-495B-B796-6B8F8AB13A0E}_x0000_</stp>
        <tr r="P3087" s="1"/>
      </tp>
      <tp>
        <v>499.75</v>
        <stp/>
        <stp>{A8A1B121-0B54-4ABD-89CC-EAE2392A5AEA}_x0000_</stp>
        <tr r="N3072" s="1"/>
      </tp>
      <tp>
        <v>6176.3</v>
        <stp/>
        <stp>{17806B56-1559-4440-A164-058614876359}_x0000_</stp>
        <tr r="S3069" s="1"/>
      </tp>
      <tp>
        <v>1656.78</v>
        <stp/>
        <stp>{0AE7863C-0299-41B6-8C06-F548347417F7}_x0000_</stp>
        <tr r="J3067" s="1"/>
      </tp>
      <tp>
        <v>1596.78</v>
        <stp/>
        <stp>{5C6B1AD3-6D15-4D60-9B4B-E2EEFA742973}_x0000_</stp>
        <tr r="J3077" s="1"/>
      </tp>
      <tp>
        <v>5904.9</v>
        <stp/>
        <stp>{76E76585-1E10-4D9E-81EF-86B27CFA0E3C}_x0000_</stp>
        <tr r="S3081" s="1"/>
      </tp>
      <tp>
        <v>248.04</v>
        <stp/>
        <stp>{408882E8-1118-4F53-AF23-57B9C54E5815}_x0000_</stp>
        <tr r="M3067" s="1"/>
      </tp>
      <tp>
        <v>5939.1</v>
        <stp/>
        <stp>{06738CD5-1B55-4F3D-AEA0-8F99C256229D}_x0000_</stp>
        <tr r="S3078" s="1"/>
      </tp>
      <tp>
        <v>5843.1</v>
        <stp/>
        <stp>{FF30009F-899B-4395-B77C-C083C1BD47E6}_x0000_</stp>
        <tr r="S3082" s="1"/>
      </tp>
      <tp>
        <v>513.53</v>
        <stp/>
        <stp>{767B51C0-F730-4B0D-857A-95FE7A355BB4}_x0000_</stp>
        <tr r="N3069" s="1"/>
      </tp>
      <tp>
        <v>2885.57</v>
        <stp/>
        <stp>{317BCE50-A345-4B28-97DF-EF979EB65CDC}_x0000_</stp>
        <tr r="E3070" s="1"/>
      </tp>
      <tp>
        <v>5728.2</v>
        <stp/>
        <stp>{9D3B5CCD-D63C-4D10-99B1-A73B16CCAE45}_x0000_</stp>
        <tr r="S3086" s="1"/>
      </tp>
      <tp>
        <v>485.38</v>
        <stp/>
        <stp>{94C29599-F07F-4A5E-BE8B-F8F1241601ED}_x0000_</stp>
        <tr r="N3079" s="1"/>
      </tp>
      <tp>
        <v>5830.3</v>
        <stp/>
        <stp>{45BFC365-D9B2-4924-BCB7-D27E1F8E19E6}_x0000_</stp>
        <tr r="S3088" s="1"/>
      </tp>
      <tp>
        <v>22091.18</v>
        <stp/>
        <stp>{6B25FCCF-B530-4E43-BC00-01F929617EB3}_x0000_</stp>
        <tr r="G3083" s="1"/>
      </tp>
      <tp>
        <v>229.78100000000001</v>
        <stp/>
        <stp>{09842E14-36C1-40D0-8B28-0795C1DF7A6E}_x0000_</stp>
        <tr r="M3087" s="1"/>
      </tp>
      <tp>
        <v>23975.62</v>
        <stp/>
        <stp>{332EDA5D-0905-4428-B546-D597E3489375}_x0000_</stp>
        <tr r="G3069" s="1"/>
      </tp>
      <tp>
        <v>2821.3501000000001</v>
        <stp/>
        <stp>{549AF26F-546B-4131-BEB2-8A3E91C8A72B}_x0000_</stp>
        <tr r="O3067" s="1"/>
      </tp>
      <tp>
        <v>277.19</v>
        <stp/>
        <stp>{F867B239-528D-44DB-AFC5-8BB9C5601BD7}_x0000_</stp>
        <tr r="P3076" s="1"/>
      </tp>
      <tp>
        <v>3201.64</v>
        <stp/>
        <stp>{A0FCB1B5-B366-4809-AFB4-EBC72E3CC1A7}_x0000_</stp>
        <tr r="Q3083" s="1"/>
      </tp>
      <tp>
        <v>291.27999999999997</v>
        <stp/>
        <stp>{3F6E6833-AFC4-41BA-A1F2-9F813A579B49}_x0000_</stp>
        <tr r="P3070" s="1"/>
      </tp>
      <tp>
        <v>252.113</v>
        <stp/>
        <stp>{8901900B-E7CC-4F21-BE8B-C724077B9418}_x0000_</stp>
        <tr r="M3065" s="1"/>
      </tp>
      <tp>
        <v>9326.5905000000002</v>
        <stp/>
        <stp>{F98A388E-ED7C-4CD4-B61D-0D8693AF0958}_x0000_</stp>
        <tr r="R3067" s="1"/>
      </tp>
      <tp>
        <v>2682.63</v>
        <stp/>
        <stp>{3B9B3F46-1CA1-40F7-9437-A94DCDA78715}_x0000_</stp>
        <tr r="E3087" s="1"/>
      </tp>
      <tp>
        <v>24270.62</v>
        <stp/>
        <stp>{E7B623CD-2F48-4003-8230-498A37FEE3F0}_x0000_</stp>
        <tr r="G3067" s="1"/>
      </tp>
      <tp>
        <v>25379.45</v>
        <stp/>
        <stp>{BFE67676-CDF9-467E-9E45-78E409F423A3}_x0000_</stp>
        <tr r="D3079" s="1"/>
      </tp>
      <tp>
        <v>279.37</v>
        <stp/>
        <stp>{FB31E508-B470-4AC1-BC0C-90BB6F337046}_x0000_</stp>
        <tr r="P3075" s="1"/>
      </tp>
      <tp>
        <v>8843.24</v>
        <stp/>
        <stp>{4A5A4B54-4FAF-462C-B94A-FDB1C0896CD3}_x0000_</stp>
        <tr r="R3075" s="1"/>
      </tp>
      <tp>
        <v>4442.07</v>
        <stp/>
        <stp>{A040587E-8F04-4C98-8348-8707E99A0E03}_x0000_</stp>
        <tr r="F3073" s="1"/>
      </tp>
      <tp>
        <v>231.851</v>
        <stp/>
        <stp>{25D0E941-1A12-4BB7-A3FB-DF6C2FD3E4D8}_x0000_</stp>
        <tr r="M3086" s="1"/>
      </tp>
      <tp>
        <v>2924.59</v>
        <stp/>
        <stp>{26D656AD-1682-4505-A20E-AC9E286AFC1A}_x0000_</stp>
        <tr r="E3066" s="1"/>
      </tp>
      <tp>
        <v>4183.53</v>
        <stp/>
        <stp>{56EF67EE-2C57-49F9-B492-E83D9D5C46C1}_x0000_</stp>
        <tr r="F3088" s="1"/>
      </tp>
      <tp>
        <v>8752.31</v>
        <stp/>
        <stp>{5B366B05-2854-4A7A-A48B-6F985BE083FE}_x0000_</stp>
        <tr r="R3088" s="1"/>
      </tp>
      <tp>
        <v>4116.7299999999996</v>
        <stp/>
        <stp>{4C83A8E6-7CF8-4AE4-9075-CE612C25D0DD}_x0000_</stp>
        <tr r="F3086" s="1"/>
      </tp>
      <tp>
        <v>4103.3999999999996</v>
        <stp/>
        <stp>{3340DAD2-91EE-4FD8-BCB2-179C2DFAA699}_x0000_</stp>
        <tr r="F3087" s="1"/>
      </tp>
      <tp>
        <v>5805.1</v>
        <stp/>
        <stp>{DE703FB3-B5D6-40E9-8B63-D6BDCBBA5332}_x0000_</stp>
        <tr r="S3087" s="1"/>
      </tp>
      <tp>
        <v>2884.43</v>
        <stp/>
        <stp>{C5725E36-6941-447B-848D-BE2F15E4EA46}_x0000_</stp>
        <tr r="E3071" s="1"/>
      </tp>
      <tp>
        <v>24984.55</v>
        <stp/>
        <stp>{568560A0-199D-4BC2-A0A8-8587DADB9242}_x0000_</stp>
        <tr r="D3084" s="1"/>
      </tp>
      <tp>
        <v>4127.91</v>
        <stp/>
        <stp>{3602A922-9783-4796-B20B-E0B315D1D5E7}_x0000_</stp>
        <tr r="C3065" s="1"/>
      </tp>
      <tp>
        <v>280.05</v>
        <stp/>
        <stp>{9940C54B-C2D5-4E6E-B16B-349D4E685D35}_x0000_</stp>
        <tr r="P3078" s="1"/>
      </tp>
      <tp>
        <v>9327.2661000000007</v>
        <stp/>
        <stp>{68924D9C-A437-4BCA-98D1-D5066E54170C}_x0000_</stp>
        <tr r="R3066" s="1"/>
      </tp>
      <tp>
        <v>2542.1033000000002</v>
        <stp/>
        <stp>{DF273644-3FC9-4C85-92BD-0D3E8153F234}_x0000_</stp>
        <tr r="O3086" s="1"/>
      </tp>
      <tp>
        <v>525.92999999999995</v>
        <stp/>
        <stp>{5FE0872E-5C71-4E3A-9EBC-7AC354BFB793}_x0000_</stp>
        <tr r="N3068" s="1"/>
      </tp>
      <tp>
        <v>235.73500000000001</v>
        <stp/>
        <stp>{5C84380D-F503-47F4-89F5-D5605C1B2A2E}_x0000_</stp>
        <tr r="M3073" s="1"/>
      </tp>
      <tp>
        <v>1510.44</v>
        <stp/>
        <stp>{D12D356B-FEDA-4D7A-ACE8-E8D16B27FA68}_x0000_</stp>
        <tr r="J3083" s="1"/>
      </tp>
      <tp>
        <v>4106.0600000000004</v>
        <stp/>
        <stp>{79942450-D55D-4353-83E0-BA10E82204FA}_x0000_</stp>
        <tr r="F3085" s="1"/>
      </tp>
      <tp>
        <v>8838.07</v>
        <stp/>
        <stp>{C4CDF921-DB04-4C58-89AD-8780ED4691EA}_x0000_</stp>
        <tr r="R3076" s="1"/>
      </tp>
      <tp>
        <v>2901.61</v>
        <stp/>
        <stp>{ADB57E50-36E6-4706-8E69-FC3EF2ED75A7}_x0000_</stp>
        <tr r="E3069" s="1"/>
      </tp>
      <tp>
        <v>233.26300000000001</v>
        <stp/>
        <stp>{389ED7A3-DE71-4246-9F02-13D61FB66743}_x0000_</stp>
        <tr r="M3083" s="1"/>
      </tp>
      <tp>
        <v>477.49</v>
        <stp/>
        <stp>{8D4272C8-CB4B-4FDD-9845-A2FC8BFBF279}_x0000_</stp>
        <tr r="N3083" s="1"/>
      </tp>
      <tp>
        <v>22010.78</v>
        <stp/>
        <stp>{390F2923-1047-4408-A0F4-3169880F1E22}_x0000_</stp>
        <tr r="G3082" s="1"/>
      </tp>
      <tp>
        <v>9257.1758000000009</v>
        <stp/>
        <stp>{C1084B84-49CA-435D-A453-B922E26282ED}_x0000_</stp>
        <tr r="R3069" s="1"/>
      </tp>
      <tp>
        <v>2821.3501000000001</v>
        <stp/>
        <stp>{5D5C9B12-7681-46FC-999E-CB1FCFDB39ED}_x0000_</stp>
        <tr r="O3070" s="1"/>
      </tp>
      <tp>
        <v>291.77999999999997</v>
        <stp/>
        <stp>{3CD8635A-1151-4D68-88D4-B654E750FFD2}_x0000_</stp>
        <tr r="P3069" s="1"/>
      </tp>
      <tp>
        <v>490.72</v>
        <stp/>
        <stp>{4FAEC09C-6E8E-423E-8528-0DE90C881E03}_x0000_</stp>
        <tr r="N3078" s="1"/>
      </tp>
      <tp>
        <v>526.76</v>
        <stp/>
        <stp>{9BBBB50D-B091-48F2-841D-A9FE82E8CAED}_x0000_</stp>
        <tr r="N3067" s="1"/>
      </tp>
      <tp>
        <v>4228.38</v>
        <stp/>
        <stp>{BAD1511D-4142-4225-ABF0-851035FA457E}_x0000_</stp>
        <tr r="F3074" s="1"/>
      </tp>
      <tp>
        <v>21149.8</v>
        <stp/>
        <stp>{B087D406-C068-4DF9-A7CB-B14A12D059DE}_x0000_</stp>
        <tr r="G3086" s="1"/>
      </tp>
      <tp>
        <v>2606.9124999999999</v>
        <stp/>
        <stp>{254025B0-85B7-4219-8CC3-312021AF0BF9}_x0000_</stp>
        <tr r="O3075" s="1"/>
      </tp>
      <tp>
        <v>2721.0129999999999</v>
        <stp/>
        <stp>{DADCA9C1-CE81-40F7-83BE-6B26FBDEEC76}_x0000_</stp>
        <tr r="O3072" s="1"/>
      </tp>
      <tp>
        <v>1562.87</v>
        <stp/>
        <stp>{2C3AE493-1B25-4033-A595-4A0200864672}_x0000_</stp>
        <tr r="J3080" s="1"/>
      </tp>
      <tp>
        <v>5664.1</v>
        <stp/>
        <stp>{017E3F2C-9F01-40D3-B26E-2C13C292F7BB}_x0000_</stp>
        <tr r="S3084" s="1"/>
      </tp>
      <tp>
        <v>278.63</v>
        <stp/>
        <stp>{19CAF16E-7225-4384-B671-8D1CAB7ED44F}_x0000_</stp>
        <tr r="P3080" s="1"/>
      </tp>
      <tp>
        <v>2705.57</v>
        <stp/>
        <stp>{E5E5B459-9D2F-4BDF-B51B-0471EF4042E8}_x0000_</stp>
        <tr r="E3084" s="1"/>
      </tp>
      <tp>
        <v>8802.26</v>
        <stp/>
        <stp>{4D1BCE87-9D13-4E9E-8DDF-02286BB6D080}_x0000_</stp>
        <tr r="R3081" s="1"/>
      </tp>
      <tp>
        <v>1574.57</v>
        <stp/>
        <stp>{2EAA76C2-91C2-4DBF-8A7B-E719008E89C7}_x0000_</stp>
        <tr r="J3076" s="1"/>
      </tp>
      <tp>
        <v>6146.1</v>
        <stp/>
        <stp>{85E338E8-8E9B-405D-B4E0-4669B74F8068}_x0000_</stp>
        <tr r="S3068" s="1"/>
      </tp>
      <tp>
        <v>25317.41</v>
        <stp/>
        <stp>{EC86CDAD-5F8D-48EF-A9F1-8A65405178A0}_x0000_</stp>
        <tr r="D3081" s="1"/>
      </tp>
      <tp>
        <v>473.15</v>
        <stp/>
        <stp>{6C5A982F-36A1-4844-9862-FA129766AF2D}_x0000_</stp>
        <tr r="N3084" s="1"/>
      </tp>
      <tp>
        <v>2550.4652000000001</v>
        <stp/>
        <stp>{9FD5FC64-8C3B-43F9-B080-FC7B11A11157}_x0000_</stp>
        <tr r="O3080" s="1"/>
      </tp>
      <tp>
        <v>9147.1</v>
        <stp/>
        <stp>{8CFA53D5-062C-48B2-8B84-3704EECE2840}_x0000_</stp>
        <tr r="R3071" s="1"/>
      </tp>
      <tp>
        <v>2740.69</v>
        <stp/>
        <stp>{700626BE-9975-460E-BF21-E7E777D0BDE3}_x0000_</stp>
        <tr r="E3082" s="1"/>
      </tp>
      <tp>
        <v>26486.78</v>
        <stp/>
        <stp>{87204E92-D1CB-4F22-BC55-AD4E9A1E0BAA}_x0000_</stp>
        <tr r="D3071" s="1"/>
      </tp>
      <tp>
        <v>3403.52</v>
        <stp/>
        <stp>{D0B45CDF-4902-4B7D-B3B8-07960A2F67D6}_x0000_</stp>
        <tr r="Q3077" s="1"/>
      </tp>
      <tp>
        <v>300.51</v>
        <stp/>
        <stp>{DB7C0D11-721D-4C91-B0F1-0EF6109ED4F5}_x0000_</stp>
        <tr r="P3065" s="1"/>
      </tp>
      <tp>
        <v>3223.1</v>
        <stp/>
        <stp>{C1289A06-9CA4-4806-8C04-6CE95CA6ECFD}_x0000_</stp>
        <tr r="Q3067" s="1"/>
      </tp>
      <tp>
        <v>8910.59</v>
        <stp/>
        <stp>{172E5269-1271-450F-9017-363DDFF599F2}_x0000_</stp>
        <tr r="R3079" s="1"/>
      </tp>
      <tp>
        <v>1645.05</v>
        <stp/>
        <stp>{B8D88EFE-59F0-452D-9E46-EC82941CEDEB}_x0000_</stp>
        <tr r="J3069" s="1"/>
      </tp>
      <tp>
        <v>2568.0983999999999</v>
        <stp/>
        <stp>{6920B51D-2C7C-437B-AC55-0484FD147035}_x0000_</stp>
        <tr r="O3076" s="1"/>
      </tp>
      <tp>
        <v>300.17</v>
        <stp/>
        <stp>{D3F6F1F4-9382-402C-90AF-F3F6CAC24523}_x0000_</stp>
        <tr r="P3066" s="1"/>
      </tp>
      <tp>
        <v>239.73599999999999</v>
        <stp/>
        <stp>{CB449208-4F72-4F2E-BCAB-050646980D35}_x0000_</stp>
        <tr r="M3070" s="1"/>
      </tp>
      <tp>
        <v>237.77199999999999</v>
        <stp/>
        <stp>{EB8A8E1A-D627-426D-BEBD-1CA1894B9705}_x0000_</stp>
        <tr r="M3071" s="1"/>
      </tp>
      <tp>
        <v>9214.8701999999994</v>
        <stp/>
        <stp>{C37E952F-B7C2-4DEA-A737-A03F1CBC85CE}_x0000_</stp>
        <tr r="R3070" s="1"/>
      </tp>
      <tp>
        <v>3309.26</v>
        <stp/>
        <stp>{7878FEDC-A51F-41C3-AF78-6011A4579129}_x0000_</stp>
        <tr r="Q3075" s="1"/>
      </tp>
      <tp>
        <v>5942.4</v>
        <stp/>
        <stp>{83F5F43A-5A47-4669-B658-ECBDA377523B}_x0000_</stp>
        <tr r="S3079" s="1"/>
      </tp>
      <tp>
        <v>239.02799999999999</v>
        <stp/>
        <stp>{77C4CAF6-0E11-4F6B-BF8D-26B47AB26E34}_x0000_</stp>
        <tr r="M3081" s="1"/>
      </tp>
      <tp>
        <v>3123.08</v>
        <stp/>
        <stp>{9C8942E5-2051-433B-A9E8-289EE093D918}_x0000_</stp>
        <tr r="Q3065" s="1"/>
      </tp>
      <tp>
        <v>4455.76</v>
        <stp/>
        <stp>{68A2B471-8915-4EEA-8601-53A8CDFDAB36}_x0000_</stp>
        <tr r="F3071" s="1"/>
      </tp>
      <tp>
        <v>490.45</v>
        <stp/>
        <stp>{8A606B70-882B-4E4F-AC7E-8C0712540070}_x0000_</stp>
        <tr r="N3077" s="1"/>
      </tp>
      <tp>
        <v>23506.04</v>
        <stp/>
        <stp>{C9E442D6-B213-4DC8-A3D1-E86DF9E49F1C}_x0000_</stp>
        <tr r="G3073" s="1"/>
      </tp>
      <tp>
        <v>3272.23</v>
        <stp/>
        <stp>{71365B48-DC48-48D0-A2A1-A8E726DD2A55}_x0000_</stp>
        <tr r="Q3087" s="1"/>
      </tp>
      <tp>
        <v>1563.36</v>
        <stp/>
        <stp>{E7823A4A-E88E-4545-8FC8-8940CA302B7C}_x0000_</stp>
        <tr r="J3075" s="1"/>
      </tp>
      <tp>
        <v>1524.67</v>
        <stp/>
        <stp>{591C8C55-E8DE-44DE-ABAA-09A8F1281DFB}_x0000_</stp>
        <tr r="J3084" s="1"/>
      </tp>
      <tp>
        <v>24442.92</v>
        <stp/>
        <stp>{9B77C8C3-2782-461F-9438-46075985E894}_x0000_</stp>
        <tr r="D3086" s="1"/>
      </tp>
      <tp>
        <v>26828.39</v>
        <stp/>
        <stp>{087B3006-BE5D-4759-A4B0-B2A54AF4F774}_x0000_</stp>
        <tr r="D3068" s="1"/>
      </tp>
      <tp>
        <v>2641.25</v>
        <stp/>
        <stp>{830DCD4A-ECC5-4996-B4A6-B1173DF0D818}_x0000_</stp>
        <tr r="E3086" s="1"/>
      </tp>
      <tp>
        <v>275.14999999999998</v>
        <stp/>
        <stp>{EE6C44CA-7A0B-47C3-AA88-9AEADC1184D6}_x0000_</stp>
        <tr r="P3074" s="1"/>
      </tp>
      <tp>
        <v>26458.31</v>
        <stp/>
        <stp>{4F829048-E6EE-4BDC-ABA8-72A28859058E}_x0000_</stp>
        <tr r="D3065" s="1"/>
      </tp>
      <tp>
        <v>3310.25</v>
        <stp/>
        <stp>{091BBBA5-59DB-4E73-867F-8600EE7E3BA9}_x0000_</stp>
        <tr r="Q3082" s="1"/>
      </tp>
      <tp>
        <v>4632.72</v>
        <stp/>
        <stp>{E8CD11B9-F9B8-4FDC-9AC0-16D5AE05E33B}_x0000_</stp>
        <tr r="F3068" s="1"/>
      </tp>
      <tp>
        <v>2768.78</v>
        <stp/>
        <stp>{86F0D54D-B096-4E43-919F-BBC5D41E3E5C}_x0000_</stp>
        <tr r="E3079" s="1"/>
      </tp>
      <tp>
        <v>26651.21</v>
        <stp/>
        <stp>{395CA692-89F7-4B7B-8744-4FFAC0974219}_x0000_</stp>
        <tr r="D3066" s="1"/>
      </tp>
      <tp>
        <v>466.82</v>
        <stp/>
        <stp>{D39146F8-66BB-4896-A186-9B0A8D3381FB}_x0000_</stp>
        <tr r="N3087" s="1"/>
      </tp>
      <tp>
        <v>9293.9465</v>
        <stp/>
        <stp>{25BC0100-00A9-4137-8C70-EF49FBECDA7C}_x0000_</stp>
        <tr r="R3068" s="1"/>
      </tp>
      <tp>
        <v>8568.23</v>
        <stp/>
        <stp>{C131BE64-56D6-4338-A7DB-E19BE7EDADC6}_x0000_</stp>
        <tr r="R3084" s="1"/>
      </tp>
      <tp>
        <v>492.72</v>
        <stp/>
        <stp>{88B40B33-4D07-4369-B713-D732BE21DBBF}_x0000_</stp>
        <tr r="N3081" s="1"/>
      </tp>
      <tp>
        <v>21920.46</v>
        <stp/>
        <stp>{9A8AEAB6-B4E4-4B04-8AE9-CD9DF289A956}_x0000_</stp>
        <tr r="G3088" s="1"/>
      </tp>
      <tp>
        <v>25798.42</v>
        <stp/>
        <stp>{47285C63-0889-4063-8F46-46D0B6D9E501}_x0000_</stp>
        <tr r="D3077" s="1"/>
      </tp>
      <tp>
        <v>277.48</v>
        <stp/>
        <stp>{0000231C-12DB-452C-A3C2-831B720570E7}_x0000_</stp>
        <tr r="P3079" s="1"/>
      </tp>
      <tp>
        <v>2767.78</v>
        <stp/>
        <stp>{BC03ABDB-C788-4836-A8D8-6DE5C693B235}_x0000_</stp>
        <tr r="E3080" s="1"/>
      </tp>
      <tp>
        <v>507.65</v>
        <stp/>
        <stp>{EB37A6F1-0C55-4D63-BF1C-CB5B553B2C56}_x0000_</stp>
        <tr r="N3070" s="1"/>
      </tp>
      <tp>
        <v>2821.3501000000001</v>
        <stp/>
        <stp>{B8A1F800-7AA4-41A4-9054-F0BFE604B939}_x0000_</stp>
        <tr r="O3065" s="1"/>
      </tp>
      <tp>
        <v>21457.29</v>
        <stp/>
        <stp>{566424C1-F2CA-4737-8CB0-D1990AA1C3BB}_x0000_</stp>
        <tr r="G3087" s="1"/>
      </tp>
      <tp>
        <v>25706.68</v>
        <stp/>
        <stp>{ACA10E9F-8A07-453D-B52F-0033C3F09B20}_x0000_</stp>
        <tr r="D3078" s="1"/>
      </tp>
      <tp>
        <v>4256.1899999999996</v>
        <stp/>
        <stp>{62CA5205-FA27-4B10-B1E6-39A8AD4F2048}_x0000_</stp>
        <tr r="F3082" s="1"/>
      </tp>
      <tp>
        <v>2583.4575</v>
        <stp/>
        <stp>{FAA86414-ED0E-4E53-9436-FCC4C62BD426}_x0000_</stp>
        <tr r="O3074" s="1"/>
      </tp>
      <tp>
        <v>6100.3</v>
        <stp/>
        <stp>{78420541-2272-49D1-9EBD-E690700E5F1A}_x0000_</stp>
        <tr r="S3071" s="1"/>
      </tp>
      <tp>
        <v>271.36</v>
        <stp/>
        <stp>{CC139C8F-B4F0-49FD-AF83-0ECD07970A98}_x0000_</stp>
        <tr r="P3083" s="1"/>
      </tp>
      <tp>
        <v>233.81700000000001</v>
        <stp/>
        <stp>{A3F5B434-EABD-4BD0-AD08-2DC6EE4B4424}_x0000_</stp>
        <tr r="M3082" s="1"/>
      </tp>
      <tp>
        <v>2603.2950999999998</v>
        <stp/>
        <stp>{84ED728D-E688-463E-9053-8C3F9C15043D}_x0000_</stp>
        <tr r="O3083" s="1"/>
      </tp>
      <tp>
        <v>1673.27</v>
        <stp/>
        <stp>{5ED3B426-AD74-4D1B-9A25-9A5484AC1698}_x0000_</stp>
        <tr r="J3066" s="1"/>
      </tp>
      <tp>
        <v>4368.21</v>
        <stp/>
        <stp>{FFF93878-9F75-49BD-94BC-7E4862B868D6}_x0000_</stp>
        <tr r="F3075" s="1"/>
      </tp>
      <tp>
        <v>2821.3501000000001</v>
        <stp/>
        <stp>{8D0CFA7C-B08D-4835-B465-7A1350221F6C}_x0000_</stp>
        <tr r="O3066" s="1"/>
      </tp>
      <tp>
        <v>9050.82</v>
        <stp/>
        <stp>{D5BC315A-65E9-4A8F-8EBA-85E47B0830A2}_x0000_</stp>
        <tr r="R3073" s="1"/>
      </tp>
      <tp>
        <v>289.91000000000003</v>
        <stp/>
        <stp>{3E447832-B041-4DCF-9B70-8C779A6991DA}_x0000_</stp>
        <tr r="P3071" s="1"/>
      </tp>
      <tp>
        <v>21184.6</v>
        <stp/>
        <stp>{333E918A-CD99-42AB-9D27-94E652056505}_x0000_</stp>
        <tr r="G3085" s="1"/>
      </tp>
      <tp>
        <v>2716.5104000000001</v>
        <stp/>
        <stp>{4016540E-B368-4E70-B016-751012CE5A57}_x0000_</stp>
        <tr r="O3071" s="1"/>
      </tp>
      <tp>
        <v>26627.48</v>
        <stp/>
        <stp>{6B498D1A-1999-43F6-87D0-C13D4E178709}_x0000_</stp>
        <tr r="D3069" s="1"/>
      </tp>
      <tp>
        <v>5939.5</v>
        <stp/>
        <stp>{D2DED2D6-6E33-4634-8912-F8C85F9E7442}_x0000_</stp>
        <tr r="S3080" s="1"/>
      </tp>
      <tp>
        <v>2546.3296</v>
        <stp/>
        <stp>{D933AB46-A9DD-4799-BBD4-C2B6871F91AE}_x0000_</stp>
        <tr r="O3077" s="1"/>
      </tp>
      <tp>
        <v>9069.98</v>
        <stp/>
        <stp>{2AEF6CB2-748A-40E5-80A1-1E2D33B16B50}_x0000_</stp>
        <tr r="R3072" s="1"/>
      </tp>
      <tp>
        <v>1606.85</v>
        <stp/>
        <stp>{6851540E-3DE3-44EB-B4F4-7C56AB3D2884}_x0000_</stp>
        <tr r="J3071" s="1"/>
      </tp>
      <tp>
        <v>5869.9</v>
        <stp/>
        <stp>{B21BB8D1-6C77-4C38-A045-A5AFA0E94768}_x0000_</stp>
        <tr r="S3077" s="1"/>
      </tp>
      <tp>
        <v>234.465</v>
        <stp/>
        <stp>{309094D3-20B0-4B1C-8C7D-E59943D33EB0}_x0000_</stp>
        <tr r="M3084" s="1"/>
      </tp>
      <tp>
        <v>8673.18</v>
        <stp/>
        <stp>{F114A6A5-AAFD-4605-BC6B-44356E719F26}_x0000_</stp>
        <tr r="R3082" s="1"/>
      </tp>
      <tp>
        <v>243.898</v>
        <stp/>
        <stp>{125FA36F-E5EF-4E96-96F1-5A68582B0C2B}_x0000_</stp>
        <tr r="M3077" s="1"/>
      </tp>
      <tp>
        <v>2767.13</v>
        <stp/>
        <stp>{DF222249-0415-4189-84B7-CC93AF772C29}_x0000_</stp>
        <tr r="E3075" s="1"/>
      </tp>
      <tp>
        <v>4246.51</v>
        <stp/>
        <stp>{C780D9B0-D7A2-4CA3-9C92-8FB7FDD541A7}_x0000_</stp>
        <tr r="F3083" s="1"/>
      </tp>
      <tp>
        <v>4155.8999999999996</v>
        <stp/>
        <stp>{A6D28C14-BA38-4E89-84C1-4AD7073C31E2}_x0000_</stp>
        <tr r="F3084" s="1"/>
      </tp>
      <tp>
        <v>22271.3</v>
        <stp/>
        <stp>{BC13ADA9-E645-4CA3-A2EF-5CC350E2C5D3}_x0000_</stp>
        <tr r="G3076" s="1"/>
      </tp>
      <tp>
        <v>6049.8</v>
        <stp/>
        <stp>{59159708-2E4F-454F-B893-1FE174EBF883}_x0000_</stp>
        <tr r="S3073" s="1"/>
      </tp>
      <tp>
        <v>4748.3100000000004</v>
        <stp/>
        <stp>{1EE49235-D450-4382-83AC-F1317AA3E933}_x0000_</stp>
        <tr r="F3066" s="1"/>
      </tp>
      <tp>
        <v>2755.88</v>
        <stp/>
        <stp>{DA8EF9F3-FC5B-41F5-8EE6-40B341FAC6D6}_x0000_</stp>
        <tr r="E3081" s="1"/>
      </tp>
      <tp>
        <v>3299.06</v>
        <stp/>
        <stp>{E059D11A-CB67-4EFB-9C6F-79842F907658}_x0000_</stp>
        <tr r="Q3079" s="1"/>
      </tp>
      <tp>
        <v>9351.0617999999995</v>
        <stp/>
        <stp>{0370F3C5-8265-48A4-A0AA-62B666FC30F1}_x0000_</stp>
        <tr r="R3065" s="1"/>
      </tp>
      <tp>
        <v>4322.17</v>
        <stp/>
        <stp>{7346FCA5-1F60-4FF9-9D84-5A96ACB799DE}_x0000_</stp>
        <tr r="F3080" s="1"/>
      </tp>
      <tp>
        <v>24874.639999999999</v>
        <stp/>
        <stp>{AC6D9E81-83A6-4BB8-ADE9-7758DEBB534C}_x0000_</stp>
        <tr r="D3087" s="1"/>
      </tp>
      <tp>
        <v>22658.16</v>
        <stp/>
        <stp>{B0956B03-A559-4FEB-8EF3-C481BD31F5FC}_x0000_</stp>
        <tr r="G3079" s="1"/>
      </tp>
      <tp>
        <v>1594.83</v>
        <stp/>
        <stp>{45EB5D9D-A4FD-408A-AF9E-CD89EFAE638C}_x0000_</stp>
        <tr r="J3073" s="1"/>
      </tp>
      <tp>
        <v>536.37</v>
        <stp/>
        <stp>{3CCA21D0-0DA9-436A-9625-B15247F7E3D1}_x0000_</stp>
        <tr r="N3066" s="1"/>
      </tp>
      <tp>
        <v>2603.7995000000001</v>
        <stp/>
        <stp>{12982290-A7E4-4DD8-AC88-8A9A16CA105F}_x0000_</stp>
        <tr r="O3084" s="1"/>
      </tp>
      <tp>
        <v>486.14</v>
        <stp/>
        <stp>{A6B761EC-2FAE-4D76-A951-D975FFB86B53}_x0000_</stp>
        <tr r="N3080" s="1"/>
      </tp>
      <tp>
        <v>3261.28</v>
        <stp/>
        <stp>{A7A3DD4D-BAEC-4BA1-BFCC-4DD9A71FAB3B}_x0000_</stp>
        <tr r="Q3074" s="1"/>
      </tp>
      <tp>
        <v>1662.31</v>
        <stp/>
        <stp>{7EF51A0A-B26B-46EB-B5E9-CBC30A196F23}_x0000_</stp>
        <tr r="J3068" s="1"/>
      </tp>
      <tp>
        <v>8615.5400000000009</v>
        <stp/>
        <stp>{A886FF9E-8D5A-480D-AE2C-50299B71ACA8}_x0000_</stp>
        <tr r="R3086" s="1"/>
      </tp>
      <tp>
        <v>3412.78</v>
        <stp/>
        <stp>{E676AA6A-9A6F-4F46-9089-8107D984F9E2}_x0000_</stp>
        <tr r="Q3072" s="1"/>
      </tp>
      <tp>
        <v>2923.43</v>
        <stp/>
        <stp>{AB36D2C1-3B48-4C36-929D-91F5111B89E1}_x0000_</stp>
        <tr r="E3067" s="1"/>
      </tp>
      <tp>
        <v>24120.04</v>
        <stp/>
        <stp>{01791AB7-65E4-44EE-97B4-8149B56F05F6}_x0000_</stp>
        <tr r="G3065" s="1"/>
      </tp>
      <tp>
        <v>1534.12</v>
        <stp/>
        <stp>{E72B684A-C648-4C5F-9E7A-EC56653B6195}_x0000_</stp>
        <tr r="J3088" s="1"/>
      </tp>
      <tp>
        <v>24583.42</v>
        <stp/>
        <stp>{A82BB095-2EA9-4073-BD6F-EEC4A37D1148}_x0000_</stp>
        <tr r="D3083" s="1"/>
      </tp>
      <tp>
        <v>24688.31</v>
        <stp/>
        <stp>{DE4FBD74-934D-46A8-8372-CFF0901F3592}_x0000_</stp>
        <tr r="D3085" s="1"/>
      </tp>
      <tp>
        <v>23469.39</v>
        <stp/>
        <stp>{510F1CC3-CF3D-47B8-8669-AEBBA7ED3A1C}_x0000_</stp>
        <tr r="G3072" s="1"/>
      </tp>
      <tp>
        <v>2568.0481</v>
        <stp/>
        <stp>{650423FA-5F94-48A7-8377-4941F1DD4F75}_x0000_</stp>
        <tr r="O3087" s="1"/>
      </tp>
      <tp>
        <v>2602.7831999999999</v>
        <stp/>
        <stp>{8FD97729-A484-41EF-BBBF-583C89361E12}_x0000_</stp>
        <tr r="O3088" s="1"/>
      </tp>
      <tp>
        <v>2809.21</v>
        <stp/>
        <stp>{D5AFD9A7-C7DB-47B2-975C-8C32832266E7}_x0000_</stp>
        <tr r="E3078" s="1"/>
      </tp>
      <tp>
        <v>4504.58</v>
        <stp/>
        <stp>{2576713F-25F1-4C86-8DB8-9FA42D5D6710}_x0000_</stp>
        <tr r="F3070" s="1"/>
      </tp>
      <tp>
        <v>2725.8366999999998</v>
        <stp/>
        <stp>{E6162F8F-D4F1-4896-9567-8F8092E24C98}_x0000_</stp>
        <tr r="O3073" s="1"/>
      </tp>
      <tp>
        <v>234.35599999999999</v>
        <stp/>
        <stp>{BA9EFA86-0AC5-48AE-B30B-2C5391FD47A0}_x0000_</stp>
        <tr r="M3088" s="1"/>
      </tp>
      <tp>
        <v>264.01</v>
        <stp/>
        <stp>{69350809-3812-414F-B9C0-22460A7AFC34}_x0000_</stp>
        <tr r="P3088" s="1"/>
      </tp>
      <tp>
        <v>4300.1400000000003</v>
        <stp/>
        <stp>{A410D2B3-6920-4A63-BD34-6606EBB123F8}_x0000_</stp>
        <tr r="F3079" s="1"/>
      </tp>
      <tp>
        <v>3269.3</v>
        <stp/>
        <stp>{3044D6F2-0D6D-4392-806B-27CF3D857AAE}_x0000_</stp>
        <tr r="Q3068" s="1"/>
      </tp>
      <tp>
        <v>480.6</v>
        <stp/>
        <stp>{8DE1AF06-EFB5-4983-B551-1CC827044BE8}_x0000_</stp>
        <tr r="N3082" s="1"/>
      </tp>
      <tp>
        <v>1523.87</v>
        <stp/>
        <stp>{CBB12DE1-05AF-482A-854C-E2694F6C7D51}_x0000_</stp>
        <tr r="J3082" s="1"/>
      </tp>
      <tp>
        <v>7510.2</v>
        <stp/>
        <stp>{3D417B5B-12B4-4BD6-83BB-CE60E2D273CC}_x0000_</stp>
        <tr r="B3065" s="1"/>
      </tp>
      <tp>
        <v>501.18</v>
        <stp/>
        <stp>{F3209A65-CA0C-4CF1-8C37-5FDBB8363360}_x0000_</stp>
        <tr r="N3071" s="1"/>
      </tp>
      <tp>
        <v>276.89999999999998</v>
        <stp/>
        <stp>{E9B6F348-C1F8-4EB9-A440-A4A023DFD560}_x0000_</stp>
        <tr r="P3077" s="1"/>
      </tp>
      <tp>
        <v>8802.26</v>
        <stp/>
        <stp>{CA43ABDA-E79B-4519-BCB5-8C161FABBCFB}_x0000_</stp>
        <tr r="R3080" s="1"/>
      </tp>
      <tp>
        <v>3329.63</v>
        <stp/>
        <stp>{4E59C4CF-0650-4BBC-A64E-82228C10684A}_x0000_</stp>
        <tr r="Q3085" s="1"/>
      </tp>
      <tp>
        <v>2809.92</v>
        <stp/>
        <stp>{835CA3B2-38D5-4852-B745-3A8F9CF1EE52}_x0000_</stp>
        <tr r="E3077" s="1"/>
      </tp>
      <tp>
        <v>3238.79</v>
        <stp/>
        <stp>{94F41E9E-A92E-437C-BED1-F0654134BFE9}_x0000_</stp>
        <tr r="Q3069" s="1"/>
      </tp>
      <tp>
        <v>237.72</v>
        <stp/>
        <stp>{86F04793-D8C7-4C51-9762-AA33FE0124E2}_x0000_</stp>
        <tr r="M3080" s="1"/>
      </tp>
      <tp>
        <v>8911.7900000000009</v>
        <stp/>
        <stp>{13D8DD93-4748-4FCA-B7EF-1B517B743FC4}_x0000_</stp>
        <tr r="R3078" s="1"/>
      </tp>
      <tp>
        <v>1629.15</v>
        <stp/>
        <stp>{93018195-42BB-4AF3-A850-6009B853BB4F}_x0000_</stp>
        <tr r="J3070" s="1"/>
      </tp>
      <tp>
        <v>260.19</v>
        <stp/>
        <stp>{B0244D34-A0F6-434F-9EEA-810BC56FB09B}_x0000_</stp>
        <tr r="P3086" s="1"/>
      </tp>
      <tp>
        <v>24110.959999999999</v>
        <stp/>
        <stp>{9B24D29D-E75E-4BC5-81FD-D39FDCBEB8B6}_x0000_</stp>
        <tr r="G3068" s="1"/>
      </tp>
      <tp>
        <v>2598.8467999999998</v>
        <stp/>
        <stp>{941690C6-3692-410C-9036-AB89F6A4AC97}_x0000_</stp>
        <tr r="O3085" s="1"/>
      </tp>
      <tp>
        <v>486.06</v>
        <stp/>
        <stp>{0F4E77E9-340F-4E4D-B025-CE9FE5FD2A0B}_x0000_</stp>
        <tr r="N3076" s="1"/>
      </tp>
      <tp>
        <v>2654.8762000000002</v>
        <stp/>
        <stp>{5DBC32A2-75FA-4F4C-9D0A-3FFCEA6CDA3C}_x0000_</stp>
        <tr r="O3081" s="1"/>
      </tp>
      <tp>
        <v>2821.3501000000001</v>
        <stp/>
        <stp>{0347DFD7-232D-4FB8-B6C8-0293C7C92A17}_x0000_</stp>
        <tr r="O3069" s="1"/>
      </tp>
      <tp>
        <v>279.39999999999998</v>
        <stp/>
        <stp>{01A50B8F-8229-4837-BD1D-C02E96A362FF}_x0000_</stp>
        <tr r="P3081" s="1"/>
      </tp>
      <tp>
        <v>6126.2</v>
        <stp/>
        <stp>{CBD063A2-F4D3-431D-BEEA-08079E998A42}_x0000_</stp>
        <tr r="S3067" s="1"/>
      </tp>
      <tp>
        <v>262.69</v>
        <stp/>
        <stp>{06DFFCD2-E8B3-42E1-B03B-B7383260A55E}_x0000_</stp>
        <tr r="P3085" s="1"/>
      </tp>
      <tp>
        <v>3263.77</v>
        <stp/>
        <stp>{4F302F77-54A4-4CBD-B538-0A11160EE968}_x0000_</stp>
        <tr r="Q3084" s="1"/>
      </tp>
      <tp>
        <v>232.90700000000001</v>
        <stp/>
        <stp>{691BA178-7642-4B3D-94C0-13A3A45997F4}_x0000_</stp>
        <tr r="M3074" s="1"/>
      </tp>
      <tp>
        <v>2821.3501000000001</v>
        <stp/>
        <stp>{5BE395BC-AC8C-4A49-B4A8-3EFEB1F36DD6}_x0000_</stp>
        <tr r="O3068" s="1"/>
      </tp>
      <tp>
        <v>3273.35</v>
        <stp/>
        <stp>{E1D39B0A-0F57-4A08-846D-0F6CC4BD59D2}_x0000_</stp>
        <tr r="Q3088" s="1"/>
      </tp>
      <tp>
        <v>4385.82</v>
        <stp/>
        <stp>{F08CD679-B57C-4164-B2D0-70B521814A82}_x0000_</stp>
        <tr r="F3081" s="1"/>
      </tp>
      <tp>
        <v>26447.05</v>
        <stp/>
        <stp>{34B7B31C-3876-434D-8A05-613AD90D49DE}_x0000_</stp>
        <tr r="D3070" s="1"/>
      </tp>
      <tp>
        <v>4750.6899999999996</v>
        <stp/>
        <stp>{2A504D36-D24D-41C3-BBB8-DA3E4614AAA8}_x0000_</stp>
        <tr r="F3065" s="1"/>
      </tp>
      <tp>
        <v>22532.080000000002</v>
        <stp/>
        <stp>{1AB24489-5386-4D35-8763-9133AB5E19E1}_x0000_</stp>
        <tr r="G3080" s="1"/>
      </tp>
      <tp>
        <v>6185.5</v>
        <stp/>
        <stp>{BECF0FB9-1E5C-43A7-A794-286D9076687B}_x0000_</stp>
        <tr r="S3070" s="1"/>
      </tp>
      <tp>
        <v>238.29900000000001</v>
        <stp/>
        <stp>{510E5119-F715-4685-A2AC-7FA0618FF12D}_x0000_</stp>
        <tr r="M3076" s="1"/>
      </tp>
      <tp>
        <v>23783.72</v>
        <stp/>
        <stp>{03E9D7FB-C53B-4463-84E4-FECE2580BDD9}_x0000_</stp>
        <tr r="G3070" s="1"/>
      </tp>
      <tp>
        <v>266.72000000000003</v>
        <stp/>
        <stp>{9520D33A-E9E0-4350-AC95-D5CE83F8F783}_x0000_</stp>
        <tr r="P3084" s="1"/>
      </tp>
      <tp>
        <v>3130.9</v>
        <stp/>
        <stp>{EFA25D2A-BB97-43F7-8544-821E9F199B75}_x0000_</stp>
        <tr r="Q3066" s="1"/>
      </tp>
      <tp>
        <v>22614.82</v>
        <stp/>
        <stp>{7E8B2EBF-3B14-4FDA-A96A-3BB857C7C715}_x0000_</stp>
        <tr r="G3081" s="1"/>
      </tp>
      <tp>
        <v>4310.82</v>
        <stp/>
        <stp>{B1980DF3-9624-47C8-B5FE-80F98C899B7D}_x0000_</stp>
        <tr r="F3077" s="1"/>
      </tp>
      <tp>
        <v>229.46600000000001</v>
        <stp/>
        <stp>{CDC61A58-4AB9-4799-924E-6C448119814F}_x0000_</stp>
        <tr r="M3085" s="1"/>
      </tp>
      <tp>
        <v>247.90899999999999</v>
        <stp/>
        <stp>{6277FE55-68A1-4B27-85D8-333DC01ADF35}_x0000_</stp>
        <tr r="M3068" s="1"/>
      </tp>
      <tp>
        <v>5665.2</v>
        <stp/>
        <stp>{2E5E7C19-F322-4BB2-8918-5078EA52A0E7}_x0000_</stp>
        <tr r="S3085" s="1"/>
      </tp>
      <tp>
        <v>5895.7</v>
        <stp/>
        <stp>{A4869C81-92AD-48FF-8F03-A24C4D881504}_x0000_</stp>
        <tr r="S3075" s="1"/>
      </tp>
      <tp>
        <v>1521.44</v>
        <stp/>
        <stp>{41329B31-6538-4123-959B-4E584AF168A8}_x0000_</stp>
        <tr r="J3086" s="1"/>
      </tp>
      <tp>
        <v>25191.43</v>
        <stp/>
        <stp>{EDF18FC0-7630-4F4E-9959-E0DDDB21DC31}_x0000_</stp>
        <tr r="D3082" s="1"/>
      </tp>
      <tp>
        <v>6172.3</v>
        <stp/>
        <stp>{F7BD3EE6-4EA8-4167-BAC4-B2D44D89B72D}_x0000_</stp>
        <tr r="S3066" s="1"/>
      </tp>
      <tp>
        <v>2486.4186</v>
        <stp/>
        <stp>{2AB96C24-6AB2-4AC2-B9F2-0AF4F185360D}_x0000_</stp>
        <tr r="O3079" s="1"/>
      </tp>
      <tp>
        <v>8568.4</v>
        <stp/>
        <stp>{F3E6BEB0-3704-4945-BBB6-1D528A1EF033}_x0000_</stp>
        <tr r="R3085" s="1"/>
      </tp>
    </main>
    <main first="pldatasource.rhistoryrtdserver">
      <tp t="s">
        <v>Updated at 10:22:07</v>
        <stp/>
        <stp>{5E566768-1A6D-47A8-8140-4C1F7633D655}_x0000_</stp>
        <tr r="T1" s="6"/>
      </tp>
      <tp t="s">
        <v>Updated at 10:21:46</v>
        <stp/>
        <stp>{24E86D25-F405-4530-83FC-664A51979DE6}_x0000_</stp>
        <tr r="G1" s="6"/>
      </tp>
      <tp t="s">
        <v>Updated at 10:21:54</v>
        <stp/>
        <stp>{565FB6F8-8EAA-46FF-9C1F-C9E80A1D4E46}_x0000_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81" workbookViewId="0">
      <selection activeCell="F2911" sqref="F2911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v>2200</v>
      </c>
      <c r="C2868">
        <v>2192.4407999999999</v>
      </c>
      <c r="D2868">
        <v>680855</v>
      </c>
    </row>
    <row r="2869" spans="1:4" x14ac:dyDescent="0.25">
      <c r="A2869" s="12">
        <v>43346</v>
      </c>
      <c r="B2869">
        <v>2227</v>
      </c>
      <c r="C2869">
        <v>2219.3480279999999</v>
      </c>
      <c r="D2869">
        <v>880276</v>
      </c>
    </row>
    <row r="2870" spans="1:4" x14ac:dyDescent="0.25">
      <c r="A2870" s="12">
        <v>43347</v>
      </c>
      <c r="B2870">
        <v>2205</v>
      </c>
      <c r="C2870">
        <v>2197.42362</v>
      </c>
      <c r="D2870">
        <v>684469</v>
      </c>
    </row>
    <row r="2871" spans="1:4" x14ac:dyDescent="0.25">
      <c r="A2871" s="12">
        <v>43348</v>
      </c>
      <c r="B2871">
        <v>2186</v>
      </c>
      <c r="C2871">
        <v>2178.4889039999998</v>
      </c>
      <c r="D2871">
        <v>676392</v>
      </c>
    </row>
    <row r="2872" spans="1:4" x14ac:dyDescent="0.25">
      <c r="A2872" s="12">
        <v>43349</v>
      </c>
      <c r="B2872">
        <v>2171</v>
      </c>
      <c r="C2872">
        <v>2163.5404440000002</v>
      </c>
      <c r="D2872">
        <v>749245</v>
      </c>
    </row>
    <row r="2873" spans="1:4" x14ac:dyDescent="0.25">
      <c r="A2873" s="12">
        <v>43350</v>
      </c>
      <c r="B2873">
        <v>2168</v>
      </c>
      <c r="C2873">
        <v>2160.5507520000001</v>
      </c>
      <c r="D2873">
        <v>701900</v>
      </c>
    </row>
    <row r="2874" spans="1:4" x14ac:dyDescent="0.25">
      <c r="A2874" s="12">
        <v>43353</v>
      </c>
      <c r="B2874">
        <v>2176</v>
      </c>
      <c r="C2874">
        <v>2168.5232639999999</v>
      </c>
      <c r="D2874">
        <v>519727</v>
      </c>
    </row>
    <row r="2875" spans="1:4" x14ac:dyDescent="0.25">
      <c r="A2875" s="12">
        <v>43354</v>
      </c>
      <c r="B2875">
        <v>2204</v>
      </c>
      <c r="C2875">
        <v>2196.427056</v>
      </c>
      <c r="D2875">
        <v>791527</v>
      </c>
    </row>
    <row r="2876" spans="1:4" x14ac:dyDescent="0.25">
      <c r="A2876" s="12">
        <v>43355</v>
      </c>
      <c r="B2876">
        <v>2190</v>
      </c>
      <c r="C2876">
        <v>2182.47516</v>
      </c>
      <c r="D2876">
        <v>618310</v>
      </c>
    </row>
    <row r="2877" spans="1:4" x14ac:dyDescent="0.25">
      <c r="A2877" s="12">
        <v>43356</v>
      </c>
      <c r="B2877">
        <v>2165</v>
      </c>
      <c r="C2877">
        <v>2157.56106</v>
      </c>
      <c r="D2877">
        <v>582176</v>
      </c>
    </row>
    <row r="2878" spans="1:4" x14ac:dyDescent="0.25">
      <c r="A2878" s="12">
        <v>43357</v>
      </c>
      <c r="B2878">
        <v>2205</v>
      </c>
      <c r="C2878">
        <v>2197.42362</v>
      </c>
      <c r="D2878">
        <v>835109</v>
      </c>
    </row>
    <row r="2879" spans="1:4" x14ac:dyDescent="0.25">
      <c r="A2879" s="12">
        <v>43360</v>
      </c>
      <c r="B2879">
        <v>2224</v>
      </c>
      <c r="C2879">
        <v>2216.3583360000002</v>
      </c>
      <c r="D2879">
        <v>765834</v>
      </c>
    </row>
    <row r="2880" spans="1:4" x14ac:dyDescent="0.25">
      <c r="A2880" s="12">
        <v>43361</v>
      </c>
      <c r="B2880">
        <v>2215</v>
      </c>
      <c r="C2880">
        <v>2207.3892599999999</v>
      </c>
      <c r="D2880">
        <v>672547</v>
      </c>
    </row>
    <row r="2881" spans="1:4" x14ac:dyDescent="0.25">
      <c r="A2881" s="12">
        <v>43362</v>
      </c>
      <c r="B2881">
        <v>2244</v>
      </c>
      <c r="C2881">
        <v>2236.289616</v>
      </c>
      <c r="D2881">
        <v>1102203</v>
      </c>
    </row>
    <row r="2882" spans="1:4" x14ac:dyDescent="0.25">
      <c r="A2882" s="12">
        <v>43363</v>
      </c>
      <c r="B2882">
        <v>2259</v>
      </c>
      <c r="C2882">
        <v>2251.2380760000001</v>
      </c>
      <c r="D2882">
        <v>793775</v>
      </c>
    </row>
    <row r="2883" spans="1:4" x14ac:dyDescent="0.25">
      <c r="A2883" s="12">
        <v>43364</v>
      </c>
      <c r="B2883">
        <v>2261</v>
      </c>
      <c r="C2883">
        <v>2253.2312040000002</v>
      </c>
      <c r="D2883">
        <v>1207642</v>
      </c>
    </row>
    <row r="2884" spans="1:4" x14ac:dyDescent="0.25">
      <c r="A2884" s="12">
        <v>43367</v>
      </c>
      <c r="B2884">
        <v>2261</v>
      </c>
      <c r="C2884">
        <v>2253.2312040000002</v>
      </c>
      <c r="D2884">
        <v>544848</v>
      </c>
    </row>
    <row r="2885" spans="1:4" x14ac:dyDescent="0.25">
      <c r="A2885" s="12">
        <v>43368</v>
      </c>
      <c r="B2885">
        <v>2267</v>
      </c>
      <c r="C2885">
        <v>2259.2105879999999</v>
      </c>
      <c r="D2885">
        <v>753049</v>
      </c>
    </row>
    <row r="2886" spans="1:4" x14ac:dyDescent="0.25">
      <c r="A2886" s="12">
        <v>43369</v>
      </c>
      <c r="B2886">
        <v>2270</v>
      </c>
      <c r="C2886">
        <v>2262.20028</v>
      </c>
      <c r="D2886">
        <v>537006</v>
      </c>
    </row>
    <row r="2887" spans="1:4" x14ac:dyDescent="0.25">
      <c r="A2887" s="12">
        <v>43370</v>
      </c>
      <c r="B2887">
        <v>2235</v>
      </c>
      <c r="C2887">
        <v>2235</v>
      </c>
      <c r="D2887">
        <v>606823</v>
      </c>
    </row>
    <row r="2888" spans="1:4" x14ac:dyDescent="0.25">
      <c r="A2888" s="12">
        <v>43371</v>
      </c>
      <c r="B2888">
        <v>2235</v>
      </c>
      <c r="C2888">
        <v>2235</v>
      </c>
      <c r="D2888">
        <v>896383</v>
      </c>
    </row>
    <row r="2889" spans="1:4" x14ac:dyDescent="0.25">
      <c r="A2889" s="12">
        <v>43374</v>
      </c>
      <c r="B2889">
        <v>2203</v>
      </c>
      <c r="C2889">
        <v>2203</v>
      </c>
      <c r="D2889">
        <v>871143</v>
      </c>
    </row>
    <row r="2890" spans="1:4" x14ac:dyDescent="0.25">
      <c r="A2890" s="12">
        <v>43375</v>
      </c>
      <c r="B2890">
        <v>2172</v>
      </c>
      <c r="C2890">
        <v>2172</v>
      </c>
      <c r="D2890">
        <v>705798</v>
      </c>
    </row>
    <row r="2891" spans="1:4" x14ac:dyDescent="0.25">
      <c r="A2891" s="12">
        <v>43376</v>
      </c>
      <c r="B2891">
        <v>2174</v>
      </c>
      <c r="C2891">
        <v>2174</v>
      </c>
      <c r="D2891">
        <v>732145</v>
      </c>
    </row>
    <row r="2892" spans="1:4" x14ac:dyDescent="0.25">
      <c r="A2892" s="12">
        <v>43377</v>
      </c>
      <c r="B2892">
        <v>2154</v>
      </c>
      <c r="C2892">
        <v>2154</v>
      </c>
      <c r="D2892">
        <v>720600</v>
      </c>
    </row>
    <row r="2893" spans="1:4" x14ac:dyDescent="0.25">
      <c r="A2893" s="12">
        <v>43378</v>
      </c>
      <c r="B2893">
        <v>2108</v>
      </c>
      <c r="C2893">
        <v>2108</v>
      </c>
      <c r="D2893">
        <v>767901</v>
      </c>
    </row>
    <row r="2894" spans="1:4" x14ac:dyDescent="0.25">
      <c r="A2894" s="12">
        <v>43381</v>
      </c>
      <c r="B2894">
        <v>2039</v>
      </c>
      <c r="C2894">
        <v>2039</v>
      </c>
      <c r="D2894">
        <v>1206295</v>
      </c>
    </row>
    <row r="2895" spans="1:4" x14ac:dyDescent="0.25">
      <c r="A2895" s="12">
        <v>43382</v>
      </c>
      <c r="B2895">
        <v>2042</v>
      </c>
      <c r="C2895">
        <v>2042</v>
      </c>
      <c r="D2895">
        <v>624231</v>
      </c>
    </row>
    <row r="2896" spans="1:4" x14ac:dyDescent="0.25">
      <c r="A2896" s="12">
        <v>43383</v>
      </c>
      <c r="B2896">
        <v>1948</v>
      </c>
      <c r="C2896">
        <v>1948</v>
      </c>
      <c r="D2896">
        <v>1400069</v>
      </c>
    </row>
    <row r="2897" spans="1:4" x14ac:dyDescent="0.25">
      <c r="A2897" s="12">
        <v>43384</v>
      </c>
      <c r="B2897">
        <v>1850.5</v>
      </c>
      <c r="C2897">
        <v>1850.5</v>
      </c>
      <c r="D2897">
        <v>2790810</v>
      </c>
    </row>
    <row r="2898" spans="1:4" x14ac:dyDescent="0.25">
      <c r="A2898" s="12">
        <v>43385</v>
      </c>
      <c r="B2898">
        <v>1806.5</v>
      </c>
      <c r="C2898">
        <v>1806.5</v>
      </c>
      <c r="D2898">
        <v>1568845</v>
      </c>
    </row>
    <row r="2899" spans="1:4" x14ac:dyDescent="0.25">
      <c r="A2899" s="12">
        <v>43388</v>
      </c>
      <c r="B2899">
        <v>1776</v>
      </c>
      <c r="C2899">
        <v>1776</v>
      </c>
      <c r="D2899">
        <v>1358094</v>
      </c>
    </row>
    <row r="2900" spans="1:4" x14ac:dyDescent="0.25">
      <c r="A2900" s="12">
        <v>43389</v>
      </c>
      <c r="B2900">
        <v>1825.5</v>
      </c>
      <c r="C2900">
        <v>1825.5</v>
      </c>
      <c r="D2900">
        <v>1530407</v>
      </c>
    </row>
    <row r="2901" spans="1:4" x14ac:dyDescent="0.25">
      <c r="A2901" s="12">
        <v>43390</v>
      </c>
      <c r="B2901">
        <v>1852</v>
      </c>
      <c r="C2901">
        <v>1852</v>
      </c>
      <c r="D2901">
        <v>1966927</v>
      </c>
    </row>
    <row r="2902" spans="1:4" x14ac:dyDescent="0.25">
      <c r="A2902" s="12">
        <v>43391</v>
      </c>
      <c r="B2902">
        <v>1832</v>
      </c>
      <c r="C2902">
        <v>1832</v>
      </c>
      <c r="D2902">
        <v>1039530</v>
      </c>
    </row>
    <row r="2903" spans="1:4" x14ac:dyDescent="0.25">
      <c r="A2903" s="12">
        <v>43392</v>
      </c>
      <c r="B2903">
        <v>1799.5</v>
      </c>
      <c r="C2903">
        <v>1799.5</v>
      </c>
      <c r="D2903">
        <v>677625</v>
      </c>
    </row>
    <row r="2904" spans="1:4" x14ac:dyDescent="0.25">
      <c r="A2904" s="12">
        <v>43395</v>
      </c>
      <c r="B2904">
        <v>1819</v>
      </c>
      <c r="C2904">
        <v>1819</v>
      </c>
      <c r="D2904">
        <v>750805</v>
      </c>
    </row>
    <row r="2905" spans="1:4" x14ac:dyDescent="0.25">
      <c r="A2905" s="12">
        <v>43396</v>
      </c>
      <c r="B2905">
        <v>1743.5</v>
      </c>
      <c r="C2905">
        <v>1743.5</v>
      </c>
      <c r="D2905">
        <v>1380545</v>
      </c>
    </row>
    <row r="2906" spans="1:4" x14ac:dyDescent="0.25">
      <c r="A2906" s="12">
        <v>43397</v>
      </c>
      <c r="B2906">
        <v>1762</v>
      </c>
      <c r="C2906">
        <v>1762</v>
      </c>
      <c r="D2906">
        <v>946490</v>
      </c>
    </row>
    <row r="2907" spans="1:4" x14ac:dyDescent="0.25">
      <c r="A2907" s="12">
        <v>43398</v>
      </c>
      <c r="B2907">
        <v>1808</v>
      </c>
      <c r="C2907">
        <v>1808</v>
      </c>
      <c r="D2907">
        <v>1051917</v>
      </c>
    </row>
    <row r="2908" spans="1:4" x14ac:dyDescent="0.25">
      <c r="A2908" s="12">
        <v>43399</v>
      </c>
      <c r="B2908">
        <v>1772</v>
      </c>
      <c r="C2908">
        <v>1772</v>
      </c>
      <c r="D2908">
        <v>1326776</v>
      </c>
    </row>
    <row r="2909" spans="1:4" x14ac:dyDescent="0.25">
      <c r="A2909" s="12">
        <v>43402</v>
      </c>
      <c r="B2909">
        <v>1787.5</v>
      </c>
      <c r="C2909">
        <v>1787.5</v>
      </c>
      <c r="D2909">
        <v>975957</v>
      </c>
    </row>
    <row r="2910" spans="1:4" x14ac:dyDescent="0.25">
      <c r="A2910" s="12">
        <v>43403</v>
      </c>
      <c r="B2910">
        <v>1810.5</v>
      </c>
      <c r="C2910">
        <v>1810.5</v>
      </c>
      <c r="D2910">
        <v>682594</v>
      </c>
    </row>
    <row r="2911" spans="1:4" x14ac:dyDescent="0.25">
      <c r="A2911" s="12">
        <v>43404</v>
      </c>
      <c r="B2911">
        <f>INDEX('Index Eikon working'!V:V,MATCH('HL price'!A2911,'Index Eikon working'!W:W,0))</f>
        <v>1868</v>
      </c>
      <c r="C2911">
        <f>INDEX('Index Eikon working'!X:X,MATCH('HL price'!A2911,'Index Eikon working'!Y:Y,0))</f>
        <v>1868</v>
      </c>
      <c r="D2911">
        <f>INDEX('Index Eikon working'!Z:Z,MATCH('HL price'!A2911,'Index Eikon working'!AA:AA,0))</f>
        <v>1069745</v>
      </c>
    </row>
    <row r="2912" spans="1:4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52" workbookViewId="0">
      <selection activeCell="B3065" sqref="B3065:H3087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v>1.2961</v>
      </c>
      <c r="C3045">
        <v>1.1166</v>
      </c>
      <c r="D3045">
        <v>143.88</v>
      </c>
      <c r="E3045">
        <v>8.8307000000000002</v>
      </c>
      <c r="F3045">
        <v>1.8011999999999999</v>
      </c>
      <c r="G3045">
        <v>1.9560999999999999</v>
      </c>
      <c r="H3045">
        <v>1444.85</v>
      </c>
    </row>
    <row r="3046" spans="1:8" x14ac:dyDescent="0.25">
      <c r="A3046" s="12">
        <v>43346</v>
      </c>
      <c r="B3046">
        <v>1.2869999999999999</v>
      </c>
      <c r="C3046">
        <v>1.1076999999999999</v>
      </c>
      <c r="D3046">
        <v>142.9</v>
      </c>
      <c r="E3046">
        <v>8.7640999999999991</v>
      </c>
      <c r="F3046">
        <v>1.7836000000000001</v>
      </c>
      <c r="G3046">
        <v>1.9494</v>
      </c>
      <c r="H3046">
        <v>1429.99</v>
      </c>
    </row>
    <row r="3047" spans="1:8" x14ac:dyDescent="0.25">
      <c r="A3047" s="12">
        <v>43347</v>
      </c>
      <c r="B3047">
        <v>1.2854000000000001</v>
      </c>
      <c r="C3047">
        <v>1.109</v>
      </c>
      <c r="D3047">
        <v>143.24</v>
      </c>
      <c r="E3047">
        <v>8.7507999999999999</v>
      </c>
      <c r="F3047">
        <v>1.7904</v>
      </c>
      <c r="G3047">
        <v>1.9603999999999999</v>
      </c>
      <c r="H3047">
        <v>1436.25</v>
      </c>
    </row>
    <row r="3048" spans="1:8" x14ac:dyDescent="0.25">
      <c r="A3048" s="12">
        <v>43348</v>
      </c>
      <c r="B3048">
        <v>1.2902</v>
      </c>
      <c r="C3048">
        <v>1.1095999999999999</v>
      </c>
      <c r="D3048">
        <v>143.9</v>
      </c>
      <c r="E3048">
        <v>8.7623999999999995</v>
      </c>
      <c r="F3048">
        <v>1.7942</v>
      </c>
      <c r="G3048">
        <v>1.9578</v>
      </c>
      <c r="H3048">
        <v>1443.44</v>
      </c>
    </row>
    <row r="3049" spans="1:8" x14ac:dyDescent="0.25">
      <c r="A3049" s="12">
        <v>43349</v>
      </c>
      <c r="B3049">
        <v>1.2929999999999999</v>
      </c>
      <c r="C3049">
        <v>1.1121000000000001</v>
      </c>
      <c r="D3049">
        <v>143.18</v>
      </c>
      <c r="E3049">
        <v>8.7967999999999993</v>
      </c>
      <c r="F3049">
        <v>1.7957000000000001</v>
      </c>
      <c r="G3049">
        <v>1.9617</v>
      </c>
      <c r="H3049">
        <v>1450.59</v>
      </c>
    </row>
    <row r="3050" spans="1:8" x14ac:dyDescent="0.25">
      <c r="A3050" s="12">
        <v>43350</v>
      </c>
      <c r="B3050">
        <v>1.2921</v>
      </c>
      <c r="C3050">
        <v>1.1182000000000001</v>
      </c>
      <c r="D3050">
        <v>143.47999999999999</v>
      </c>
      <c r="E3050">
        <v>8.8127999999999993</v>
      </c>
      <c r="F3050">
        <v>1.8179000000000001</v>
      </c>
      <c r="G3050">
        <v>1.9769000000000001</v>
      </c>
      <c r="H3050">
        <v>1456.82</v>
      </c>
    </row>
    <row r="3051" spans="1:8" x14ac:dyDescent="0.25">
      <c r="A3051" s="12">
        <v>43353</v>
      </c>
      <c r="B3051">
        <v>1.3025</v>
      </c>
      <c r="C3051">
        <v>1.1233</v>
      </c>
      <c r="D3051">
        <v>144.72</v>
      </c>
      <c r="E3051">
        <v>8.8824000000000005</v>
      </c>
      <c r="F3051">
        <v>1.8306</v>
      </c>
      <c r="G3051">
        <v>1.9955000000000001</v>
      </c>
      <c r="H3051">
        <v>1470</v>
      </c>
    </row>
    <row r="3052" spans="1:8" x14ac:dyDescent="0.25">
      <c r="A3052" s="12">
        <v>43354</v>
      </c>
      <c r="B3052">
        <v>1.3032999999999999</v>
      </c>
      <c r="C3052">
        <v>1.1227</v>
      </c>
      <c r="D3052">
        <v>145.47</v>
      </c>
      <c r="E3052">
        <v>8.8947000000000003</v>
      </c>
      <c r="F3052">
        <v>1.83</v>
      </c>
      <c r="G3052">
        <v>1.9967999999999999</v>
      </c>
      <c r="H3052">
        <v>1463.59</v>
      </c>
    </row>
    <row r="3053" spans="1:8" x14ac:dyDescent="0.25">
      <c r="A3053" s="12">
        <v>43355</v>
      </c>
      <c r="B3053">
        <v>1.3046</v>
      </c>
      <c r="C3053">
        <v>1.1214999999999999</v>
      </c>
      <c r="D3053">
        <v>145.1</v>
      </c>
      <c r="E3053">
        <v>8.9149999999999991</v>
      </c>
      <c r="F3053">
        <v>1.8191999999999999</v>
      </c>
      <c r="G3053">
        <v>1.9888999999999999</v>
      </c>
      <c r="H3053">
        <v>1460.17</v>
      </c>
    </row>
    <row r="3054" spans="1:8" x14ac:dyDescent="0.25">
      <c r="A3054" s="12">
        <v>43356</v>
      </c>
      <c r="B3054">
        <v>1.3105</v>
      </c>
      <c r="C3054">
        <v>1.1206</v>
      </c>
      <c r="D3054">
        <v>146.68</v>
      </c>
      <c r="E3054">
        <v>8.9519000000000002</v>
      </c>
      <c r="F3054">
        <v>1.8218000000000001</v>
      </c>
      <c r="G3054">
        <v>1.9946999999999999</v>
      </c>
      <c r="H3054">
        <v>1467.54</v>
      </c>
    </row>
    <row r="3055" spans="1:8" x14ac:dyDescent="0.25">
      <c r="A3055" s="12">
        <v>43357</v>
      </c>
      <c r="B3055">
        <v>1.3066</v>
      </c>
      <c r="C3055">
        <v>1.1238999999999999</v>
      </c>
      <c r="D3055">
        <v>146.4</v>
      </c>
      <c r="E3055">
        <v>8.9405999999999999</v>
      </c>
      <c r="F3055">
        <v>1.8265</v>
      </c>
      <c r="G3055">
        <v>1.9966999999999999</v>
      </c>
      <c r="H3055">
        <v>1464.03</v>
      </c>
    </row>
    <row r="3056" spans="1:8" x14ac:dyDescent="0.25">
      <c r="A3056" s="12">
        <v>43360</v>
      </c>
      <c r="B3056">
        <v>1.3156000000000001</v>
      </c>
      <c r="C3056">
        <v>1.1262000000000001</v>
      </c>
      <c r="D3056">
        <v>147.16999999999999</v>
      </c>
      <c r="E3056">
        <v>9.0182000000000002</v>
      </c>
      <c r="F3056">
        <v>1.8321000000000001</v>
      </c>
      <c r="G3056">
        <v>2.0003000000000002</v>
      </c>
      <c r="H3056">
        <v>1480.48</v>
      </c>
    </row>
    <row r="3057" spans="1:8" x14ac:dyDescent="0.25">
      <c r="A3057" s="12">
        <v>43361</v>
      </c>
      <c r="B3057">
        <v>1.3147</v>
      </c>
      <c r="C3057">
        <v>1.1256999999999999</v>
      </c>
      <c r="D3057">
        <v>147.72</v>
      </c>
      <c r="E3057">
        <v>9.0173000000000005</v>
      </c>
      <c r="F3057">
        <v>1.821</v>
      </c>
      <c r="G3057">
        <v>1.9968999999999999</v>
      </c>
      <c r="H3057">
        <v>1474.86</v>
      </c>
    </row>
    <row r="3058" spans="1:8" x14ac:dyDescent="0.25">
      <c r="A3058" s="12">
        <v>43362</v>
      </c>
      <c r="B3058">
        <v>1.3142</v>
      </c>
      <c r="C3058">
        <v>1.1256999999999999</v>
      </c>
      <c r="D3058">
        <v>147.56</v>
      </c>
      <c r="E3058">
        <v>8.9886999999999997</v>
      </c>
      <c r="F3058">
        <v>1.8092999999999999</v>
      </c>
      <c r="G3058">
        <v>1.9864999999999999</v>
      </c>
      <c r="H3058">
        <v>1469.32</v>
      </c>
    </row>
    <row r="3059" spans="1:8" x14ac:dyDescent="0.25">
      <c r="A3059" s="12">
        <v>43363</v>
      </c>
      <c r="B3059">
        <v>1.3265</v>
      </c>
      <c r="C3059">
        <v>1.1263000000000001</v>
      </c>
      <c r="D3059">
        <v>149.21</v>
      </c>
      <c r="E3059">
        <v>9.0515000000000008</v>
      </c>
      <c r="F3059">
        <v>1.8191999999999999</v>
      </c>
      <c r="G3059">
        <v>1.9845999999999999</v>
      </c>
      <c r="H3059">
        <v>1480.55</v>
      </c>
    </row>
    <row r="3060" spans="1:8" x14ac:dyDescent="0.25">
      <c r="A3060" s="12">
        <v>43364</v>
      </c>
      <c r="B3060">
        <v>1.3076000000000001</v>
      </c>
      <c r="C3060">
        <v>1.113</v>
      </c>
      <c r="D3060">
        <v>147.16999999999999</v>
      </c>
      <c r="E3060">
        <v>8.9385999999999992</v>
      </c>
      <c r="F3060">
        <v>1.7943</v>
      </c>
      <c r="G3060">
        <v>1.9577</v>
      </c>
      <c r="H3060">
        <v>1456.6</v>
      </c>
    </row>
    <row r="3061" spans="1:8" x14ac:dyDescent="0.25">
      <c r="A3061" s="12">
        <v>43367</v>
      </c>
      <c r="B3061">
        <v>1.3119000000000001</v>
      </c>
      <c r="C3061">
        <v>1.1165</v>
      </c>
      <c r="D3061">
        <v>147.94</v>
      </c>
      <c r="E3061">
        <v>8.9581</v>
      </c>
      <c r="F3061">
        <v>1.8088</v>
      </c>
      <c r="G3061">
        <v>1.9741</v>
      </c>
      <c r="H3061">
        <v>1468.17</v>
      </c>
    </row>
    <row r="3062" spans="1:8" x14ac:dyDescent="0.25">
      <c r="A3062" s="12">
        <v>43368</v>
      </c>
      <c r="B3062">
        <v>1.3181</v>
      </c>
      <c r="C3062">
        <v>1.1201000000000001</v>
      </c>
      <c r="D3062">
        <v>148.91999999999999</v>
      </c>
      <c r="E3062">
        <v>8.9893000000000001</v>
      </c>
      <c r="F3062">
        <v>1.8181</v>
      </c>
      <c r="G3062">
        <v>1.9830000000000001</v>
      </c>
      <c r="H3062">
        <v>1472.27</v>
      </c>
    </row>
    <row r="3063" spans="1:8" x14ac:dyDescent="0.25">
      <c r="A3063" s="12">
        <v>43369</v>
      </c>
      <c r="B3063">
        <v>1.3168</v>
      </c>
      <c r="C3063">
        <v>1.1215999999999999</v>
      </c>
      <c r="D3063">
        <v>148.38</v>
      </c>
      <c r="E3063">
        <v>9.0586000000000002</v>
      </c>
      <c r="F3063">
        <v>1.8146</v>
      </c>
      <c r="G3063">
        <v>1.978</v>
      </c>
      <c r="H3063">
        <v>1468.38</v>
      </c>
    </row>
    <row r="3064" spans="1:8" x14ac:dyDescent="0.25">
      <c r="A3064" s="12">
        <v>43370</v>
      </c>
      <c r="B3064">
        <v>1.3080000000000001</v>
      </c>
      <c r="C3064">
        <v>1.123</v>
      </c>
      <c r="D3064">
        <v>148.24</v>
      </c>
      <c r="E3064">
        <v>8.9487000000000005</v>
      </c>
      <c r="F3064">
        <v>1.8143</v>
      </c>
      <c r="G3064">
        <v>1.9762</v>
      </c>
      <c r="H3064">
        <v>1455.69</v>
      </c>
    </row>
    <row r="3065" spans="1:8" x14ac:dyDescent="0.25">
      <c r="A3065" s="12">
        <v>43371</v>
      </c>
      <c r="B3065">
        <v>1.3028</v>
      </c>
      <c r="C3065">
        <v>1.1224000000000001</v>
      </c>
      <c r="D3065">
        <v>148.09</v>
      </c>
      <c r="E3065">
        <v>8.9138000000000002</v>
      </c>
      <c r="F3065">
        <v>1.8033999999999999</v>
      </c>
      <c r="G3065">
        <v>1.9669000000000001</v>
      </c>
      <c r="H3065">
        <v>1446.08</v>
      </c>
    </row>
    <row r="3066" spans="1:8" x14ac:dyDescent="0.25">
      <c r="A3066" s="12">
        <v>43374</v>
      </c>
      <c r="B3066">
        <v>1.3041</v>
      </c>
      <c r="C3066">
        <v>1.1266</v>
      </c>
      <c r="D3066">
        <v>148.57</v>
      </c>
      <c r="E3066">
        <v>8.9118999999999993</v>
      </c>
      <c r="F3066">
        <v>1.8052999999999999</v>
      </c>
      <c r="G3066">
        <v>1.9699</v>
      </c>
      <c r="H3066">
        <v>1451.15</v>
      </c>
    </row>
    <row r="3067" spans="1:8" x14ac:dyDescent="0.25">
      <c r="A3067" s="12">
        <v>43375</v>
      </c>
      <c r="B3067">
        <v>1.2977000000000001</v>
      </c>
      <c r="C3067">
        <v>1.1236999999999999</v>
      </c>
      <c r="D3067">
        <v>147.5</v>
      </c>
      <c r="E3067">
        <v>8.8788</v>
      </c>
      <c r="F3067">
        <v>1.8052999999999999</v>
      </c>
      <c r="G3067">
        <v>1.9681</v>
      </c>
      <c r="H3067">
        <v>1451.26</v>
      </c>
    </row>
    <row r="3068" spans="1:8" x14ac:dyDescent="0.25">
      <c r="A3068" s="12">
        <v>43376</v>
      </c>
      <c r="B3068">
        <v>1.2938000000000001</v>
      </c>
      <c r="C3068">
        <v>1.1272</v>
      </c>
      <c r="D3068">
        <v>148.22</v>
      </c>
      <c r="E3068">
        <v>8.8971999999999998</v>
      </c>
      <c r="F3068">
        <v>1.8217000000000001</v>
      </c>
      <c r="G3068">
        <v>1.9861</v>
      </c>
      <c r="H3068">
        <v>1454.88</v>
      </c>
    </row>
    <row r="3069" spans="1:8" x14ac:dyDescent="0.25">
      <c r="A3069" s="12">
        <v>43377</v>
      </c>
      <c r="B3069">
        <v>1.3018000000000001</v>
      </c>
      <c r="C3069">
        <v>1.1306</v>
      </c>
      <c r="D3069">
        <v>148.27000000000001</v>
      </c>
      <c r="E3069">
        <v>8.9133999999999993</v>
      </c>
      <c r="F3069">
        <v>1.8403</v>
      </c>
      <c r="G3069">
        <v>2.0089999999999999</v>
      </c>
      <c r="H3069">
        <v>1474.44</v>
      </c>
    </row>
    <row r="3070" spans="1:8" x14ac:dyDescent="0.25">
      <c r="A3070" s="12">
        <v>43378</v>
      </c>
      <c r="B3070">
        <v>1.3122</v>
      </c>
      <c r="C3070">
        <v>1.1387</v>
      </c>
      <c r="D3070">
        <v>149.16</v>
      </c>
      <c r="E3070">
        <v>8.9838000000000005</v>
      </c>
      <c r="F3070">
        <v>1.8599000000000001</v>
      </c>
      <c r="G3070">
        <v>2.0371999999999999</v>
      </c>
      <c r="H3070">
        <v>1484.27</v>
      </c>
    </row>
    <row r="3071" spans="1:8" x14ac:dyDescent="0.25">
      <c r="A3071" s="12">
        <v>43381</v>
      </c>
      <c r="B3071">
        <v>1.3088</v>
      </c>
      <c r="C3071">
        <v>1.1388</v>
      </c>
      <c r="D3071">
        <v>148.22999999999999</v>
      </c>
      <c r="E3071">
        <v>8.9702999999999999</v>
      </c>
      <c r="F3071">
        <v>1.849</v>
      </c>
      <c r="G3071">
        <v>2.0289000000000001</v>
      </c>
      <c r="H3071">
        <v>1483.69</v>
      </c>
    </row>
    <row r="3072" spans="1:8" x14ac:dyDescent="0.25">
      <c r="A3072" s="12">
        <v>43382</v>
      </c>
      <c r="B3072">
        <v>1.3142</v>
      </c>
      <c r="C3072">
        <v>1.1428</v>
      </c>
      <c r="D3072">
        <v>148.44</v>
      </c>
      <c r="E3072">
        <v>9.0175000000000001</v>
      </c>
      <c r="F3072">
        <v>1.8502000000000001</v>
      </c>
      <c r="G3072">
        <v>2.0301</v>
      </c>
      <c r="H3072">
        <v>1486.52</v>
      </c>
    </row>
    <row r="3073" spans="1:8" x14ac:dyDescent="0.25">
      <c r="A3073" s="12">
        <v>43383</v>
      </c>
      <c r="B3073">
        <v>1.3193999999999999</v>
      </c>
      <c r="C3073">
        <v>1.145</v>
      </c>
      <c r="D3073">
        <v>148.11000000000001</v>
      </c>
      <c r="E3073">
        <v>9.0731000000000002</v>
      </c>
      <c r="F3073">
        <v>1.8711</v>
      </c>
      <c r="G3073">
        <v>2.0457999999999998</v>
      </c>
      <c r="H3073">
        <v>1507.15</v>
      </c>
    </row>
    <row r="3074" spans="1:8" x14ac:dyDescent="0.25">
      <c r="A3074" s="12">
        <v>43384</v>
      </c>
      <c r="B3074">
        <v>1.3232999999999999</v>
      </c>
      <c r="C3074">
        <v>1.1408</v>
      </c>
      <c r="D3074">
        <v>148.36000000000001</v>
      </c>
      <c r="E3074">
        <v>9.0173000000000005</v>
      </c>
      <c r="F3074">
        <v>1.8567</v>
      </c>
      <c r="G3074">
        <v>2.0272000000000001</v>
      </c>
      <c r="H3074">
        <v>1501.24</v>
      </c>
    </row>
    <row r="3075" spans="1:8" x14ac:dyDescent="0.25">
      <c r="A3075" s="12">
        <v>43385</v>
      </c>
      <c r="B3075">
        <v>1.3153999999999999</v>
      </c>
      <c r="C3075">
        <v>1.1371</v>
      </c>
      <c r="D3075">
        <v>147.53</v>
      </c>
      <c r="E3075">
        <v>9.0363000000000007</v>
      </c>
      <c r="F3075">
        <v>1.8487</v>
      </c>
      <c r="G3075">
        <v>2.0209000000000001</v>
      </c>
      <c r="H3075">
        <v>1486.8</v>
      </c>
    </row>
    <row r="3076" spans="1:8" x14ac:dyDescent="0.25">
      <c r="A3076" s="12">
        <v>43388</v>
      </c>
      <c r="B3076">
        <v>1.3149999999999999</v>
      </c>
      <c r="C3076">
        <v>1.1352</v>
      </c>
      <c r="D3076">
        <v>146.99</v>
      </c>
      <c r="E3076">
        <v>9.0513999999999992</v>
      </c>
      <c r="F3076">
        <v>1.8445</v>
      </c>
      <c r="G3076">
        <v>2.0078</v>
      </c>
      <c r="H3076">
        <v>1487.09</v>
      </c>
    </row>
    <row r="3077" spans="1:8" x14ac:dyDescent="0.25">
      <c r="A3077" s="12">
        <v>43389</v>
      </c>
      <c r="B3077">
        <v>1.3184</v>
      </c>
      <c r="C3077">
        <v>1.1389</v>
      </c>
      <c r="D3077">
        <v>147.94999999999999</v>
      </c>
      <c r="E3077">
        <v>9.0701999999999998</v>
      </c>
      <c r="F3077">
        <v>1.8455999999999999</v>
      </c>
      <c r="G3077">
        <v>2.0013000000000001</v>
      </c>
      <c r="H3077">
        <v>1480.66</v>
      </c>
    </row>
    <row r="3078" spans="1:8" x14ac:dyDescent="0.25">
      <c r="A3078" s="12">
        <v>43390</v>
      </c>
      <c r="B3078">
        <v>1.3112999999999999</v>
      </c>
      <c r="C3078">
        <v>1.1399999999999999</v>
      </c>
      <c r="D3078">
        <v>147.71</v>
      </c>
      <c r="E3078">
        <v>9.0594000000000001</v>
      </c>
      <c r="F3078">
        <v>1.8445</v>
      </c>
      <c r="G3078">
        <v>2.0019999999999998</v>
      </c>
      <c r="H3078">
        <v>1478.53</v>
      </c>
    </row>
    <row r="3079" spans="1:8" x14ac:dyDescent="0.25">
      <c r="A3079" s="12">
        <v>43391</v>
      </c>
      <c r="B3079">
        <v>1.3017000000000001</v>
      </c>
      <c r="C3079">
        <v>1.1364000000000001</v>
      </c>
      <c r="D3079">
        <v>146.04</v>
      </c>
      <c r="E3079">
        <v>9.0565999999999995</v>
      </c>
      <c r="F3079">
        <v>1.8334999999999999</v>
      </c>
      <c r="G3079">
        <v>1.9894000000000001</v>
      </c>
      <c r="H3079">
        <v>1480.81</v>
      </c>
    </row>
    <row r="3080" spans="1:8" x14ac:dyDescent="0.25">
      <c r="A3080" s="12">
        <v>43392</v>
      </c>
      <c r="B3080">
        <v>1.3069999999999999</v>
      </c>
      <c r="C3080">
        <v>1.1353</v>
      </c>
      <c r="D3080">
        <v>147.03</v>
      </c>
      <c r="E3080">
        <v>9.0264000000000006</v>
      </c>
      <c r="F3080">
        <v>1.835</v>
      </c>
      <c r="G3080">
        <v>1.9815</v>
      </c>
      <c r="H3080">
        <v>1478.41</v>
      </c>
    </row>
    <row r="3081" spans="1:8" x14ac:dyDescent="0.25">
      <c r="A3081" s="12">
        <v>43395</v>
      </c>
      <c r="B3081">
        <v>1.2961</v>
      </c>
      <c r="C3081">
        <v>1.1298999999999999</v>
      </c>
      <c r="D3081">
        <v>146.24</v>
      </c>
      <c r="E3081">
        <v>8.9642999999999997</v>
      </c>
      <c r="F3081">
        <v>1.8302</v>
      </c>
      <c r="G3081">
        <v>1.9779</v>
      </c>
      <c r="H3081">
        <v>1467.51</v>
      </c>
    </row>
    <row r="3082" spans="1:8" x14ac:dyDescent="0.25">
      <c r="A3082" s="12">
        <v>43396</v>
      </c>
      <c r="B3082">
        <v>1.2982</v>
      </c>
      <c r="C3082">
        <v>1.1315999999999999</v>
      </c>
      <c r="D3082">
        <v>145.96</v>
      </c>
      <c r="E3082">
        <v>8.9600000000000009</v>
      </c>
      <c r="F3082">
        <v>1.8320000000000001</v>
      </c>
      <c r="G3082">
        <v>1.9813000000000001</v>
      </c>
      <c r="H3082">
        <v>1473.17</v>
      </c>
    </row>
    <row r="3083" spans="1:8" x14ac:dyDescent="0.25">
      <c r="A3083" s="12">
        <v>43397</v>
      </c>
      <c r="B3083">
        <v>1.288</v>
      </c>
      <c r="C3083">
        <v>1.1311</v>
      </c>
      <c r="D3083">
        <v>144.57</v>
      </c>
      <c r="E3083">
        <v>8.9238</v>
      </c>
      <c r="F3083">
        <v>1.8245</v>
      </c>
      <c r="G3083">
        <v>1.9739</v>
      </c>
      <c r="H3083">
        <v>1466.85</v>
      </c>
    </row>
    <row r="3084" spans="1:8" x14ac:dyDescent="0.25">
      <c r="A3084" s="12">
        <v>43398</v>
      </c>
      <c r="B3084">
        <v>1.2815000000000001</v>
      </c>
      <c r="C3084">
        <v>1.1264000000000001</v>
      </c>
      <c r="D3084">
        <v>144.05000000000001</v>
      </c>
      <c r="E3084">
        <v>8.8773</v>
      </c>
      <c r="F3084">
        <v>1.81</v>
      </c>
      <c r="G3084">
        <v>1.9641999999999999</v>
      </c>
      <c r="H3084">
        <v>1456.27</v>
      </c>
    </row>
    <row r="3085" spans="1:8" x14ac:dyDescent="0.25">
      <c r="A3085" s="12">
        <v>43399</v>
      </c>
      <c r="B3085">
        <v>1.2830999999999999</v>
      </c>
      <c r="C3085">
        <v>1.1242000000000001</v>
      </c>
      <c r="D3085">
        <v>143.47</v>
      </c>
      <c r="E3085">
        <v>8.8758999999999997</v>
      </c>
      <c r="F3085">
        <v>1.8101</v>
      </c>
      <c r="G3085">
        <v>1.9662999999999999</v>
      </c>
      <c r="H3085">
        <v>1461.81</v>
      </c>
    </row>
    <row r="3086" spans="1:8" x14ac:dyDescent="0.25">
      <c r="A3086" s="12">
        <v>43402</v>
      </c>
      <c r="B3086">
        <v>1.2790999999999999</v>
      </c>
      <c r="C3086">
        <v>1.1247</v>
      </c>
      <c r="D3086">
        <v>143.72999999999999</v>
      </c>
      <c r="E3086">
        <v>8.8704999999999998</v>
      </c>
      <c r="F3086">
        <v>1.8129999999999999</v>
      </c>
      <c r="G3086">
        <v>1.9612000000000001</v>
      </c>
      <c r="H3086">
        <v>1461.79</v>
      </c>
    </row>
    <row r="3087" spans="1:8" x14ac:dyDescent="0.25">
      <c r="A3087" s="12">
        <v>43403</v>
      </c>
      <c r="B3087">
        <v>1.2704</v>
      </c>
      <c r="C3087">
        <v>1.1196999999999999</v>
      </c>
      <c r="D3087">
        <v>143.72999999999999</v>
      </c>
      <c r="E3087">
        <v>8.7942</v>
      </c>
      <c r="F3087">
        <v>1.788</v>
      </c>
      <c r="G3087">
        <v>1.9386000000000001</v>
      </c>
      <c r="H3087">
        <v>1446.59</v>
      </c>
    </row>
    <row r="3088" spans="1:8" x14ac:dyDescent="0.25">
      <c r="A3088" s="12">
        <v>43404</v>
      </c>
      <c r="B3088">
        <f>IFERROR(INDEX('Index Eikon working'!AI:AI,MATCH($A3088,'Index Eikon working'!$AH:$AH,0)),B3087)</f>
        <v>1.2765</v>
      </c>
      <c r="C3088">
        <f>IFERROR(INDEX('Index Eikon working'!AJ:AJ,MATCH($A3088,'Index Eikon working'!$AH:$AH,0)),C3087)</f>
        <v>1.1283000000000001</v>
      </c>
      <c r="D3088">
        <f>IFERROR(INDEX('Index Eikon working'!AK:AK,MATCH($A3088,'Index Eikon working'!$AH:$AH,0)),D3087)</f>
        <v>144.16</v>
      </c>
      <c r="E3088">
        <f>IFERROR(INDEX('Index Eikon working'!AL:AL,MATCH($A3088,'Index Eikon working'!$AH:$AH,0)),E3087)</f>
        <v>8.8465000000000007</v>
      </c>
      <c r="F3088">
        <f>IFERROR(INDEX('Index Eikon working'!AM:AM,MATCH($A3088,'Index Eikon working'!$AH:$AH,0)),F3087)</f>
        <v>1.8046</v>
      </c>
      <c r="G3088">
        <f>IFERROR(INDEX('Index Eikon working'!AN:AN,MATCH($A3088,'Index Eikon working'!$AH:$AH,0)),G3087)</f>
        <v>1.9582999999999999</v>
      </c>
      <c r="H3088">
        <f>IFERROR(INDEX('Index Eikon working'!AO:AO,MATCH($A3088,'Index Eikon working'!$AH:$AH,0)),H3087)</f>
        <v>1456.63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57"/>
  <sheetViews>
    <sheetView tabSelected="1" workbookViewId="0">
      <pane xSplit="1" ySplit="1" topLeftCell="D3061" activePane="bottomRight" state="frozen"/>
      <selection pane="topRight" activeCell="B1" sqref="B1"/>
      <selection pane="bottomLeft" activeCell="A3" sqref="A3"/>
      <selection pane="bottomRight" activeCell="L3091" sqref="L3091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9" width="9.140625" style="11"/>
    <col min="20" max="20" width="15" style="11" bestFit="1" customWidth="1"/>
    <col min="21" max="21" width="14.5703125" style="11" bestFit="1" customWidth="1"/>
    <col min="22" max="22" width="14.28515625" style="11" bestFit="1" customWidth="1"/>
    <col min="23" max="16384" width="9.140625" style="11"/>
  </cols>
  <sheetData>
    <row r="1" spans="1:22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  <c r="U1" s="25" t="s">
        <v>66</v>
      </c>
      <c r="V1" s="25" t="s">
        <v>67</v>
      </c>
    </row>
    <row r="2" spans="1:22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2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2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2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2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2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2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2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2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2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2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2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2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2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2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2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2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2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2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  <c r="U2740" s="16">
        <v>2.5238000000000001E-3</v>
      </c>
      <c r="V2740" s="16">
        <v>3.0669E-3</v>
      </c>
    </row>
    <row r="2741" spans="1:22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  <c r="U2741" s="16">
        <v>2.5263000000000004E-3</v>
      </c>
      <c r="V2741" s="16">
        <v>3.0387999999999999E-3</v>
      </c>
    </row>
    <row r="2742" spans="1:22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  <c r="U2742" s="16">
        <v>2.5393999999999998E-3</v>
      </c>
      <c r="V2742" s="16">
        <v>3.0144E-3</v>
      </c>
    </row>
    <row r="2743" spans="1:22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  <c r="U2743" s="16">
        <v>2.5444E-3</v>
      </c>
      <c r="V2743" s="16">
        <v>3.0363E-3</v>
      </c>
    </row>
    <row r="2744" spans="1:22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  <c r="U2744" s="16">
        <v>2.5169000000000003E-3</v>
      </c>
      <c r="V2744" s="16">
        <v>3.0087999999999998E-3</v>
      </c>
    </row>
    <row r="2745" spans="1:22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  <c r="U2745" s="16">
        <v>2.5419000000000001E-3</v>
      </c>
      <c r="V2745" s="16">
        <v>2.9838E-3</v>
      </c>
    </row>
    <row r="2746" spans="1:22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  <c r="U2746" s="16">
        <v>2.545E-3</v>
      </c>
      <c r="V2746" s="16">
        <v>2.9656000000000001E-3</v>
      </c>
    </row>
    <row r="2747" spans="1:22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  <c r="U2747" s="16">
        <v>2.5606000000000001E-3</v>
      </c>
      <c r="V2747" s="16">
        <v>2.9713000000000001E-3</v>
      </c>
    </row>
    <row r="2748" spans="1:22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  <c r="U2748" s="16">
        <v>2.5300000000000001E-3</v>
      </c>
      <c r="V2748" s="16">
        <v>2.9469000000000001E-3</v>
      </c>
    </row>
    <row r="2749" spans="1:22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  <c r="U2749" s="16">
        <v>2.5338000000000001E-3</v>
      </c>
      <c r="V2749" s="16">
        <v>2.9593999999999996E-3</v>
      </c>
    </row>
    <row r="2750" spans="1:22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  <c r="U2750" s="16">
        <v>2.5138000000000001E-3</v>
      </c>
      <c r="V2750" s="16">
        <v>2.9343999999999998E-3</v>
      </c>
    </row>
    <row r="2751" spans="1:22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  <c r="U2751" s="16">
        <v>2.5200000000000001E-3</v>
      </c>
      <c r="V2751" s="16">
        <v>2.9469000000000001E-3</v>
      </c>
    </row>
    <row r="2752" spans="1:22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  <c r="U2752" s="16">
        <v>2.5238000000000001E-3</v>
      </c>
      <c r="V2752" s="16">
        <v>2.8843999999999996E-3</v>
      </c>
    </row>
    <row r="2753" spans="1:22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  <c r="U2753" s="16">
        <v>2.5400000000000002E-3</v>
      </c>
      <c r="V2753" s="16">
        <v>2.8843999999999996E-3</v>
      </c>
    </row>
    <row r="2754" spans="1:22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  <c r="U2754" s="16">
        <v>2.5506000000000001E-3</v>
      </c>
      <c r="V2754" s="16">
        <v>2.8805999999999997E-3</v>
      </c>
    </row>
    <row r="2755" spans="1:22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  <c r="U2755" s="16">
        <v>2.5456000000000003E-3</v>
      </c>
      <c r="V2755" s="16">
        <v>2.8838000000000002E-3</v>
      </c>
    </row>
    <row r="2756" spans="1:22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  <c r="U2756" s="16">
        <v>2.5313000000000002E-3</v>
      </c>
      <c r="V2756" s="16">
        <v>2.8931E-3</v>
      </c>
    </row>
    <row r="2757" spans="1:22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  <c r="U2757" s="16">
        <v>2.5419000000000001E-3</v>
      </c>
      <c r="V2757" s="16">
        <v>2.8681000000000002E-3</v>
      </c>
    </row>
    <row r="2758" spans="1:22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  <c r="U2758" s="16">
        <v>2.545E-3</v>
      </c>
      <c r="V2758" s="16">
        <v>2.8712999999999998E-3</v>
      </c>
    </row>
    <row r="2759" spans="1:22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  <c r="U2759" s="16">
        <v>2.5356000000000003E-3</v>
      </c>
      <c r="V2759" s="16">
        <v>2.8588000000000003E-3</v>
      </c>
    </row>
    <row r="2760" spans="1:22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  <c r="U2760" s="16">
        <v>2.5387999999999999E-3</v>
      </c>
      <c r="V2760" s="16">
        <v>2.8588000000000003E-3</v>
      </c>
    </row>
    <row r="2761" spans="1:22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  <c r="U2761" s="16">
        <v>2.5230999999999999E-3</v>
      </c>
      <c r="V2761" s="16">
        <v>2.8612999999999998E-3</v>
      </c>
    </row>
    <row r="2762" spans="1:22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  <c r="U2762" s="16">
        <v>2.5387999999999999E-3</v>
      </c>
      <c r="V2762" s="16">
        <v>2.8544000000000004E-3</v>
      </c>
    </row>
    <row r="2763" spans="1:22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  <c r="U2763" s="16">
        <v>2.545E-3</v>
      </c>
      <c r="V2763" s="16">
        <v>2.8805999999999997E-3</v>
      </c>
    </row>
    <row r="2764" spans="1:22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  <c r="U2764" s="16">
        <v>2.5513000000000003E-3</v>
      </c>
      <c r="V2764" s="16">
        <v>2.9063000000000001E-3</v>
      </c>
    </row>
    <row r="2765" spans="1:22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  <c r="U2765" s="16">
        <v>2.4949999999999998E-3</v>
      </c>
      <c r="V2765" s="16">
        <v>2.7838000000000003E-3</v>
      </c>
    </row>
    <row r="2766" spans="1:22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  <c r="U2766" s="16">
        <v>2.5000000000000001E-3</v>
      </c>
      <c r="V2766" s="16">
        <v>2.8213000000000001E-3</v>
      </c>
    </row>
    <row r="2767" spans="1:22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  <c r="U2767" s="16">
        <v>2.5013000000000001E-3</v>
      </c>
      <c r="V2767" s="16">
        <v>2.8338E-3</v>
      </c>
    </row>
    <row r="2768" spans="1:22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  <c r="U2768" s="16">
        <v>2.4956000000000002E-3</v>
      </c>
      <c r="V2768" s="16">
        <v>2.8213000000000001E-3</v>
      </c>
    </row>
    <row r="2769" spans="1:22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  <c r="U2769" s="16">
        <v>2.4731000000000002E-3</v>
      </c>
      <c r="V2769" s="16">
        <v>2.8213000000000001E-3</v>
      </c>
    </row>
    <row r="2770" spans="1:22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  <c r="U2770" s="16">
        <v>2.4962999999999999E-3</v>
      </c>
      <c r="V2770" s="16">
        <v>2.8088000000000002E-3</v>
      </c>
    </row>
    <row r="2771" spans="1:22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  <c r="U2771" s="16">
        <v>2.5149999999999999E-3</v>
      </c>
      <c r="V2771" s="16">
        <v>2.7962999999999998E-3</v>
      </c>
    </row>
    <row r="2772" spans="1:22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  <c r="U2772" s="16">
        <v>2.5043999999999999E-3</v>
      </c>
      <c r="V2772" s="16">
        <v>2.7962999999999998E-3</v>
      </c>
    </row>
    <row r="2773" spans="1:22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  <c r="U2773" s="16">
        <v>2.5144E-3</v>
      </c>
      <c r="V2773" s="16">
        <v>2.7962999999999998E-3</v>
      </c>
    </row>
    <row r="2774" spans="1:22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  <c r="U2774" s="16">
        <v>2.5263000000000004E-3</v>
      </c>
      <c r="V2774" s="16">
        <v>2.8088000000000002E-3</v>
      </c>
    </row>
    <row r="2775" spans="1:22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  <c r="U2775" s="16">
        <v>2.5138000000000001E-3</v>
      </c>
      <c r="V2775" s="16">
        <v>2.7775E-3</v>
      </c>
    </row>
    <row r="2776" spans="1:22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  <c r="U2776" s="16">
        <v>2.5130999999999999E-3</v>
      </c>
      <c r="V2776" s="16">
        <v>2.8149999999999998E-3</v>
      </c>
    </row>
    <row r="2777" spans="1:22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  <c r="U2777" s="16">
        <v>2.5130999999999999E-3</v>
      </c>
      <c r="V2777" s="16">
        <v>2.8149999999999998E-3</v>
      </c>
    </row>
    <row r="2778" spans="1:22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  <c r="U2778" s="16">
        <v>2.5130999999999999E-3</v>
      </c>
      <c r="V2778" s="16">
        <v>2.7994000000000001E-3</v>
      </c>
    </row>
    <row r="2779" spans="1:22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  <c r="U2779" s="16">
        <v>2.5130999999999999E-3</v>
      </c>
      <c r="V2779" s="16">
        <v>2.7994000000000001E-3</v>
      </c>
    </row>
    <row r="2780" spans="1:22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  <c r="U2780" s="16">
        <v>2.5163000000000004E-3</v>
      </c>
      <c r="V2780" s="16">
        <v>2.8024999999999999E-3</v>
      </c>
    </row>
    <row r="2781" spans="1:22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  <c r="U2781" s="16">
        <v>2.5163000000000004E-3</v>
      </c>
      <c r="V2781" s="16">
        <v>2.8024999999999999E-3</v>
      </c>
    </row>
    <row r="2782" spans="1:22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  <c r="U2782" s="16">
        <v>2.5013000000000001E-3</v>
      </c>
      <c r="V2782" s="16">
        <v>2.7838000000000003E-3</v>
      </c>
    </row>
    <row r="2783" spans="1:22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  <c r="U2783" s="16">
        <v>2.4987999999999998E-3</v>
      </c>
      <c r="V2783" s="16">
        <v>2.7744000000000002E-3</v>
      </c>
    </row>
    <row r="2784" spans="1:22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  <c r="U2784" s="16">
        <v>2.5019E-3</v>
      </c>
      <c r="V2784" s="16">
        <v>2.7744000000000002E-3</v>
      </c>
    </row>
    <row r="2785" spans="1:22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  <c r="U2785" s="16">
        <v>2.4887999999999998E-3</v>
      </c>
      <c r="V2785" s="16">
        <v>2.7650000000000001E-3</v>
      </c>
    </row>
    <row r="2786" spans="1:22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  <c r="U2786" s="16">
        <v>2.4887999999999998E-3</v>
      </c>
      <c r="V2786" s="16">
        <v>2.7680999999999999E-3</v>
      </c>
    </row>
    <row r="2787" spans="1:22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  <c r="U2787" s="16">
        <v>2.5043999999999999E-3</v>
      </c>
      <c r="V2787" s="16">
        <v>2.7780999999999999E-3</v>
      </c>
    </row>
    <row r="2788" spans="1:22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  <c r="U2788" s="16">
        <v>2.4887999999999998E-3</v>
      </c>
      <c r="V2788" s="16">
        <v>2.8281000000000001E-3</v>
      </c>
    </row>
    <row r="2789" spans="1:22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  <c r="U2789" s="16">
        <v>2.4919E-3</v>
      </c>
      <c r="V2789" s="16">
        <v>2.8575000000000002E-3</v>
      </c>
    </row>
    <row r="2790" spans="1:22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  <c r="U2790" s="16">
        <v>2.5169000000000003E-3</v>
      </c>
      <c r="V2790" s="16">
        <v>2.8549999999999999E-3</v>
      </c>
    </row>
    <row r="2791" spans="1:22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  <c r="U2791" s="16">
        <v>2.5106E-3</v>
      </c>
      <c r="V2791" s="16">
        <v>2.8668999999999999E-3</v>
      </c>
    </row>
    <row r="2792" spans="1:22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  <c r="U2792" s="16">
        <v>2.5200000000000001E-3</v>
      </c>
      <c r="V2792" s="16">
        <v>2.9231000000000001E-3</v>
      </c>
    </row>
    <row r="2793" spans="1:22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  <c r="U2793" s="16">
        <v>2.545E-3</v>
      </c>
      <c r="V2793" s="16">
        <v>3.0219000000000001E-3</v>
      </c>
    </row>
    <row r="2794" spans="1:22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  <c r="U2794" s="16">
        <v>2.5324999999999996E-3</v>
      </c>
      <c r="V2794" s="16">
        <v>3.0149999999999999E-3</v>
      </c>
    </row>
    <row r="2795" spans="1:22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  <c r="U2795" s="16">
        <v>2.5169000000000003E-3</v>
      </c>
      <c r="V2795" s="16">
        <v>3.2688000000000001E-3</v>
      </c>
    </row>
    <row r="2796" spans="1:22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  <c r="U2796" s="16">
        <v>2.5249999999999999E-3</v>
      </c>
      <c r="V2796" s="16">
        <v>3.3256000000000002E-3</v>
      </c>
    </row>
    <row r="2797" spans="1:22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  <c r="U2797" s="16">
        <v>2.5249999999999999E-3</v>
      </c>
      <c r="V2797" s="16">
        <v>3.3112999999999997E-3</v>
      </c>
    </row>
    <row r="2798" spans="1:22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  <c r="U2798" s="16">
        <v>2.5138000000000001E-3</v>
      </c>
      <c r="V2798" s="16">
        <v>3.2650000000000001E-3</v>
      </c>
    </row>
    <row r="2799" spans="1:22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  <c r="U2799" s="16">
        <v>2.5113000000000002E-3</v>
      </c>
      <c r="V2799" s="16">
        <v>3.2937999999999999E-3</v>
      </c>
    </row>
    <row r="2800" spans="1:22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  <c r="U2800" s="16">
        <v>2.5193999999999998E-3</v>
      </c>
      <c r="V2800" s="16">
        <v>3.2688000000000001E-3</v>
      </c>
    </row>
    <row r="2801" spans="1:22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  <c r="U2801" s="16">
        <v>2.5074999999999997E-3</v>
      </c>
      <c r="V2801" s="16">
        <v>3.2588000000000001E-3</v>
      </c>
    </row>
    <row r="2802" spans="1:22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  <c r="U2802" s="16">
        <v>2.5138000000000001E-3</v>
      </c>
      <c r="V2802" s="16">
        <v>3.2588000000000001E-3</v>
      </c>
    </row>
    <row r="2803" spans="1:22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  <c r="U2803" s="16">
        <v>2.5013000000000001E-3</v>
      </c>
      <c r="V2803" s="16">
        <v>3.2975000000000001E-3</v>
      </c>
    </row>
    <row r="2804" spans="1:22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  <c r="U2804" s="16">
        <v>2.5324999999999996E-3</v>
      </c>
      <c r="V2804" s="16">
        <v>3.3350000000000003E-3</v>
      </c>
    </row>
    <row r="2805" spans="1:22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  <c r="U2805" s="16">
        <v>2.5424999999999996E-3</v>
      </c>
      <c r="V2805" s="16">
        <v>3.3500000000000001E-3</v>
      </c>
    </row>
    <row r="2806" spans="1:22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  <c r="U2806" s="16">
        <v>2.5300000000000001E-3</v>
      </c>
      <c r="V2806" s="16">
        <v>3.3563E-3</v>
      </c>
    </row>
    <row r="2807" spans="1:22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  <c r="U2807" s="16">
        <v>2.5363E-3</v>
      </c>
      <c r="V2807" s="16">
        <v>3.3563E-3</v>
      </c>
    </row>
    <row r="2808" spans="1:22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  <c r="U2808" s="16">
        <v>2.64E-3</v>
      </c>
      <c r="V2808" s="16">
        <v>3.3938000000000002E-3</v>
      </c>
    </row>
    <row r="2809" spans="1:22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  <c r="U2809" s="16">
        <v>2.6674999999999997E-3</v>
      </c>
      <c r="V2809" s="16">
        <v>3.4350000000000001E-3</v>
      </c>
    </row>
    <row r="2810" spans="1:22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  <c r="U2810" s="16">
        <v>2.6674999999999997E-3</v>
      </c>
      <c r="V2810" s="16">
        <v>3.4350000000000001E-3</v>
      </c>
    </row>
    <row r="2811" spans="1:22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  <c r="U2811" s="16">
        <v>2.7550000000000001E-3</v>
      </c>
      <c r="V2811" s="16">
        <v>3.5437999999999997E-3</v>
      </c>
    </row>
    <row r="2812" spans="1:22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  <c r="U2812" s="16">
        <v>2.7824999999999998E-3</v>
      </c>
      <c r="V2812" s="16">
        <v>3.6275000000000001E-3</v>
      </c>
    </row>
    <row r="2813" spans="1:22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  <c r="U2813" s="16">
        <v>2.8324999999999999E-3</v>
      </c>
      <c r="V2813" s="16">
        <v>3.7063E-3</v>
      </c>
    </row>
    <row r="2814" spans="1:22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  <c r="U2814" s="16">
        <v>2.8738000000000001E-3</v>
      </c>
      <c r="V2814" s="16">
        <v>3.7000000000000002E-3</v>
      </c>
    </row>
    <row r="2815" spans="1:22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  <c r="U2815" s="16">
        <v>2.9237999999999998E-3</v>
      </c>
      <c r="V2815" s="16">
        <v>3.7375000000000004E-3</v>
      </c>
    </row>
    <row r="2816" spans="1:22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  <c r="U2816" s="16">
        <v>3.0044E-3</v>
      </c>
      <c r="V2816" s="16">
        <v>3.7874999999999996E-3</v>
      </c>
    </row>
    <row r="2817" spans="1:22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  <c r="U2817" s="16">
        <v>3.0325E-3</v>
      </c>
      <c r="V2817" s="16">
        <v>3.8374999999999998E-3</v>
      </c>
    </row>
    <row r="2818" spans="1:22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  <c r="U2818" s="16">
        <v>3.1036000000000002E-3</v>
      </c>
      <c r="V2818" s="16">
        <v>3.8313000000000002E-3</v>
      </c>
    </row>
    <row r="2819" spans="1:22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  <c r="U2819" s="16">
        <v>3.1363000000000003E-3</v>
      </c>
      <c r="V2819" s="16">
        <v>3.9173000000000003E-3</v>
      </c>
    </row>
    <row r="2820" spans="1:22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  <c r="U2820" s="16">
        <v>3.1303999999999998E-3</v>
      </c>
      <c r="V2820" s="16">
        <v>3.9141000000000002E-3</v>
      </c>
    </row>
    <row r="2821" spans="1:22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  <c r="U2821" s="16">
        <v>3.2780999999999999E-3</v>
      </c>
      <c r="V2821" s="16">
        <v>3.9976000000000005E-3</v>
      </c>
    </row>
    <row r="2822" spans="1:22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  <c r="U2822" s="16">
        <v>3.3262999999999999E-3</v>
      </c>
      <c r="V2822" s="16">
        <v>4.0429999999999997E-3</v>
      </c>
    </row>
    <row r="2823" spans="1:22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  <c r="U2823" s="16">
        <v>3.4764000000000001E-3</v>
      </c>
      <c r="V2823" s="16">
        <v>4.1632000000000006E-3</v>
      </c>
    </row>
    <row r="2824" spans="1:22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  <c r="U2824" s="16">
        <v>3.6176000000000003E-3</v>
      </c>
      <c r="V2824" s="16">
        <v>4.2240000000000003E-3</v>
      </c>
    </row>
    <row r="2825" spans="1:22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  <c r="U2825" s="16">
        <v>3.705E-3</v>
      </c>
      <c r="V2825" s="16">
        <v>4.2786000000000005E-3</v>
      </c>
    </row>
    <row r="2826" spans="1:22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  <c r="U2826" s="16">
        <v>3.8838000000000002E-3</v>
      </c>
      <c r="V2826" s="16">
        <v>4.3306000000000004E-3</v>
      </c>
    </row>
    <row r="2827" spans="1:22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  <c r="U2827" s="16">
        <v>4.0362999999999996E-3</v>
      </c>
      <c r="V2827" s="16">
        <v>4.3959999999999997E-3</v>
      </c>
    </row>
    <row r="2828" spans="1:22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  <c r="U2828" s="16">
        <v>4.2215999999999998E-3</v>
      </c>
      <c r="V2828" s="16">
        <v>4.5075000000000002E-3</v>
      </c>
    </row>
    <row r="2829" spans="1:22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  <c r="U2829" s="16">
        <v>4.4324999999999998E-3</v>
      </c>
      <c r="V2829" s="16">
        <v>4.6500000000000005E-3</v>
      </c>
    </row>
    <row r="2830" spans="1:22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  <c r="U2830" s="16">
        <v>4.9624999999999999E-3</v>
      </c>
      <c r="V2830" s="16">
        <v>5.2413E-3</v>
      </c>
    </row>
    <row r="2831" spans="1:22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  <c r="U2831" s="16">
        <v>4.9624999999999999E-3</v>
      </c>
      <c r="V2831" s="16">
        <v>5.2688000000000006E-3</v>
      </c>
    </row>
    <row r="2832" spans="1:22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  <c r="U2832" s="16">
        <v>4.9375E-3</v>
      </c>
      <c r="V2832" s="16">
        <v>5.2322000000000002E-3</v>
      </c>
    </row>
    <row r="2833" spans="1:22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  <c r="U2833" s="16">
        <v>4.9375E-3</v>
      </c>
      <c r="V2833" s="16">
        <v>5.2519000000000003E-3</v>
      </c>
    </row>
    <row r="2834" spans="1:22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  <c r="U2834" s="16">
        <v>4.9499999999999995E-3</v>
      </c>
      <c r="V2834" s="16">
        <v>5.2813000000000001E-3</v>
      </c>
    </row>
    <row r="2835" spans="1:22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  <c r="U2835" s="16">
        <v>4.9388000000000001E-3</v>
      </c>
      <c r="V2835" s="16">
        <v>5.2813000000000001E-3</v>
      </c>
    </row>
    <row r="2836" spans="1:22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  <c r="U2836" s="16">
        <v>4.9388000000000001E-3</v>
      </c>
      <c r="V2836" s="16">
        <v>5.2875000000000005E-3</v>
      </c>
    </row>
    <row r="2837" spans="1:22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  <c r="U2837" s="16">
        <v>4.9605999999999999E-3</v>
      </c>
      <c r="V2837" s="16">
        <v>5.2599999999999999E-3</v>
      </c>
    </row>
    <row r="2838" spans="1:22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  <c r="U2838" s="16">
        <v>4.9630999999999998E-3</v>
      </c>
      <c r="V2838" s="16">
        <v>5.2624999999999998E-3</v>
      </c>
    </row>
    <row r="2839" spans="1:22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  <c r="U2839" s="16">
        <v>4.9449999999999997E-3</v>
      </c>
      <c r="V2839" s="16">
        <v>5.2525000000000002E-3</v>
      </c>
    </row>
    <row r="2840" spans="1:22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  <c r="U2840" s="16">
        <v>4.9350000000000002E-3</v>
      </c>
      <c r="V2840" s="16">
        <v>5.2549999999999993E-3</v>
      </c>
    </row>
    <row r="2841" spans="1:22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  <c r="U2841" s="16">
        <v>4.9469000000000006E-3</v>
      </c>
      <c r="V2841" s="16">
        <v>5.2575000000000009E-3</v>
      </c>
    </row>
    <row r="2842" spans="1:22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  <c r="U2842" s="16">
        <v>4.9519000000000004E-3</v>
      </c>
      <c r="V2842" s="16">
        <v>5.2263000000000006E-3</v>
      </c>
    </row>
    <row r="2843" spans="1:22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  <c r="U2843" s="16">
        <v>4.9643999999999999E-3</v>
      </c>
      <c r="V2843" s="16">
        <v>5.2263000000000006E-3</v>
      </c>
    </row>
    <row r="2844" spans="1:22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  <c r="U2844" s="16">
        <v>4.9550000000000002E-3</v>
      </c>
      <c r="V2844" s="16">
        <v>5.2263000000000006E-3</v>
      </c>
    </row>
    <row r="2845" spans="1:22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  <c r="U2845" s="16">
        <v>4.9675000000000006E-3</v>
      </c>
      <c r="V2845" s="16">
        <v>5.2300000000000003E-3</v>
      </c>
    </row>
    <row r="2846" spans="1:22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  <c r="U2846" s="16">
        <v>4.9550000000000002E-3</v>
      </c>
      <c r="V2846" s="16">
        <v>5.2300000000000003E-3</v>
      </c>
    </row>
    <row r="2847" spans="1:22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  <c r="U2847" s="16">
        <v>4.9487999999999997E-3</v>
      </c>
      <c r="V2847" s="16">
        <v>5.2300000000000003E-3</v>
      </c>
    </row>
    <row r="2848" spans="1:22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  <c r="U2848" s="16">
        <v>4.9394E-3</v>
      </c>
      <c r="V2848" s="16">
        <v>5.2137999999999993E-3</v>
      </c>
    </row>
    <row r="2849" spans="1:22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  <c r="U2849" s="16">
        <v>4.9281000000000004E-3</v>
      </c>
      <c r="V2849" s="16">
        <v>5.2137999999999993E-3</v>
      </c>
    </row>
    <row r="2850" spans="1:22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  <c r="U2850" s="16">
        <v>4.8893999999999995E-3</v>
      </c>
      <c r="V2850" s="16">
        <v>5.1975000000000007E-3</v>
      </c>
    </row>
    <row r="2851" spans="1:22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  <c r="U2851" s="16">
        <v>4.9800000000000001E-3</v>
      </c>
      <c r="V2851" s="16">
        <v>5.2199999999999998E-3</v>
      </c>
    </row>
    <row r="2852" spans="1:22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  <c r="U2852" s="16">
        <v>4.9769000000000002E-3</v>
      </c>
      <c r="V2852" s="16">
        <v>5.2199999999999998E-3</v>
      </c>
    </row>
    <row r="2853" spans="1:22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  <c r="U2853" s="16">
        <v>4.9699999999999996E-3</v>
      </c>
      <c r="V2853" s="16">
        <v>5.2005999999999997E-3</v>
      </c>
    </row>
    <row r="2854" spans="1:22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  <c r="U2854" s="16">
        <v>4.9763000000000003E-3</v>
      </c>
      <c r="V2854" s="16">
        <v>5.2219000000000007E-3</v>
      </c>
    </row>
    <row r="2855" spans="1:22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  <c r="U2855" s="16">
        <v>4.9775000000000002E-3</v>
      </c>
      <c r="V2855" s="16">
        <v>5.2305999999999993E-3</v>
      </c>
    </row>
    <row r="2856" spans="1:22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  <c r="U2856" s="16">
        <v>4.9243999999999998E-3</v>
      </c>
      <c r="V2856" s="16">
        <v>5.2275000000000004E-3</v>
      </c>
    </row>
    <row r="2857" spans="1:22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  <c r="U2857" s="16">
        <v>4.9369000000000001E-3</v>
      </c>
      <c r="V2857" s="16">
        <v>5.2244000000000006E-3</v>
      </c>
    </row>
    <row r="2858" spans="1:22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  <c r="U2858" s="16">
        <v>4.8993999999999999E-3</v>
      </c>
      <c r="V2858" s="16">
        <v>5.1963000000000001E-3</v>
      </c>
    </row>
    <row r="2859" spans="1:22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  <c r="U2859" s="16">
        <v>4.9243999999999998E-3</v>
      </c>
      <c r="V2859" s="16">
        <v>5.1837999999999997E-3</v>
      </c>
    </row>
    <row r="2860" spans="1:22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  <c r="U2860" s="16">
        <v>4.9119000000000003E-3</v>
      </c>
      <c r="V2860" s="16">
        <v>5.1619000000000005E-3</v>
      </c>
    </row>
    <row r="2861" spans="1:22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  <c r="U2861" s="16">
        <v>4.9243999999999998E-3</v>
      </c>
      <c r="V2861" s="16">
        <v>5.1281E-3</v>
      </c>
    </row>
    <row r="2862" spans="1:22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  <c r="U2862" s="16">
        <v>4.9399999999999999E-3</v>
      </c>
      <c r="V2862" s="16">
        <v>5.1343999999999999E-3</v>
      </c>
    </row>
    <row r="2863" spans="1:22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  <c r="U2863" s="16">
        <v>4.9750000000000003E-3</v>
      </c>
      <c r="V2863" s="16">
        <v>5.1562999999999999E-3</v>
      </c>
    </row>
    <row r="2864" spans="1:22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  <c r="U2864" s="16">
        <v>4.9875000000000006E-3</v>
      </c>
      <c r="V2864" s="16">
        <v>5.1688000000000003E-3</v>
      </c>
    </row>
    <row r="2865" spans="1:22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  <c r="U2865" s="16">
        <v>4.9437999999999999E-3</v>
      </c>
      <c r="V2865" s="16">
        <v>5.1531000000000007E-3</v>
      </c>
    </row>
    <row r="2866" spans="1:22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  <c r="U2866" s="16">
        <v>4.9437999999999999E-3</v>
      </c>
      <c r="V2866" s="16">
        <v>5.1531000000000007E-3</v>
      </c>
    </row>
    <row r="2867" spans="1:22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  <c r="U2867" s="16">
        <v>4.9437999999999999E-3</v>
      </c>
      <c r="V2867" s="16">
        <v>5.1531000000000007E-3</v>
      </c>
    </row>
    <row r="2868" spans="1:22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  <c r="U2868" s="16">
        <v>4.9062999999999997E-3</v>
      </c>
      <c r="V2868" s="16">
        <v>5.1749999999999999E-3</v>
      </c>
    </row>
    <row r="2869" spans="1:22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  <c r="U2869" s="16">
        <v>4.9306000000000003E-3</v>
      </c>
      <c r="V2869" s="16">
        <v>5.2125000000000001E-3</v>
      </c>
    </row>
    <row r="2870" spans="1:22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  <c r="U2870" s="16">
        <v>4.9619E-3</v>
      </c>
      <c r="V2870" s="16">
        <v>5.2105999999999993E-3</v>
      </c>
    </row>
    <row r="2871" spans="1:22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  <c r="U2871" s="16">
        <v>4.9619E-3</v>
      </c>
      <c r="V2871" s="16">
        <v>5.2105999999999993E-3</v>
      </c>
    </row>
    <row r="2872" spans="1:22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  <c r="U2872" s="16">
        <v>4.9680999999999996E-3</v>
      </c>
      <c r="V2872" s="16">
        <v>5.1906000000000001E-3</v>
      </c>
    </row>
    <row r="2873" spans="1:22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  <c r="U2873" s="16">
        <v>4.9369000000000001E-3</v>
      </c>
      <c r="V2873" s="16">
        <v>5.1844000000000005E-3</v>
      </c>
    </row>
    <row r="2874" spans="1:22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  <c r="U2874" s="16">
        <v>4.9394E-3</v>
      </c>
      <c r="V2874" s="16">
        <v>5.1749999999999999E-3</v>
      </c>
    </row>
    <row r="2875" spans="1:22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  <c r="U2875" s="16">
        <v>4.8931000000000001E-3</v>
      </c>
      <c r="V2875" s="16">
        <v>5.2125000000000001E-3</v>
      </c>
    </row>
    <row r="2876" spans="1:22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  <c r="U2876" s="16">
        <v>4.9131000000000001E-3</v>
      </c>
      <c r="V2876" s="16">
        <v>5.2081000000000002E-3</v>
      </c>
    </row>
    <row r="2877" spans="1:22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  <c r="U2877" s="16">
        <v>4.9819E-3</v>
      </c>
      <c r="V2877" s="16">
        <v>5.2131000000000009E-3</v>
      </c>
    </row>
    <row r="2878" spans="1:22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  <c r="U2878" s="16">
        <v>4.9693999999999997E-3</v>
      </c>
      <c r="V2878" s="16">
        <v>5.2268999999999996E-3</v>
      </c>
    </row>
    <row r="2879" spans="1:22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  <c r="U2879" s="16">
        <v>4.9619E-3</v>
      </c>
      <c r="V2879" s="16">
        <v>5.1944000000000001E-3</v>
      </c>
    </row>
    <row r="2880" spans="1:22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  <c r="U2880" s="16">
        <v>4.9713000000000005E-3</v>
      </c>
      <c r="V2880" s="16">
        <v>5.1987999999999999E-3</v>
      </c>
    </row>
    <row r="2881" spans="1:22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  <c r="U2881" s="16">
        <v>4.9868999999999998E-3</v>
      </c>
      <c r="V2881" s="16">
        <v>5.2125000000000001E-3</v>
      </c>
    </row>
    <row r="2882" spans="1:22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  <c r="U2882" s="16">
        <v>4.9655999999999997E-3</v>
      </c>
      <c r="V2882" s="16">
        <v>5.2155999999999999E-3</v>
      </c>
    </row>
    <row r="2883" spans="1:22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  <c r="U2883" s="16">
        <v>4.9838E-3</v>
      </c>
      <c r="V2883" s="16">
        <v>5.2112999999999994E-3</v>
      </c>
    </row>
    <row r="2884" spans="1:22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  <c r="U2884" s="16">
        <v>4.9819E-3</v>
      </c>
      <c r="V2884" s="16">
        <v>5.2193999999999999E-3</v>
      </c>
    </row>
    <row r="2885" spans="1:22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  <c r="U2885" s="16">
        <v>4.9763000000000003E-3</v>
      </c>
      <c r="V2885" s="16">
        <v>5.2350000000000001E-3</v>
      </c>
    </row>
    <row r="2886" spans="1:22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  <c r="U2886" s="16">
        <v>4.9699999999999996E-3</v>
      </c>
      <c r="V2886" s="16">
        <v>5.2293999999999995E-3</v>
      </c>
    </row>
    <row r="2887" spans="1:22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  <c r="U2887" s="16">
        <v>4.9675000000000006E-3</v>
      </c>
      <c r="V2887" s="16">
        <v>5.2537999999999994E-3</v>
      </c>
    </row>
    <row r="2888" spans="1:22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  <c r="U2888" s="16">
        <v>4.9431000000000006E-3</v>
      </c>
      <c r="V2888" s="16">
        <v>5.2756000000000001E-3</v>
      </c>
    </row>
    <row r="2889" spans="1:22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  <c r="U2889" s="16">
        <v>4.9619E-3</v>
      </c>
      <c r="V2889" s="16">
        <v>5.2819000000000008E-3</v>
      </c>
    </row>
    <row r="2890" spans="1:22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  <c r="U2890" s="16">
        <v>4.9506000000000003E-3</v>
      </c>
      <c r="V2890" s="16">
        <v>5.2794000000000001E-3</v>
      </c>
    </row>
    <row r="2891" spans="1:22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  <c r="U2891" s="16">
        <v>4.9381E-3</v>
      </c>
      <c r="V2891" s="16">
        <v>5.2794000000000001E-3</v>
      </c>
    </row>
    <row r="2892" spans="1:22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  <c r="U2892" s="16">
        <v>4.9426999999999995E-3</v>
      </c>
      <c r="V2892" s="16">
        <v>5.2449999999999997E-3</v>
      </c>
    </row>
    <row r="2893" spans="1:22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  <c r="U2893" s="16">
        <v>4.9414000000000003E-3</v>
      </c>
      <c r="V2893" s="16">
        <v>5.2231000000000005E-3</v>
      </c>
    </row>
    <row r="2894" spans="1:22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  <c r="U2894" s="16">
        <v>4.9652000000000003E-3</v>
      </c>
      <c r="V2894" s="16">
        <v>5.2231000000000005E-3</v>
      </c>
    </row>
    <row r="2895" spans="1:22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  <c r="U2895" s="16">
        <v>4.9651000000000001E-3</v>
      </c>
      <c r="V2895" s="16">
        <v>5.2547000000000002E-3</v>
      </c>
    </row>
    <row r="2896" spans="1:22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  <c r="U2896" s="16">
        <v>4.9534000000000002E-3</v>
      </c>
      <c r="V2896" s="16">
        <v>5.2293999999999995E-3</v>
      </c>
    </row>
    <row r="2897" spans="1:22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  <c r="U2897" s="16">
        <v>4.9386000000000005E-3</v>
      </c>
      <c r="V2897" s="16">
        <v>5.2408999999999997E-3</v>
      </c>
    </row>
    <row r="2898" spans="1:22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  <c r="U2898" s="16">
        <v>4.9363000000000002E-3</v>
      </c>
      <c r="V2898" s="16">
        <v>5.2864999999999995E-3</v>
      </c>
    </row>
    <row r="2899" spans="1:22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  <c r="U2899" s="16">
        <v>4.9195999999999997E-3</v>
      </c>
      <c r="V2899" s="16">
        <v>5.3017000000000003E-3</v>
      </c>
    </row>
    <row r="2900" spans="1:22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  <c r="U2900" s="16">
        <v>4.9537999999999995E-3</v>
      </c>
      <c r="V2900" s="16">
        <v>5.352E-3</v>
      </c>
    </row>
    <row r="2901" spans="1:22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  <c r="U2901" s="16">
        <v>4.9233000000000002E-3</v>
      </c>
      <c r="V2901" s="16">
        <v>5.3569000000000004E-3</v>
      </c>
    </row>
    <row r="2902" spans="1:22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  <c r="U2902" s="16">
        <v>4.9544000000000003E-3</v>
      </c>
      <c r="V2902" s="16">
        <v>5.3986999999999993E-3</v>
      </c>
    </row>
    <row r="2903" spans="1:22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  <c r="U2903" s="16">
        <v>4.9493999999999996E-3</v>
      </c>
      <c r="V2903" s="16">
        <v>5.4388000000000006E-3</v>
      </c>
    </row>
    <row r="2904" spans="1:22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  <c r="U2904" s="16">
        <v>4.9530999999999993E-3</v>
      </c>
      <c r="V2904" s="16">
        <v>5.4662999999999995E-3</v>
      </c>
    </row>
    <row r="2905" spans="1:22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  <c r="U2905" s="16">
        <v>4.9405999999999999E-3</v>
      </c>
      <c r="V2905" s="16">
        <v>5.4444000000000003E-3</v>
      </c>
    </row>
    <row r="2906" spans="1:22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  <c r="U2906" s="16">
        <v>4.9269000000000005E-3</v>
      </c>
      <c r="V2906" s="16">
        <v>5.4974999999999998E-3</v>
      </c>
    </row>
    <row r="2907" spans="1:22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  <c r="U2907" s="16">
        <v>4.9287999999999997E-3</v>
      </c>
      <c r="V2907" s="16">
        <v>5.5318999999999993E-3</v>
      </c>
    </row>
    <row r="2908" spans="1:22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  <c r="U2908" s="16">
        <v>4.9381E-3</v>
      </c>
      <c r="V2908" s="16">
        <v>5.5562999999999993E-3</v>
      </c>
    </row>
    <row r="2909" spans="1:22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  <c r="U2909" s="16">
        <v>4.9525000000000003E-3</v>
      </c>
      <c r="V2909" s="16">
        <v>5.6350000000000003E-3</v>
      </c>
    </row>
    <row r="2910" spans="1:22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  <c r="U2910" s="16">
        <v>4.9838E-3</v>
      </c>
      <c r="V2910" s="16">
        <v>5.7281000000000007E-3</v>
      </c>
    </row>
    <row r="2911" spans="1:22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  <c r="U2911" s="16">
        <v>4.9937999999999996E-3</v>
      </c>
      <c r="V2911" s="16">
        <v>5.8006000000000004E-3</v>
      </c>
    </row>
    <row r="2912" spans="1:22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  <c r="U2912" s="16">
        <v>4.9781000000000001E-3</v>
      </c>
      <c r="V2912" s="16">
        <v>5.8062999999999995E-3</v>
      </c>
    </row>
    <row r="2913" spans="1:22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  <c r="U2913" s="16">
        <v>4.9662999999999999E-3</v>
      </c>
      <c r="V2913" s="16">
        <v>5.8162999999999999E-3</v>
      </c>
    </row>
    <row r="2914" spans="1:22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  <c r="U2914" s="16">
        <v>4.9662999999999999E-3</v>
      </c>
      <c r="V2914" s="16">
        <v>5.7943999999999999E-3</v>
      </c>
    </row>
    <row r="2915" spans="1:22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  <c r="U2915" s="16">
        <v>4.9788000000000002E-3</v>
      </c>
      <c r="V2915" s="16">
        <v>5.8469999999999998E-3</v>
      </c>
    </row>
    <row r="2916" spans="1:22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  <c r="U2916" s="16">
        <v>4.9819E-3</v>
      </c>
      <c r="V2916" s="16">
        <v>5.8892999999999992E-3</v>
      </c>
    </row>
    <row r="2917" spans="1:22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  <c r="U2917" s="16">
        <v>4.9605999999999999E-3</v>
      </c>
      <c r="V2917" s="16">
        <v>5.9623000000000002E-3</v>
      </c>
    </row>
    <row r="2918" spans="1:22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  <c r="U2918" s="16">
        <v>4.9943999999999995E-3</v>
      </c>
      <c r="V2918" s="16">
        <v>6.0106000000000005E-3</v>
      </c>
    </row>
    <row r="2919" spans="1:22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  <c r="U2919" s="16">
        <v>5.0012999999999993E-3</v>
      </c>
      <c r="V2919" s="16">
        <v>5.9994000000000002E-3</v>
      </c>
    </row>
    <row r="2920" spans="1:22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  <c r="U2920" s="16">
        <v>4.9988000000000003E-3</v>
      </c>
      <c r="V2920" s="16">
        <v>6.0131999999999998E-3</v>
      </c>
    </row>
    <row r="2921" spans="1:22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  <c r="U2921" s="16">
        <v>5.0194000000000003E-3</v>
      </c>
      <c r="V2921" s="16">
        <v>6.0206000000000001E-3</v>
      </c>
    </row>
    <row r="2922" spans="1:22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  <c r="U2922" s="16">
        <v>5.0175000000000003E-3</v>
      </c>
      <c r="V2922" s="16">
        <v>6.0350000000000004E-3</v>
      </c>
    </row>
    <row r="2923" spans="1:22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  <c r="U2923" s="16">
        <v>5.0331000000000004E-3</v>
      </c>
      <c r="V2923" s="16">
        <v>6.0487000000000006E-3</v>
      </c>
    </row>
    <row r="2924" spans="1:22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  <c r="U2924" s="16">
        <v>4.9800000000000001E-3</v>
      </c>
      <c r="V2924" s="16">
        <v>6.0590999999999996E-3</v>
      </c>
    </row>
    <row r="2925" spans="1:22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  <c r="U2925" s="16">
        <v>5.0268999999999999E-3</v>
      </c>
      <c r="V2925" s="16">
        <v>6.0904000000000002E-3</v>
      </c>
    </row>
    <row r="2926" spans="1:22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  <c r="U2926" s="16">
        <v>5.0768999999999996E-3</v>
      </c>
      <c r="V2926" s="16">
        <v>6.1431999999999997E-3</v>
      </c>
    </row>
    <row r="2927" spans="1:22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  <c r="U2927" s="16">
        <v>5.0705999999999998E-3</v>
      </c>
      <c r="V2927" s="16">
        <v>6.2407999999999995E-3</v>
      </c>
    </row>
    <row r="2928" spans="1:22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  <c r="U2928" s="16">
        <v>5.0924999999999998E-3</v>
      </c>
      <c r="V2928" s="16">
        <v>6.3549999999999995E-3</v>
      </c>
    </row>
    <row r="2929" spans="1:22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  <c r="U2929" s="16">
        <v>5.1525E-3</v>
      </c>
      <c r="V2929" s="16">
        <v>6.515E-3</v>
      </c>
    </row>
    <row r="2930" spans="1:22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  <c r="U2930" s="16">
        <v>5.0287999999999999E-3</v>
      </c>
      <c r="V2930" s="16">
        <v>6.5688000000000005E-3</v>
      </c>
    </row>
    <row r="2931" spans="1:22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  <c r="U2931" s="16">
        <v>5.0405999999999992E-3</v>
      </c>
      <c r="V2931" s="16">
        <v>6.6749999999999995E-3</v>
      </c>
    </row>
    <row r="2932" spans="1:22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  <c r="U2932" s="16">
        <v>5.1000000000000004E-3</v>
      </c>
      <c r="V2932" s="16">
        <v>6.8306E-3</v>
      </c>
    </row>
    <row r="2933" spans="1:22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  <c r="U2933" s="16">
        <v>5.1456000000000002E-3</v>
      </c>
      <c r="V2933" s="16">
        <v>6.9188000000000001E-3</v>
      </c>
    </row>
    <row r="2934" spans="1:22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  <c r="U2934" s="16">
        <v>5.1124999999999999E-3</v>
      </c>
      <c r="V2934" s="16">
        <v>7.1180000000000002E-3</v>
      </c>
    </row>
    <row r="2935" spans="1:22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  <c r="U2935" s="16">
        <v>5.1124999999999999E-3</v>
      </c>
      <c r="V2935" s="16">
        <v>7.1180000000000002E-3</v>
      </c>
    </row>
    <row r="2936" spans="1:22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  <c r="U2936" s="16">
        <v>5.1124999999999999E-3</v>
      </c>
      <c r="V2936" s="16">
        <v>7.1180000000000002E-3</v>
      </c>
    </row>
    <row r="2937" spans="1:22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  <c r="U2937" s="16">
        <v>5.1405999999999995E-3</v>
      </c>
      <c r="V2937" s="16">
        <v>7.2287000000000002E-3</v>
      </c>
    </row>
    <row r="2938" spans="1:22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  <c r="U2938" s="16">
        <v>5.1281E-3</v>
      </c>
      <c r="V2938" s="16">
        <v>7.4285999999999996E-3</v>
      </c>
    </row>
    <row r="2939" spans="1:22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  <c r="U2939" s="16">
        <v>5.1187999999999997E-3</v>
      </c>
      <c r="V2939" s="16">
        <v>7.5248000000000008E-3</v>
      </c>
    </row>
    <row r="2940" spans="1:22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  <c r="U2940" s="16">
        <v>5.1263000000000003E-3</v>
      </c>
      <c r="V2940" s="16">
        <v>7.5661999999999995E-3</v>
      </c>
    </row>
    <row r="2941" spans="1:22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  <c r="U2941" s="16">
        <v>5.1200000000000004E-3</v>
      </c>
      <c r="V2941" s="16">
        <v>7.6315000000000003E-3</v>
      </c>
    </row>
    <row r="2942" spans="1:22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  <c r="U2942" s="16">
        <v>5.1200000000000004E-3</v>
      </c>
      <c r="V2942" s="16">
        <v>7.6422E-3</v>
      </c>
    </row>
    <row r="2943" spans="1:22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  <c r="U2943" s="16">
        <v>5.1343999999999999E-3</v>
      </c>
      <c r="V2943" s="16">
        <v>7.6839999999999999E-3</v>
      </c>
    </row>
    <row r="2944" spans="1:22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  <c r="U2944" s="16">
        <v>5.1969E-3</v>
      </c>
      <c r="V2944" s="16">
        <v>7.7410000000000005E-3</v>
      </c>
    </row>
    <row r="2945" spans="1:22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  <c r="U2945" s="16">
        <v>5.2369000000000001E-3</v>
      </c>
      <c r="V2945" s="16">
        <v>7.8049E-3</v>
      </c>
    </row>
    <row r="2946" spans="1:22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  <c r="U2946" s="16">
        <v>5.3119000000000005E-3</v>
      </c>
      <c r="V2946" s="16">
        <v>7.8588000000000009E-3</v>
      </c>
    </row>
    <row r="2947" spans="1:22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  <c r="U2947" s="16">
        <v>5.3556000000000003E-3</v>
      </c>
      <c r="V2947" s="16">
        <v>7.8607E-3</v>
      </c>
    </row>
    <row r="2948" spans="1:22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  <c r="U2948" s="16">
        <v>5.3893999999999999E-3</v>
      </c>
      <c r="V2948" s="16">
        <v>7.8317000000000005E-3</v>
      </c>
    </row>
    <row r="2949" spans="1:22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  <c r="U2949" s="16">
        <v>5.4701999999999997E-3</v>
      </c>
      <c r="V2949" s="16">
        <v>7.9021999999999998E-3</v>
      </c>
    </row>
    <row r="2950" spans="1:22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  <c r="U2950" s="16">
        <v>5.3146000000000001E-3</v>
      </c>
      <c r="V2950" s="16">
        <v>7.5434000000000005E-3</v>
      </c>
    </row>
    <row r="2951" spans="1:22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  <c r="U2951" s="16">
        <v>5.2908E-3</v>
      </c>
      <c r="V2951" s="16">
        <v>7.5114999999999999E-3</v>
      </c>
    </row>
    <row r="2952" spans="1:22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  <c r="U2952" s="16">
        <v>5.3174999999999993E-3</v>
      </c>
      <c r="V2952" s="16">
        <v>7.5436999999999995E-3</v>
      </c>
    </row>
    <row r="2953" spans="1:22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  <c r="U2953" s="16">
        <v>5.3712999999999999E-3</v>
      </c>
      <c r="V2953" s="16">
        <v>7.5854999999999994E-3</v>
      </c>
    </row>
    <row r="2954" spans="1:22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  <c r="U2954" s="16">
        <v>5.4037999999999994E-3</v>
      </c>
      <c r="V2954" s="16">
        <v>7.5815999999999991E-3</v>
      </c>
    </row>
    <row r="2955" spans="1:22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  <c r="U2955" s="16">
        <v>5.1975000000000007E-3</v>
      </c>
      <c r="V2955" s="16">
        <v>7.1291000000000002E-3</v>
      </c>
    </row>
    <row r="2956" spans="1:22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  <c r="U2956" s="16">
        <v>5.1446E-3</v>
      </c>
      <c r="V2956" s="16">
        <v>7.1033999999999993E-3</v>
      </c>
    </row>
    <row r="2957" spans="1:22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  <c r="U2957" s="16">
        <v>5.1256000000000001E-3</v>
      </c>
      <c r="V2957" s="16">
        <v>7.0635999999999997E-3</v>
      </c>
    </row>
    <row r="2958" spans="1:22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  <c r="U2958" s="16">
        <v>5.1324999999999999E-3</v>
      </c>
      <c r="V2958" s="16">
        <v>7.0052999999999999E-3</v>
      </c>
    </row>
    <row r="2959" spans="1:22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  <c r="U2959" s="16">
        <v>5.1069000000000002E-3</v>
      </c>
      <c r="V2959" s="16">
        <v>6.8725000000000001E-3</v>
      </c>
    </row>
    <row r="2960" spans="1:22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  <c r="U2960" s="16">
        <v>5.0731000000000005E-3</v>
      </c>
      <c r="V2960" s="16">
        <v>6.7288999999999995E-3</v>
      </c>
    </row>
    <row r="2961" spans="1:22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  <c r="U2961" s="16">
        <v>5.0731000000000005E-3</v>
      </c>
      <c r="V2961" s="16">
        <v>6.7288999999999995E-3</v>
      </c>
    </row>
    <row r="2962" spans="1:22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  <c r="U2962" s="16">
        <v>5.1387999999999998E-3</v>
      </c>
      <c r="V2962" s="16">
        <v>6.7334999999999999E-3</v>
      </c>
    </row>
    <row r="2963" spans="1:22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  <c r="U2963" s="16">
        <v>5.1637999999999996E-3</v>
      </c>
      <c r="V2963" s="16">
        <v>6.8379000000000001E-3</v>
      </c>
    </row>
    <row r="2964" spans="1:22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  <c r="U2964" s="16">
        <v>5.1105999999999999E-3</v>
      </c>
      <c r="V2964" s="16">
        <v>6.7173000000000007E-3</v>
      </c>
    </row>
    <row r="2965" spans="1:22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  <c r="U2965" s="16">
        <v>4.9830999999999999E-3</v>
      </c>
      <c r="V2965" s="16">
        <v>6.4612000000000003E-3</v>
      </c>
    </row>
    <row r="2966" spans="1:22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  <c r="U2966" s="16">
        <v>4.9956000000000002E-3</v>
      </c>
      <c r="V2966" s="16">
        <v>6.4786999999999996E-3</v>
      </c>
    </row>
    <row r="2967" spans="1:22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  <c r="U2967" s="16">
        <v>4.9988000000000003E-3</v>
      </c>
      <c r="V2967" s="16">
        <v>6.4031000000000001E-3</v>
      </c>
    </row>
    <row r="2968" spans="1:22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  <c r="U2968" s="16">
        <v>4.9675000000000006E-3</v>
      </c>
      <c r="V2968" s="16">
        <v>6.2687999999999997E-3</v>
      </c>
    </row>
    <row r="2969" spans="1:22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  <c r="U2969" s="16">
        <v>4.9956000000000002E-3</v>
      </c>
      <c r="V2969" s="16">
        <v>6.2344000000000002E-3</v>
      </c>
    </row>
    <row r="2970" spans="1:22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  <c r="U2970" s="16">
        <v>4.9737999999999996E-3</v>
      </c>
      <c r="V2970" s="16">
        <v>6.2344000000000002E-3</v>
      </c>
    </row>
    <row r="2971" spans="1:22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  <c r="U2971" s="16">
        <v>4.9956000000000002E-3</v>
      </c>
      <c r="V2971" s="16">
        <v>6.2280999999999994E-3</v>
      </c>
    </row>
    <row r="2972" spans="1:22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  <c r="U2972" s="16">
        <v>5.0019000000000001E-3</v>
      </c>
      <c r="V2972" s="16">
        <v>6.2250000000000005E-3</v>
      </c>
    </row>
    <row r="2973" spans="1:22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  <c r="U2973" s="16">
        <v>5.004999999999999E-3</v>
      </c>
      <c r="V2973" s="16">
        <v>6.1900000000000002E-3</v>
      </c>
    </row>
    <row r="2974" spans="1:22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  <c r="U2974" s="16">
        <v>4.9781000000000001E-3</v>
      </c>
      <c r="V2974" s="16">
        <v>6.1406000000000004E-3</v>
      </c>
    </row>
    <row r="2975" spans="1:22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  <c r="U2975" s="16">
        <v>4.9819E-3</v>
      </c>
      <c r="V2975" s="16">
        <v>6.1067000000000005E-3</v>
      </c>
    </row>
    <row r="2976" spans="1:22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  <c r="U2976" s="16">
        <v>4.9819E-3</v>
      </c>
      <c r="V2976" s="16">
        <v>6.1067000000000005E-3</v>
      </c>
    </row>
    <row r="2977" spans="1:22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  <c r="U2977" s="16">
        <v>4.9706000000000004E-3</v>
      </c>
      <c r="V2977" s="16">
        <v>6.0886999999999998E-3</v>
      </c>
    </row>
    <row r="2978" spans="1:22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  <c r="U2978" s="16">
        <v>4.9144000000000002E-3</v>
      </c>
      <c r="V2978" s="16">
        <v>6.0477999999999999E-3</v>
      </c>
    </row>
    <row r="2979" spans="1:22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  <c r="U2979" s="16">
        <v>4.9581E-3</v>
      </c>
      <c r="V2979" s="16">
        <v>6.1148999999999995E-3</v>
      </c>
    </row>
    <row r="2980" spans="1:22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  <c r="U2980" s="16">
        <v>4.9925000000000004E-3</v>
      </c>
      <c r="V2980" s="16">
        <v>6.1743000000000006E-3</v>
      </c>
    </row>
    <row r="2981" spans="1:22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  <c r="U2981" s="16">
        <v>5.0200000000000002E-3</v>
      </c>
      <c r="V2981" s="16">
        <v>6.2329000000000004E-3</v>
      </c>
    </row>
    <row r="2982" spans="1:22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  <c r="U2982" s="16">
        <v>5.0075000000000007E-3</v>
      </c>
      <c r="V2982" s="16">
        <v>6.2799000000000006E-3</v>
      </c>
    </row>
    <row r="2983" spans="1:22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  <c r="U2983" s="16">
        <v>5.0194000000000003E-3</v>
      </c>
      <c r="V2983" s="16">
        <v>6.2633000000000003E-3</v>
      </c>
    </row>
    <row r="2984" spans="1:22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  <c r="U2984" s="16">
        <v>4.9769000000000002E-3</v>
      </c>
      <c r="V2984" s="16">
        <v>6.3283000000000002E-3</v>
      </c>
    </row>
    <row r="2985" spans="1:22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  <c r="U2985" s="16">
        <v>4.9769000000000002E-3</v>
      </c>
      <c r="V2985" s="16">
        <v>6.2721000000000001E-3</v>
      </c>
    </row>
    <row r="2986" spans="1:22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  <c r="U2986" s="16">
        <v>4.9855999999999998E-3</v>
      </c>
      <c r="V2986" s="16">
        <v>6.2468999999999997E-3</v>
      </c>
    </row>
    <row r="2987" spans="1:22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  <c r="U2987" s="16">
        <v>5.0112999999999998E-3</v>
      </c>
      <c r="V2987" s="16">
        <v>6.2919000000000004E-3</v>
      </c>
    </row>
    <row r="2988" spans="1:22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  <c r="U2988" s="16">
        <v>5.0394000000000003E-3</v>
      </c>
      <c r="V2988" s="16">
        <v>6.2700000000000004E-3</v>
      </c>
    </row>
    <row r="2989" spans="1:22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  <c r="U2989" s="16">
        <v>5.0738000000000007E-3</v>
      </c>
      <c r="V2989" s="16">
        <v>6.279400000000001E-3</v>
      </c>
    </row>
    <row r="2990" spans="1:22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  <c r="U2990" s="16">
        <v>5.0644000000000002E-3</v>
      </c>
      <c r="V2990" s="16">
        <v>6.3075000000000006E-3</v>
      </c>
    </row>
    <row r="2991" spans="1:22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  <c r="U2991" s="16">
        <v>5.0549999999999996E-3</v>
      </c>
      <c r="V2991" s="16">
        <v>6.3075000000000006E-3</v>
      </c>
    </row>
    <row r="2992" spans="1:22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  <c r="U2992" s="16">
        <v>5.0299999999999997E-3</v>
      </c>
      <c r="V2992" s="16">
        <v>6.2849999999999998E-3</v>
      </c>
    </row>
    <row r="2993" spans="1:22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  <c r="U2993" s="16">
        <v>5.0787999999999996E-3</v>
      </c>
      <c r="V2993" s="16">
        <v>6.2862999999999999E-3</v>
      </c>
    </row>
    <row r="2994" spans="1:22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  <c r="U2994" s="16">
        <v>5.0724999999999998E-3</v>
      </c>
      <c r="V2994" s="16">
        <v>6.3575000000000003E-3</v>
      </c>
    </row>
    <row r="2995" spans="1:22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  <c r="U2995" s="16">
        <v>4.9862999999999999E-3</v>
      </c>
      <c r="V2995" s="16">
        <v>6.5925000000000003E-3</v>
      </c>
    </row>
    <row r="2996" spans="1:22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  <c r="U2996" s="16">
        <v>4.9800000000000001E-3</v>
      </c>
      <c r="V2996" s="16">
        <v>6.6400000000000001E-3</v>
      </c>
    </row>
    <row r="2997" spans="1:22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  <c r="U2997" s="16">
        <v>5.0149999999999995E-3</v>
      </c>
      <c r="V2997" s="16">
        <v>6.6438000000000001E-3</v>
      </c>
    </row>
    <row r="2998" spans="1:22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  <c r="U2998" s="16">
        <v>4.9988000000000003E-3</v>
      </c>
      <c r="V2998" s="16">
        <v>6.6413000000000002E-3</v>
      </c>
    </row>
    <row r="2999" spans="1:22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  <c r="U2999" s="16">
        <v>4.9737999999999996E-3</v>
      </c>
      <c r="V2999" s="16">
        <v>6.6813000000000003E-3</v>
      </c>
    </row>
    <row r="3000" spans="1:22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  <c r="U3000" s="16">
        <v>5.0080999999999997E-3</v>
      </c>
      <c r="V3000" s="16">
        <v>6.7413000000000004E-3</v>
      </c>
    </row>
    <row r="3001" spans="1:22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  <c r="U3001" s="16">
        <v>4.9680999999999996E-3</v>
      </c>
      <c r="V3001" s="16">
        <v>6.7974999999999997E-3</v>
      </c>
    </row>
    <row r="3002" spans="1:22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  <c r="U3002" s="16">
        <v>5.0055999999999998E-3</v>
      </c>
      <c r="V3002" s="16">
        <v>6.8825000000000006E-3</v>
      </c>
    </row>
    <row r="3003" spans="1:22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  <c r="U3003" s="16">
        <v>5.1575000000000006E-3</v>
      </c>
      <c r="V3003" s="16">
        <v>6.9499999999999996E-3</v>
      </c>
    </row>
    <row r="3004" spans="1:22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  <c r="U3004" s="16">
        <v>5.2493999999999996E-3</v>
      </c>
      <c r="V3004" s="16">
        <v>7.0650000000000001E-3</v>
      </c>
    </row>
    <row r="3005" spans="1:22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  <c r="U3005" s="16">
        <v>5.2763000000000003E-3</v>
      </c>
      <c r="V3005" s="16">
        <v>7.1250000000000003E-3</v>
      </c>
    </row>
    <row r="3006" spans="1:22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  <c r="U3006" s="16">
        <v>5.4149999999999997E-3</v>
      </c>
      <c r="V3006" s="16">
        <v>7.1875000000000003E-3</v>
      </c>
    </row>
    <row r="3007" spans="1:22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  <c r="U3007" s="16">
        <v>5.4094E-3</v>
      </c>
      <c r="V3007" s="16">
        <v>7.1988E-3</v>
      </c>
    </row>
    <row r="3008" spans="1:22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  <c r="U3008" s="16">
        <v>5.4825000000000004E-3</v>
      </c>
      <c r="V3008" s="16">
        <v>7.2262999999999997E-3</v>
      </c>
    </row>
    <row r="3009" spans="1:22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  <c r="U3009" s="16">
        <v>5.5656000000000004E-3</v>
      </c>
      <c r="V3009" s="16">
        <v>7.3087999999999998E-3</v>
      </c>
    </row>
    <row r="3010" spans="1:22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  <c r="U3010" s="16">
        <v>5.5750000000000001E-3</v>
      </c>
      <c r="V3010" s="16">
        <v>7.3680999999999998E-3</v>
      </c>
    </row>
    <row r="3011" spans="1:22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  <c r="U3011" s="16">
        <v>5.7438000000000003E-3</v>
      </c>
      <c r="V3011" s="16">
        <v>7.5305999999999993E-3</v>
      </c>
    </row>
    <row r="3012" spans="1:22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  <c r="U3012" s="16">
        <v>5.8425000000000005E-3</v>
      </c>
      <c r="V3012" s="16">
        <v>7.5618999999999999E-3</v>
      </c>
    </row>
    <row r="3013" spans="1:22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  <c r="U3013" s="16">
        <v>5.8613000000000007E-3</v>
      </c>
      <c r="V3013" s="16">
        <v>7.5305999999999993E-3</v>
      </c>
    </row>
    <row r="3014" spans="1:22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  <c r="U3014" s="16">
        <v>5.9125000000000002E-3</v>
      </c>
      <c r="V3014" s="16">
        <v>7.5799999999999999E-3</v>
      </c>
    </row>
    <row r="3015" spans="1:22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  <c r="U3015" s="16">
        <v>5.9438E-3</v>
      </c>
      <c r="V3015" s="16">
        <v>7.5887999999999997E-3</v>
      </c>
    </row>
    <row r="3016" spans="1:22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  <c r="U3016" s="16">
        <v>6.1687999999999995E-3</v>
      </c>
      <c r="V3016" s="16">
        <v>7.7437999999999995E-3</v>
      </c>
    </row>
    <row r="3017" spans="1:22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  <c r="U3017" s="16">
        <v>6.2487999999999997E-3</v>
      </c>
      <c r="V3017" s="16">
        <v>7.8224999999999996E-3</v>
      </c>
    </row>
    <row r="3018" spans="1:22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  <c r="U3018" s="16">
        <v>6.4137999999999999E-3</v>
      </c>
      <c r="V3018" s="16">
        <v>7.9162999999999994E-3</v>
      </c>
    </row>
    <row r="3019" spans="1:22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  <c r="U3019" s="16">
        <v>6.4600000000000005E-3</v>
      </c>
      <c r="V3019" s="16">
        <v>7.9674999999999989E-3</v>
      </c>
    </row>
    <row r="3020" spans="1:22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  <c r="U3020" s="16">
        <v>6.5088000000000003E-3</v>
      </c>
      <c r="V3020" s="16">
        <v>7.8887999999999996E-3</v>
      </c>
    </row>
    <row r="3021" spans="1:22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  <c r="U3021" s="16">
        <v>6.6813000000000003E-3</v>
      </c>
      <c r="V3021" s="16">
        <v>7.9388000000000011E-3</v>
      </c>
    </row>
    <row r="3022" spans="1:22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  <c r="U3022" s="16">
        <v>6.8025000000000004E-3</v>
      </c>
      <c r="V3022" s="16">
        <v>7.9825E-3</v>
      </c>
    </row>
    <row r="3023" spans="1:22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  <c r="U3023" s="16">
        <v>6.9225000000000007E-3</v>
      </c>
      <c r="V3023" s="16">
        <v>8.0213000000000003E-3</v>
      </c>
    </row>
    <row r="3024" spans="1:22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  <c r="U3024" s="16">
        <v>7.0537999999999998E-3</v>
      </c>
      <c r="V3024" s="16">
        <v>8.0649999999999993E-3</v>
      </c>
    </row>
    <row r="3025" spans="1:22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  <c r="U3025" s="16">
        <v>7.2138000000000002E-3</v>
      </c>
      <c r="V3025" s="16">
        <v>8.0949999999999998E-3</v>
      </c>
    </row>
    <row r="3026" spans="1:22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  <c r="U3026" s="16">
        <v>7.2138000000000002E-3</v>
      </c>
      <c r="V3026" s="16">
        <v>8.0987999999999997E-3</v>
      </c>
    </row>
    <row r="3027" spans="1:22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  <c r="U3027" s="16">
        <v>7.2113000000000003E-3</v>
      </c>
      <c r="V3027" s="16">
        <v>8.0637999999999994E-3</v>
      </c>
    </row>
    <row r="3028" spans="1:22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  <c r="U3028" s="16">
        <v>7.2024999999999997E-3</v>
      </c>
      <c r="V3028" s="16">
        <v>8.0600000000000012E-3</v>
      </c>
    </row>
    <row r="3029" spans="1:22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  <c r="U3029" s="16">
        <v>7.1999999999999998E-3</v>
      </c>
      <c r="V3029" s="16">
        <v>8.0663000000000002E-3</v>
      </c>
    </row>
    <row r="3030" spans="1:22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  <c r="U3030" s="16">
        <v>7.2213000000000008E-3</v>
      </c>
      <c r="V3030" s="16">
        <v>8.0549999999999997E-3</v>
      </c>
    </row>
    <row r="3031" spans="1:22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  <c r="U3031" s="16">
        <v>7.2075000000000004E-3</v>
      </c>
      <c r="V3031" s="16">
        <v>8.0874999999999992E-3</v>
      </c>
    </row>
    <row r="3032" spans="1:22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  <c r="U3032" s="16">
        <v>7.2199999999999999E-3</v>
      </c>
      <c r="V3032" s="16">
        <v>8.0374999999999995E-3</v>
      </c>
    </row>
    <row r="3033" spans="1:22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  <c r="U3033" s="16">
        <v>7.2213000000000008E-3</v>
      </c>
      <c r="V3033" s="16">
        <v>8.0175000000000003E-3</v>
      </c>
    </row>
    <row r="3034" spans="1:22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  <c r="U3034" s="16">
        <v>7.2024999999999997E-3</v>
      </c>
      <c r="V3034" s="16">
        <v>8.0450000000000001E-3</v>
      </c>
    </row>
    <row r="3035" spans="1:22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  <c r="U3035" s="16">
        <v>7.1963000000000001E-3</v>
      </c>
      <c r="V3035" s="16">
        <v>8.0412999999999995E-3</v>
      </c>
    </row>
    <row r="3036" spans="1:22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  <c r="U3036" s="16">
        <v>7.2087999999999996E-3</v>
      </c>
      <c r="V3036" s="16">
        <v>8.0450000000000001E-3</v>
      </c>
    </row>
    <row r="3037" spans="1:22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  <c r="U3037" s="16">
        <v>7.2163000000000001E-3</v>
      </c>
      <c r="V3037" s="16">
        <v>8.0438000000000003E-3</v>
      </c>
    </row>
    <row r="3038" spans="1:22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  <c r="U3038" s="16">
        <v>7.2163000000000001E-3</v>
      </c>
      <c r="V3038" s="16">
        <v>8.0587999999999996E-3</v>
      </c>
    </row>
    <row r="3039" spans="1:22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  <c r="U3039" s="16">
        <v>7.2163000000000001E-3</v>
      </c>
      <c r="V3039" s="16">
        <v>8.0575000000000004E-3</v>
      </c>
    </row>
    <row r="3040" spans="1:22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  <c r="U3040" s="16">
        <v>7.2287999999999996E-3</v>
      </c>
      <c r="V3040" s="16">
        <v>8.0562999999999989E-3</v>
      </c>
    </row>
    <row r="3041" spans="1:22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  <c r="U3041" s="16">
        <v>7.2287999999999996E-3</v>
      </c>
      <c r="V3041" s="16">
        <v>8.0562999999999989E-3</v>
      </c>
    </row>
    <row r="3042" spans="1:22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  <c r="U3042" s="16">
        <v>7.2299999999999994E-3</v>
      </c>
      <c r="V3042" s="16">
        <v>8.0637999999999994E-3</v>
      </c>
    </row>
    <row r="3043" spans="1:22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  <c r="U3043" s="16">
        <v>7.2363000000000002E-3</v>
      </c>
      <c r="V3043" s="16">
        <v>8.0356000000000004E-3</v>
      </c>
    </row>
    <row r="3044" spans="1:22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  <c r="U3044" s="16">
        <v>7.2350000000000001E-3</v>
      </c>
      <c r="V3044" s="16">
        <v>8.0181000000000002E-3</v>
      </c>
    </row>
    <row r="3045" spans="1:22" x14ac:dyDescent="0.25">
      <c r="A3045" s="12">
        <v>43343</v>
      </c>
      <c r="B3045" s="13">
        <v>7432.42</v>
      </c>
      <c r="C3045" s="13">
        <v>4106.1400000000003</v>
      </c>
      <c r="D3045" s="13">
        <v>25964.82</v>
      </c>
      <c r="E3045" s="13">
        <v>2901.52</v>
      </c>
      <c r="F3045" s="13">
        <v>4773.9799999999996</v>
      </c>
      <c r="G3045" s="13">
        <v>22865.15</v>
      </c>
      <c r="H3045" s="11">
        <v>1780.75</v>
      </c>
      <c r="I3045" s="11">
        <v>7277.4</v>
      </c>
      <c r="J3045" s="13">
        <v>1668.05</v>
      </c>
      <c r="K3045" s="16">
        <v>1.0495600000000001E-2</v>
      </c>
      <c r="L3045" s="16">
        <v>7.0499999999999998E-3</v>
      </c>
      <c r="M3045" s="13">
        <v>248.96299999999999</v>
      </c>
      <c r="N3045" s="13">
        <v>547.22</v>
      </c>
      <c r="O3045" s="13">
        <v>2725.2498999999998</v>
      </c>
      <c r="P3045" s="13">
        <v>300.07</v>
      </c>
      <c r="Q3045" s="13">
        <v>2995.15</v>
      </c>
      <c r="R3045" s="13">
        <v>9313.2000000000007</v>
      </c>
      <c r="S3045" s="13">
        <v>6319.5</v>
      </c>
      <c r="T3045" s="11">
        <v>555.65</v>
      </c>
      <c r="U3045" s="16">
        <v>7.2313000000000004E-3</v>
      </c>
      <c r="V3045" s="16">
        <v>8.005E-3</v>
      </c>
    </row>
    <row r="3046" spans="1:22" x14ac:dyDescent="0.25">
      <c r="A3046" s="12">
        <v>43346</v>
      </c>
      <c r="B3046" s="13">
        <v>7504.6</v>
      </c>
      <c r="C3046" s="13">
        <v>4138.84</v>
      </c>
      <c r="D3046" s="13">
        <v>25964.82</v>
      </c>
      <c r="E3046" s="13">
        <v>2901.52</v>
      </c>
      <c r="F3046" s="13">
        <v>4735.28</v>
      </c>
      <c r="G3046" s="13">
        <v>22707.38</v>
      </c>
      <c r="H3046" s="11">
        <v>1768.34</v>
      </c>
      <c r="I3046" s="11">
        <v>7335.34</v>
      </c>
      <c r="J3046" s="13">
        <v>1667.86</v>
      </c>
      <c r="K3046" s="16">
        <v>1.0413799999999999E-2</v>
      </c>
      <c r="L3046" s="16">
        <v>7.0374999999999995E-3</v>
      </c>
      <c r="M3046" s="13">
        <v>246.06899999999999</v>
      </c>
      <c r="N3046" s="13">
        <v>542.92999999999995</v>
      </c>
      <c r="O3046" s="13">
        <v>2720.7343999999998</v>
      </c>
      <c r="P3046" s="13">
        <v>297.49</v>
      </c>
      <c r="Q3046" s="13">
        <v>2976.07</v>
      </c>
      <c r="R3046" s="13">
        <v>9257.2900000000009</v>
      </c>
      <c r="S3046" s="13">
        <v>6310.9</v>
      </c>
      <c r="T3046" s="11">
        <v>552.89</v>
      </c>
      <c r="U3046" s="16">
        <v>7.2324999999999993E-3</v>
      </c>
      <c r="V3046" s="16">
        <v>8.0025000000000009E-3</v>
      </c>
    </row>
    <row r="3047" spans="1:22" x14ac:dyDescent="0.25">
      <c r="A3047" s="12">
        <v>43347</v>
      </c>
      <c r="B3047" s="13">
        <v>7457.86</v>
      </c>
      <c r="C3047" s="13">
        <v>4113.26</v>
      </c>
      <c r="D3047" s="13">
        <v>25952.48</v>
      </c>
      <c r="E3047" s="13">
        <v>2896.72</v>
      </c>
      <c r="F3047" s="13">
        <v>4765.51</v>
      </c>
      <c r="G3047" s="13">
        <v>22696.9</v>
      </c>
      <c r="H3047" s="11">
        <v>1764.67</v>
      </c>
      <c r="I3047" s="11">
        <v>7290.01</v>
      </c>
      <c r="J3047" s="13">
        <v>1640.28</v>
      </c>
      <c r="K3047" s="16">
        <v>1.03956E-2</v>
      </c>
      <c r="L3047" s="16">
        <v>6.9863E-3</v>
      </c>
      <c r="M3047" s="13">
        <v>239.65199999999999</v>
      </c>
      <c r="N3047" s="13">
        <v>542.52</v>
      </c>
      <c r="O3047" s="13">
        <v>2750.5803999999998</v>
      </c>
      <c r="P3047" s="13">
        <v>298.8</v>
      </c>
      <c r="Q3047" s="13">
        <v>2872.15</v>
      </c>
      <c r="R3047" s="13">
        <v>9292.15</v>
      </c>
      <c r="S3047" s="13">
        <v>6293.1</v>
      </c>
      <c r="T3047" s="11">
        <v>551.78</v>
      </c>
      <c r="U3047" s="16">
        <v>7.2399999999999999E-3</v>
      </c>
      <c r="V3047" s="16">
        <v>7.9944000000000005E-3</v>
      </c>
    </row>
    <row r="3048" spans="1:22" x14ac:dyDescent="0.25">
      <c r="A3048" s="12">
        <v>43348</v>
      </c>
      <c r="B3048" s="13">
        <v>7383.28</v>
      </c>
      <c r="C3048" s="13">
        <v>4074.62</v>
      </c>
      <c r="D3048" s="13">
        <v>25974.99</v>
      </c>
      <c r="E3048" s="13">
        <v>2888.6</v>
      </c>
      <c r="F3048" s="13">
        <v>4666.33</v>
      </c>
      <c r="G3048" s="13">
        <v>22580.83</v>
      </c>
      <c r="H3048" s="11">
        <v>1755.98</v>
      </c>
      <c r="I3048" s="11">
        <v>7221.53</v>
      </c>
      <c r="J3048" s="13">
        <v>1628.73</v>
      </c>
      <c r="K3048" s="16">
        <v>1.03856E-2</v>
      </c>
      <c r="L3048" s="16">
        <v>6.9863E-3</v>
      </c>
      <c r="M3048" s="13">
        <v>235.161</v>
      </c>
      <c r="N3048" s="13">
        <v>531.9</v>
      </c>
      <c r="O3048" s="13">
        <v>2704.3368</v>
      </c>
      <c r="P3048" s="13">
        <v>294.95999999999998</v>
      </c>
      <c r="Q3048" s="13">
        <v>2883.38</v>
      </c>
      <c r="R3048" s="13">
        <v>9228</v>
      </c>
      <c r="S3048" s="13">
        <v>6230.4</v>
      </c>
      <c r="T3048" s="11">
        <v>542.79</v>
      </c>
      <c r="U3048" s="16">
        <v>7.2363000000000002E-3</v>
      </c>
      <c r="V3048" s="16">
        <v>8.0099999999999998E-3</v>
      </c>
    </row>
    <row r="3049" spans="1:22" x14ac:dyDescent="0.25">
      <c r="A3049" s="12">
        <v>43349</v>
      </c>
      <c r="B3049" s="13">
        <v>7318.96</v>
      </c>
      <c r="C3049" s="13">
        <v>4042.34</v>
      </c>
      <c r="D3049" s="13">
        <v>25995.87</v>
      </c>
      <c r="E3049" s="13">
        <v>2878.05</v>
      </c>
      <c r="F3049" s="13">
        <v>4614.78</v>
      </c>
      <c r="G3049" s="13">
        <v>22487.94</v>
      </c>
      <c r="H3049" s="11">
        <v>1748.54</v>
      </c>
      <c r="I3049" s="11">
        <v>7172.93</v>
      </c>
      <c r="J3049" s="13">
        <v>1620.02</v>
      </c>
      <c r="K3049" s="16">
        <v>1.0390600000000002E-2</v>
      </c>
      <c r="L3049" s="16">
        <v>7.0463000000000001E-3</v>
      </c>
      <c r="M3049" s="13">
        <v>235.69399999999999</v>
      </c>
      <c r="N3049" s="13">
        <v>528.36</v>
      </c>
      <c r="O3049" s="13">
        <v>2691.5929000000001</v>
      </c>
      <c r="P3049" s="13">
        <v>294.27999999999997</v>
      </c>
      <c r="Q3049" s="13">
        <v>2927.9</v>
      </c>
      <c r="R3049" s="13">
        <v>9101.6</v>
      </c>
      <c r="S3049" s="13">
        <v>6160.4</v>
      </c>
      <c r="T3049" s="11">
        <v>538.46</v>
      </c>
      <c r="U3049" s="16">
        <v>7.2224999999999998E-3</v>
      </c>
      <c r="V3049" s="16">
        <v>8.0350000000000005E-3</v>
      </c>
    </row>
    <row r="3050" spans="1:22" x14ac:dyDescent="0.25">
      <c r="A3050" s="12">
        <v>43350</v>
      </c>
      <c r="B3050" s="13">
        <v>7277.7</v>
      </c>
      <c r="C3050" s="13">
        <v>4022</v>
      </c>
      <c r="D3050" s="13">
        <v>25916.54</v>
      </c>
      <c r="E3050" s="13">
        <v>2871.68</v>
      </c>
      <c r="F3050" s="13">
        <v>4601.28</v>
      </c>
      <c r="G3050" s="13">
        <v>22307.06</v>
      </c>
      <c r="H3050" s="11">
        <v>1742.93</v>
      </c>
      <c r="I3050" s="11">
        <v>7136.83</v>
      </c>
      <c r="J3050" s="13">
        <v>1612.07</v>
      </c>
      <c r="K3050" s="16">
        <v>1.03725E-2</v>
      </c>
      <c r="L3050" s="16">
        <v>6.9762999999999995E-3</v>
      </c>
      <c r="M3050" s="13">
        <v>238.02699999999999</v>
      </c>
      <c r="N3050" s="13">
        <v>529.29</v>
      </c>
      <c r="O3050" s="13">
        <v>2702.3006999999998</v>
      </c>
      <c r="P3050" s="13">
        <v>292.86</v>
      </c>
      <c r="Q3050" s="13">
        <v>2954.9</v>
      </c>
      <c r="R3050" s="13">
        <v>9095.39</v>
      </c>
      <c r="S3050" s="13">
        <v>6143.8</v>
      </c>
      <c r="T3050" s="11">
        <v>534.37</v>
      </c>
      <c r="U3050" s="16">
        <v>7.26E-3</v>
      </c>
      <c r="V3050" s="16">
        <v>8.0225000000000001E-3</v>
      </c>
    </row>
    <row r="3051" spans="1:22" x14ac:dyDescent="0.25">
      <c r="A3051" s="12">
        <v>43353</v>
      </c>
      <c r="B3051" s="13">
        <v>7279.3</v>
      </c>
      <c r="C3051" s="13">
        <v>4023.13</v>
      </c>
      <c r="D3051" s="13">
        <v>25857.07</v>
      </c>
      <c r="E3051" s="13">
        <v>2877.13</v>
      </c>
      <c r="F3051" s="13">
        <v>4556.76</v>
      </c>
      <c r="G3051" s="13">
        <v>22373.09</v>
      </c>
      <c r="H3051" s="11">
        <v>1743.12</v>
      </c>
      <c r="I3051" s="11">
        <v>7138.85</v>
      </c>
      <c r="J3051" s="13">
        <v>1622.73</v>
      </c>
      <c r="K3051" s="16">
        <v>1.0413799999999999E-2</v>
      </c>
      <c r="L3051" s="16">
        <v>6.9838000000000001E-3</v>
      </c>
      <c r="M3051" s="13">
        <v>236.739</v>
      </c>
      <c r="N3051" s="13">
        <v>522.34</v>
      </c>
      <c r="O3051" s="13">
        <v>2669.4845</v>
      </c>
      <c r="P3051" s="13">
        <v>293.7</v>
      </c>
      <c r="Q3051" s="13">
        <v>2933.94</v>
      </c>
      <c r="R3051" s="13">
        <v>9048.6299999999992</v>
      </c>
      <c r="S3051" s="13">
        <v>6141.7</v>
      </c>
      <c r="T3051" s="11">
        <v>531.11</v>
      </c>
      <c r="U3051" s="16">
        <v>7.2462999999999998E-3</v>
      </c>
      <c r="V3051" s="16">
        <v>8.0225000000000001E-3</v>
      </c>
    </row>
    <row r="3052" spans="1:22" x14ac:dyDescent="0.25">
      <c r="A3052" s="12">
        <v>43354</v>
      </c>
      <c r="B3052" s="13">
        <v>7273.54</v>
      </c>
      <c r="C3052" s="13">
        <v>4019.28</v>
      </c>
      <c r="D3052" s="13">
        <v>25971.06</v>
      </c>
      <c r="E3052" s="13">
        <v>2887.89</v>
      </c>
      <c r="F3052" s="13">
        <v>4527.55</v>
      </c>
      <c r="G3052" s="13">
        <v>22664.69</v>
      </c>
      <c r="H3052" s="11">
        <v>1747.44</v>
      </c>
      <c r="I3052" s="11">
        <v>7132.01</v>
      </c>
      <c r="J3052" s="13">
        <v>1621.31</v>
      </c>
      <c r="K3052" s="16">
        <v>1.04875E-2</v>
      </c>
      <c r="L3052" s="16">
        <v>6.9925000000000005E-3</v>
      </c>
      <c r="M3052" s="13">
        <v>236.48699999999999</v>
      </c>
      <c r="N3052" s="13">
        <v>518.77</v>
      </c>
      <c r="O3052" s="13">
        <v>2664.7997</v>
      </c>
      <c r="P3052" s="13">
        <v>292.45999999999998</v>
      </c>
      <c r="Q3052" s="13">
        <v>2878.01</v>
      </c>
      <c r="R3052" s="13">
        <v>9225.57</v>
      </c>
      <c r="S3052" s="13">
        <v>6179.7</v>
      </c>
      <c r="T3052" s="11">
        <v>530.70000000000005</v>
      </c>
      <c r="U3052" s="16">
        <v>7.2587999999999993E-3</v>
      </c>
      <c r="V3052" s="16">
        <v>8.0113000000000007E-3</v>
      </c>
    </row>
    <row r="3053" spans="1:22" x14ac:dyDescent="0.25">
      <c r="A3053" s="12">
        <v>43355</v>
      </c>
      <c r="B3053" s="13">
        <v>7313.36</v>
      </c>
      <c r="C3053" s="13">
        <v>4042.22</v>
      </c>
      <c r="D3053" s="13">
        <v>25998.92</v>
      </c>
      <c r="E3053" s="13">
        <v>2888.92</v>
      </c>
      <c r="F3053" s="13">
        <v>4516.87</v>
      </c>
      <c r="G3053" s="13">
        <v>22604.61</v>
      </c>
      <c r="H3053" s="11">
        <v>1755.43</v>
      </c>
      <c r="I3053" s="11">
        <v>7172.71</v>
      </c>
      <c r="J3053" s="13">
        <v>1634.17</v>
      </c>
      <c r="K3053" s="16">
        <v>1.0466899999999999E-2</v>
      </c>
      <c r="L3053" s="16">
        <v>6.9925000000000005E-3</v>
      </c>
      <c r="M3053" s="13">
        <v>237.03100000000001</v>
      </c>
      <c r="N3053" s="13">
        <v>517.88</v>
      </c>
      <c r="O3053" s="13">
        <v>2656.1100999999999</v>
      </c>
      <c r="P3053" s="13">
        <v>292.35000000000002</v>
      </c>
      <c r="Q3053" s="13">
        <v>2927.55</v>
      </c>
      <c r="R3053" s="13">
        <v>9195.57</v>
      </c>
      <c r="S3053" s="13">
        <v>6175.9</v>
      </c>
      <c r="T3053" s="11">
        <v>532.07000000000005</v>
      </c>
      <c r="U3053" s="16">
        <v>7.2324999999999993E-3</v>
      </c>
      <c r="V3053" s="16">
        <v>8.0113000000000007E-3</v>
      </c>
    </row>
    <row r="3054" spans="1:22" x14ac:dyDescent="0.25">
      <c r="A3054" s="12">
        <v>43356</v>
      </c>
      <c r="B3054" s="13">
        <v>7281.57</v>
      </c>
      <c r="C3054" s="13">
        <v>4023.77</v>
      </c>
      <c r="D3054" s="13">
        <v>26145.99</v>
      </c>
      <c r="E3054" s="13">
        <v>2904.18</v>
      </c>
      <c r="F3054" s="13">
        <v>4583.8500000000004</v>
      </c>
      <c r="G3054" s="13">
        <v>22821.32</v>
      </c>
      <c r="H3054" s="11">
        <v>1750.56</v>
      </c>
      <c r="I3054" s="11">
        <v>7141</v>
      </c>
      <c r="J3054" s="13">
        <v>1644.62</v>
      </c>
      <c r="K3054" s="16">
        <v>1.0493799999999999E-2</v>
      </c>
      <c r="L3054" s="16">
        <v>7.0438000000000002E-3</v>
      </c>
      <c r="M3054" s="13">
        <v>241.58600000000001</v>
      </c>
      <c r="N3054" s="13">
        <v>525</v>
      </c>
      <c r="O3054" s="13">
        <v>2686.5783999999999</v>
      </c>
      <c r="P3054" s="13">
        <v>292.42</v>
      </c>
      <c r="Q3054" s="13">
        <v>2930.57</v>
      </c>
      <c r="R3054" s="13">
        <v>9248.99</v>
      </c>
      <c r="S3054" s="13">
        <v>6128.7</v>
      </c>
      <c r="T3054" s="11">
        <v>535.16</v>
      </c>
      <c r="U3054" s="16">
        <v>7.2538000000000004E-3</v>
      </c>
      <c r="V3054" s="16">
        <v>7.9974999999999994E-3</v>
      </c>
    </row>
    <row r="3055" spans="1:22" x14ac:dyDescent="0.25">
      <c r="A3055" s="12">
        <v>43357</v>
      </c>
      <c r="B3055" s="13">
        <v>7304.04</v>
      </c>
      <c r="C3055" s="13">
        <v>4038.11</v>
      </c>
      <c r="D3055" s="13">
        <v>26154.67</v>
      </c>
      <c r="E3055" s="13">
        <v>2904.98</v>
      </c>
      <c r="F3055" s="13">
        <v>4659.84</v>
      </c>
      <c r="G3055" s="13">
        <v>23094.67</v>
      </c>
      <c r="H3055" s="11">
        <v>1748.31</v>
      </c>
      <c r="I3055" s="11">
        <v>7166.45</v>
      </c>
      <c r="J3055" s="13">
        <v>1648.89</v>
      </c>
      <c r="K3055" s="16">
        <v>1.0499400000000001E-2</v>
      </c>
      <c r="L3055" s="16">
        <v>6.9825E-3</v>
      </c>
      <c r="M3055" s="13">
        <v>241.773</v>
      </c>
      <c r="N3055" s="13">
        <v>532.16</v>
      </c>
      <c r="O3055" s="13">
        <v>2681.6430999999998</v>
      </c>
      <c r="P3055" s="13">
        <v>297.29000000000002</v>
      </c>
      <c r="Q3055" s="13">
        <v>2952.39</v>
      </c>
      <c r="R3055" s="13">
        <v>9270.76</v>
      </c>
      <c r="S3055" s="13">
        <v>6165.3</v>
      </c>
      <c r="T3055" s="11">
        <v>541.97</v>
      </c>
      <c r="U3055" s="16">
        <v>7.2399999999999999E-3</v>
      </c>
      <c r="V3055" s="16">
        <v>7.9756000000000011E-3</v>
      </c>
    </row>
    <row r="3056" spans="1:22" x14ac:dyDescent="0.25">
      <c r="A3056" s="12">
        <v>43360</v>
      </c>
      <c r="B3056" s="13">
        <v>7302.1</v>
      </c>
      <c r="C3056" s="13">
        <v>4036.99</v>
      </c>
      <c r="D3056" s="13">
        <v>26062.12</v>
      </c>
      <c r="E3056" s="13">
        <v>2888.8</v>
      </c>
      <c r="F3056" s="13">
        <v>4594.82</v>
      </c>
      <c r="G3056" s="13">
        <v>23094.67</v>
      </c>
      <c r="H3056" s="11">
        <v>1748.17</v>
      </c>
      <c r="I3056" s="11">
        <v>7164.45</v>
      </c>
      <c r="J3056" s="13">
        <v>1652.87</v>
      </c>
      <c r="K3056" s="16">
        <v>1.0486299999999999E-2</v>
      </c>
      <c r="L3056" s="16">
        <v>6.9750000000000003E-3</v>
      </c>
      <c r="M3056" s="13">
        <v>239.70599999999999</v>
      </c>
      <c r="N3056" s="13">
        <v>523.79999999999995</v>
      </c>
      <c r="O3056" s="13">
        <v>2651.7885999999999</v>
      </c>
      <c r="P3056" s="13">
        <v>295.23</v>
      </c>
      <c r="Q3056" s="13">
        <v>2995.89</v>
      </c>
      <c r="R3056" s="13">
        <v>9271.5300000000007</v>
      </c>
      <c r="S3056" s="13">
        <v>6185</v>
      </c>
      <c r="T3056" s="11">
        <v>538.80999999999995</v>
      </c>
      <c r="U3056" s="16">
        <v>7.2399999999999999E-3</v>
      </c>
      <c r="V3056" s="16">
        <v>7.9731000000000003E-3</v>
      </c>
    </row>
    <row r="3057" spans="1:22" x14ac:dyDescent="0.25">
      <c r="A3057" s="12">
        <v>43361</v>
      </c>
      <c r="B3057" s="13">
        <v>7300.23</v>
      </c>
      <c r="C3057" s="13">
        <v>4038.99</v>
      </c>
      <c r="D3057" s="13">
        <v>26246.959999999999</v>
      </c>
      <c r="E3057" s="13">
        <v>2904.31</v>
      </c>
      <c r="F3057" s="13">
        <v>4608.24</v>
      </c>
      <c r="G3057" s="13">
        <v>23420.54</v>
      </c>
      <c r="H3057" s="11">
        <v>1751.7</v>
      </c>
      <c r="I3057" s="11">
        <v>7168</v>
      </c>
      <c r="J3057" s="13">
        <v>1660.39</v>
      </c>
      <c r="K3057" s="16">
        <v>1.0460000000000001E-2</v>
      </c>
      <c r="L3057" s="16">
        <v>6.9750000000000003E-3</v>
      </c>
      <c r="M3057" s="13">
        <v>241.90299999999999</v>
      </c>
      <c r="N3057" s="13">
        <v>524.01</v>
      </c>
      <c r="O3057" s="13">
        <v>2699.9501</v>
      </c>
      <c r="P3057" s="13">
        <v>296.10000000000002</v>
      </c>
      <c r="Q3057" s="13">
        <v>3034.19</v>
      </c>
      <c r="R3057" s="13">
        <v>9315.77</v>
      </c>
      <c r="S3057" s="13">
        <v>6161.5</v>
      </c>
      <c r="T3057" s="11">
        <v>540.99</v>
      </c>
      <c r="U3057" s="16">
        <v>7.2637999999999999E-3</v>
      </c>
      <c r="V3057" s="16">
        <v>8.0030999999999991E-3</v>
      </c>
    </row>
    <row r="3058" spans="1:22" x14ac:dyDescent="0.25">
      <c r="A3058" s="12">
        <v>43362</v>
      </c>
      <c r="B3058" s="13">
        <v>7331.12</v>
      </c>
      <c r="C3058" s="13">
        <v>4054.63</v>
      </c>
      <c r="D3058" s="13">
        <v>26405.759999999998</v>
      </c>
      <c r="E3058" s="13">
        <v>2907.95</v>
      </c>
      <c r="F3058" s="13">
        <v>4661.08</v>
      </c>
      <c r="G3058" s="13">
        <v>23672.52</v>
      </c>
      <c r="H3058" s="11">
        <v>1745.32</v>
      </c>
      <c r="I3058" s="11">
        <v>7195.76</v>
      </c>
      <c r="J3058" s="13">
        <v>1661.12</v>
      </c>
      <c r="K3058" s="16">
        <v>1.06E-2</v>
      </c>
      <c r="L3058" s="16">
        <v>6.9713000000000006E-3</v>
      </c>
      <c r="M3058" s="13">
        <v>244.58699999999999</v>
      </c>
      <c r="N3058" s="13">
        <v>530.67999999999995</v>
      </c>
      <c r="O3058" s="13">
        <v>2730.8503000000001</v>
      </c>
      <c r="P3058" s="13">
        <v>296.64</v>
      </c>
      <c r="Q3058" s="13">
        <v>3050.25</v>
      </c>
      <c r="R3058" s="13">
        <v>9345.06</v>
      </c>
      <c r="S3058" s="13">
        <v>6190</v>
      </c>
      <c r="T3058" s="11">
        <v>546.12</v>
      </c>
      <c r="U3058" s="16">
        <v>7.2575000000000001E-3</v>
      </c>
      <c r="V3058" s="16">
        <v>8.0069000000000008E-3</v>
      </c>
    </row>
    <row r="3059" spans="1:22" x14ac:dyDescent="0.25">
      <c r="A3059" s="12">
        <v>43363</v>
      </c>
      <c r="B3059" s="13">
        <v>7367.32</v>
      </c>
      <c r="C3059" s="13">
        <v>4072.14</v>
      </c>
      <c r="D3059" s="13">
        <v>26656.98</v>
      </c>
      <c r="E3059" s="13">
        <v>2930.75</v>
      </c>
      <c r="F3059" s="13">
        <v>4684.63</v>
      </c>
      <c r="G3059" s="13">
        <v>23674.93</v>
      </c>
      <c r="H3059" s="11">
        <v>1749.73</v>
      </c>
      <c r="I3059" s="11">
        <v>7228.07</v>
      </c>
      <c r="J3059" s="13">
        <v>1689.96</v>
      </c>
      <c r="K3059" s="16">
        <v>1.0676300000000001E-2</v>
      </c>
      <c r="L3059" s="16">
        <v>7.0313000000000007E-3</v>
      </c>
      <c r="M3059" s="13">
        <v>246.434</v>
      </c>
      <c r="N3059" s="13">
        <v>533.71</v>
      </c>
      <c r="O3059" s="13">
        <v>2729.2438000000002</v>
      </c>
      <c r="P3059" s="13">
        <v>299.04000000000002</v>
      </c>
      <c r="Q3059" s="13">
        <v>3082.03</v>
      </c>
      <c r="R3059" s="13">
        <v>9360.8700000000008</v>
      </c>
      <c r="S3059" s="13">
        <v>6169.5</v>
      </c>
      <c r="T3059" s="11">
        <v>547.25</v>
      </c>
      <c r="U3059" s="16">
        <v>7.2575000000000001E-3</v>
      </c>
      <c r="V3059" s="16">
        <v>8.0444000000000002E-3</v>
      </c>
    </row>
    <row r="3060" spans="1:22" x14ac:dyDescent="0.25">
      <c r="A3060" s="12">
        <v>43364</v>
      </c>
      <c r="B3060" s="13">
        <v>7490.23</v>
      </c>
      <c r="C3060" s="13">
        <v>4128.58</v>
      </c>
      <c r="D3060" s="13">
        <v>26743.5</v>
      </c>
      <c r="E3060" s="13">
        <v>2929.67</v>
      </c>
      <c r="F3060" s="13">
        <v>4773.1899999999996</v>
      </c>
      <c r="G3060" s="13">
        <v>23869.93</v>
      </c>
      <c r="H3060" s="11">
        <v>1754.87</v>
      </c>
      <c r="I3060" s="11">
        <v>7328.26</v>
      </c>
      <c r="J3060" s="13">
        <v>1705.01</v>
      </c>
      <c r="K3060" s="16">
        <v>1.06406E-2</v>
      </c>
      <c r="L3060" s="16">
        <v>6.9838000000000001E-3</v>
      </c>
      <c r="M3060" s="13">
        <v>249.85900000000001</v>
      </c>
      <c r="N3060" s="13">
        <v>541.12</v>
      </c>
      <c r="O3060" s="13">
        <v>2797.4848000000002</v>
      </c>
      <c r="P3060" s="13">
        <v>300.81</v>
      </c>
      <c r="Q3060" s="13">
        <v>3119.52</v>
      </c>
      <c r="R3060" s="13">
        <v>9375.9699999999993</v>
      </c>
      <c r="S3060" s="13">
        <v>6194.6</v>
      </c>
      <c r="T3060" s="11">
        <v>553.16</v>
      </c>
      <c r="U3060" s="16">
        <v>7.2563000000000002E-3</v>
      </c>
      <c r="V3060" s="16">
        <v>8.0400000000000003E-3</v>
      </c>
    </row>
    <row r="3061" spans="1:22" x14ac:dyDescent="0.25">
      <c r="A3061" s="12">
        <v>43367</v>
      </c>
      <c r="B3061" s="13">
        <v>7458.41</v>
      </c>
      <c r="C3061" s="13">
        <v>4110.71</v>
      </c>
      <c r="D3061" s="13">
        <v>26562.05</v>
      </c>
      <c r="E3061" s="13">
        <v>2919.37</v>
      </c>
      <c r="F3061" s="13">
        <v>4726.5600000000004</v>
      </c>
      <c r="G3061" s="13">
        <v>23869.93</v>
      </c>
      <c r="H3061" s="11">
        <v>1747.65</v>
      </c>
      <c r="I3061" s="11">
        <v>7296.55</v>
      </c>
      <c r="J3061" s="13">
        <v>1699.81</v>
      </c>
      <c r="K3061" s="16">
        <v>1.0566299999999999E-2</v>
      </c>
      <c r="L3061" s="16">
        <v>6.9825E-3</v>
      </c>
      <c r="M3061" s="13">
        <v>251.84100000000001</v>
      </c>
      <c r="N3061" s="13">
        <v>534.70000000000005</v>
      </c>
      <c r="O3061" s="13">
        <v>2797.4848000000002</v>
      </c>
      <c r="P3061" s="13">
        <v>300.81</v>
      </c>
      <c r="Q3061" s="13">
        <v>3062.65</v>
      </c>
      <c r="R3061" s="13">
        <v>9337.51</v>
      </c>
      <c r="S3061" s="13">
        <v>6186.9</v>
      </c>
      <c r="T3061" s="11">
        <v>550.38</v>
      </c>
      <c r="U3061" s="16">
        <v>7.2437999999999999E-3</v>
      </c>
      <c r="V3061" s="16">
        <v>8.0149999999999996E-3</v>
      </c>
    </row>
    <row r="3062" spans="1:22" x14ac:dyDescent="0.25">
      <c r="A3062" s="12">
        <v>43368</v>
      </c>
      <c r="B3062" s="13">
        <v>7507.56</v>
      </c>
      <c r="C3062" s="13">
        <v>4131.8500000000004</v>
      </c>
      <c r="D3062" s="13">
        <v>26492.21</v>
      </c>
      <c r="E3062" s="13">
        <v>2915.56</v>
      </c>
      <c r="F3062" s="13">
        <v>4731.47</v>
      </c>
      <c r="G3062" s="13">
        <v>23940.26</v>
      </c>
      <c r="H3062" s="11">
        <v>1735.25</v>
      </c>
      <c r="I3062" s="11">
        <v>7334.06</v>
      </c>
      <c r="J3062" s="13">
        <v>1705.03</v>
      </c>
      <c r="K3062" s="16">
        <v>1.06119E-2</v>
      </c>
      <c r="L3062" s="16">
        <v>6.9787999999999994E-3</v>
      </c>
      <c r="M3062" s="13">
        <v>250.55699999999999</v>
      </c>
      <c r="N3062" s="13">
        <v>535.38</v>
      </c>
      <c r="O3062" s="13">
        <v>2781.1385</v>
      </c>
      <c r="P3062" s="13">
        <v>300.81</v>
      </c>
      <c r="Q3062" s="13">
        <v>3084.6</v>
      </c>
      <c r="R3062" s="13">
        <v>9345.9599999999991</v>
      </c>
      <c r="S3062" s="13">
        <v>6185.9</v>
      </c>
      <c r="T3062" s="11">
        <v>550.24</v>
      </c>
      <c r="U3062" s="16">
        <v>7.2437999999999999E-3</v>
      </c>
      <c r="V3062" s="16">
        <v>8.0231E-3</v>
      </c>
    </row>
    <row r="3063" spans="1:22" x14ac:dyDescent="0.25">
      <c r="A3063" s="12">
        <v>43369</v>
      </c>
      <c r="B3063" s="13">
        <v>7511.49</v>
      </c>
      <c r="C3063" s="13">
        <v>4132.8500000000004</v>
      </c>
      <c r="D3063" s="13">
        <v>26385.279999999999</v>
      </c>
      <c r="E3063" s="13">
        <v>2905.97</v>
      </c>
      <c r="F3063" s="13">
        <v>4759.18</v>
      </c>
      <c r="G3063" s="13">
        <v>24033.79</v>
      </c>
      <c r="H3063" s="11">
        <v>1740.05</v>
      </c>
      <c r="I3063" s="11">
        <v>7335.83</v>
      </c>
      <c r="J3063" s="13">
        <v>1706.32</v>
      </c>
      <c r="K3063" s="16">
        <v>1.06163E-2</v>
      </c>
      <c r="L3063" s="16">
        <v>6.9813000000000002E-3</v>
      </c>
      <c r="M3063" s="13">
        <v>251.38300000000001</v>
      </c>
      <c r="N3063" s="13">
        <v>537.16</v>
      </c>
      <c r="O3063" s="13">
        <v>2806.8132999999998</v>
      </c>
      <c r="P3063" s="13">
        <v>300.81</v>
      </c>
      <c r="Q3063" s="13">
        <v>3105.19</v>
      </c>
      <c r="R3063" s="13">
        <v>9349.85</v>
      </c>
      <c r="S3063" s="13">
        <v>6192.3</v>
      </c>
      <c r="T3063" s="11">
        <v>551.61</v>
      </c>
      <c r="U3063" s="16">
        <v>7.2487999999999997E-3</v>
      </c>
      <c r="V3063" s="16">
        <v>8.0118999999999989E-3</v>
      </c>
    </row>
    <row r="3064" spans="1:22" x14ac:dyDescent="0.25">
      <c r="A3064" s="12">
        <v>43370</v>
      </c>
      <c r="B3064" s="13">
        <v>7545.44</v>
      </c>
      <c r="C3064" s="13">
        <v>4145.8900000000003</v>
      </c>
      <c r="D3064" s="13">
        <v>26439.93</v>
      </c>
      <c r="E3064" s="13">
        <v>2914</v>
      </c>
      <c r="F3064" s="13">
        <v>4764.2299999999996</v>
      </c>
      <c r="G3064" s="13">
        <v>23796.74</v>
      </c>
      <c r="H3064" s="11">
        <v>1735.57</v>
      </c>
      <c r="I3064" s="11">
        <v>7360.3</v>
      </c>
      <c r="J3064" s="13">
        <v>1704.23</v>
      </c>
      <c r="K3064" s="16">
        <v>1.0611299999999999E-2</v>
      </c>
      <c r="L3064" s="16">
        <v>6.9750000000000003E-3</v>
      </c>
      <c r="M3064" s="13">
        <v>254.102</v>
      </c>
      <c r="N3064" s="13">
        <v>537.91</v>
      </c>
      <c r="O3064" s="13">
        <v>2791.7748000000001</v>
      </c>
      <c r="P3064" s="13">
        <v>302.58999999999997</v>
      </c>
      <c r="Q3064" s="13">
        <v>3155.09</v>
      </c>
      <c r="R3064" s="13">
        <v>9286.4</v>
      </c>
      <c r="S3064" s="13">
        <v>6181.2</v>
      </c>
      <c r="T3064" s="11">
        <v>550.87</v>
      </c>
      <c r="U3064" s="16">
        <v>7.2237999999999998E-3</v>
      </c>
      <c r="V3064" s="16">
        <v>7.9844000000000009E-3</v>
      </c>
    </row>
    <row r="3065" spans="1:22" x14ac:dyDescent="0.25">
      <c r="A3065" s="12">
        <v>43371</v>
      </c>
      <c r="B3065" s="13">
        <f>_xll.TR('Index Eikon working'!A$1,"TR.PriceClose","SDate=#1",,$A3065)</f>
        <v>7510.2</v>
      </c>
      <c r="C3065" s="13">
        <f>_xll.TR('Index Eikon working'!B$1,"TR.PriceClose","SDate=#1",,$A3065)</f>
        <v>4127.91</v>
      </c>
      <c r="D3065" s="13">
        <f>_xll.TR('Index Eikon working'!C$1,"TR.PriceClose","SDate=#1",,$A3065)</f>
        <v>26458.31</v>
      </c>
      <c r="E3065" s="13">
        <f>_xll.TR('Index Eikon working'!D$1,"TR.PriceClose","SDate=#1",,$A3065)</f>
        <v>2913.98</v>
      </c>
      <c r="F3065" s="13">
        <f>_xll.TR('Index Eikon working'!E$1,"TR.PriceClose","SDate=#1",,$A3065)</f>
        <v>4750.6899999999996</v>
      </c>
      <c r="G3065" s="13">
        <f>_xll.TR('Index Eikon working'!F$1,"TR.PriceClose","SDate=#1",,$A3065)</f>
        <v>24120.04</v>
      </c>
      <c r="H3065" s="11">
        <f>INDEX('Index Eikon working'!G:G,MATCH('Index price'!$A3065,'Index Eikon working'!H:H,0))</f>
        <v>1731.76</v>
      </c>
      <c r="I3065" s="11">
        <f>INDEX('Index Eikon working'!I:I,MATCH('Index price'!$A3065,'Index Eikon working'!J:J,0))</f>
        <v>7328.38</v>
      </c>
      <c r="J3065" s="13">
        <f>_xll.TR('Index Eikon working'!K$1,"TR.PriceClose","SDate=#1",,$A3065)</f>
        <v>1670.32</v>
      </c>
      <c r="K3065" s="16">
        <f>INDEX(LIBOR!B:B,MATCH('Index price'!A3065,LIBOR!A:A,0))/100</f>
        <v>1.06269E-2</v>
      </c>
      <c r="L3065" s="16">
        <f>INDEX(LIBOR!D:D,MATCH('Index price'!A3065,LIBOR!C:C,0))/100</f>
        <v>7.0337999999999998E-3</v>
      </c>
      <c r="M3065" s="13">
        <f>_xll.TR('Index Eikon working'!L$1,"TR.PriceClose","SDate=#1",,$A3065)</f>
        <v>252.113</v>
      </c>
      <c r="N3065" s="13">
        <f>_xll.TR('Index Eikon working'!M$1,"TR.PriceClose","SDate=#1",,$A3065)</f>
        <v>536.85</v>
      </c>
      <c r="O3065" s="13">
        <f>_xll.TR('Index Eikon working'!N$1,"TR.PriceClose","SDate=#1",,$A3065)</f>
        <v>2821.3501000000001</v>
      </c>
      <c r="P3065" s="13">
        <f>_xll.TR('Index Eikon working'!O$1,"TR.PriceClose","SDate=#1",,$A3065)</f>
        <v>300.51</v>
      </c>
      <c r="Q3065" s="13">
        <f>_xll.TR('Index Eikon working'!P$1,"TR.PriceClose","SDate=#1",,$A3065)</f>
        <v>3123.08</v>
      </c>
      <c r="R3065" s="13">
        <f>_xll.TR('Index Eikon working'!Q$1,"TR.PriceClose","SDate=#1",,$A3065)</f>
        <v>9351.0617999999995</v>
      </c>
      <c r="S3065" s="13">
        <f>_xll.TR('Index Eikon working'!R$1,"TR.PriceClose","SDate=#1",,$A3065)</f>
        <v>6207.6</v>
      </c>
      <c r="T3065" s="11">
        <f>INDEX('Index Eikon working'!T:T,MATCH('Index price'!$A3065,'Index Eikon working'!U:U,0))</f>
        <v>552.08000000000004</v>
      </c>
      <c r="U3065" s="16">
        <f>INDEX(LIBOR!F:F,MATCH('Index price'!$A3065,LIBOR!E:E,0))/100</f>
        <v>7.2450000000000006E-3</v>
      </c>
      <c r="V3065" s="16">
        <f>INDEX(LIBOR!H:H,MATCH('Index price'!$A3065,LIBOR!G:G,0))/100</f>
        <v>8.0025000000000009E-3</v>
      </c>
    </row>
    <row r="3066" spans="1:22" x14ac:dyDescent="0.25">
      <c r="A3066" s="12">
        <v>43374</v>
      </c>
      <c r="D3066" s="13">
        <f>_xll.TR('Index Eikon working'!C$1,"TR.PriceClose","SDate=#1",,$A3066)</f>
        <v>26651.21</v>
      </c>
      <c r="E3066" s="13">
        <f>_xll.TR('Index Eikon working'!D$1,"TR.PriceClose","SDate=#1",,$A3066)</f>
        <v>2924.59</v>
      </c>
      <c r="F3066" s="13">
        <f>_xll.TR('Index Eikon working'!E$1,"TR.PriceClose","SDate=#1",,$A3066)</f>
        <v>4748.3100000000004</v>
      </c>
      <c r="G3066" s="13">
        <f>_xll.TR('Index Eikon working'!F$1,"TR.PriceClose","SDate=#1",,$A3066)</f>
        <v>24245.759999999998</v>
      </c>
      <c r="H3066" s="11">
        <f>INDEX('Index Eikon working'!G:G,MATCH('Index price'!$A3066,'Index Eikon working'!H:H,0))</f>
        <v>1735.58</v>
      </c>
      <c r="I3066" s="11">
        <f>INDEX('Index Eikon working'!I:I,MATCH('Index price'!$A3066,'Index Eikon working'!J:J,0))</f>
        <v>7322.5</v>
      </c>
      <c r="J3066" s="13">
        <f>_xll.TR('Index Eikon working'!K$1,"TR.PriceClose","SDate=#1",,$A3066)</f>
        <v>1673.27</v>
      </c>
      <c r="K3066" s="16">
        <f>INDEX(LIBOR!B:B,MATCH('Index price'!A3066,LIBOR!A:A,0))/100</f>
        <v>1.06794E-2</v>
      </c>
      <c r="L3066" s="16">
        <f>INDEX(LIBOR!D:D,MATCH('Index price'!A3066,LIBOR!C:C,0))/100</f>
        <v>7.0350000000000005E-3</v>
      </c>
      <c r="M3066" s="13">
        <f>_xll.TR('Index Eikon working'!L$1,"TR.PriceClose","SDate=#1",,$A3066)</f>
        <v>251.672</v>
      </c>
      <c r="N3066" s="13">
        <f>_xll.TR('Index Eikon working'!M$1,"TR.PriceClose","SDate=#1",,$A3066)</f>
        <v>536.37</v>
      </c>
      <c r="O3066" s="13">
        <f>_xll.TR('Index Eikon working'!N$1,"TR.PriceClose","SDate=#1",,$A3066)</f>
        <v>2821.3501000000001</v>
      </c>
      <c r="P3066" s="13">
        <f>_xll.TR('Index Eikon working'!O$1,"TR.PriceClose","SDate=#1",,$A3066)</f>
        <v>300.17</v>
      </c>
      <c r="Q3066" s="13">
        <f>_xll.TR('Index Eikon working'!P$1,"TR.PriceClose","SDate=#1",,$A3066)</f>
        <v>3130.9</v>
      </c>
      <c r="R3066" s="13">
        <f>_xll.TR('Index Eikon working'!Q$1,"TR.PriceClose","SDate=#1",,$A3066)</f>
        <v>9327.2661000000007</v>
      </c>
      <c r="S3066" s="13">
        <f>_xll.TR('Index Eikon working'!R$1,"TR.PriceClose","SDate=#1",,$A3066)</f>
        <v>6172.3</v>
      </c>
      <c r="T3066" s="11">
        <f>INDEX('Index Eikon working'!T:T,MATCH('Index price'!$A3066,'Index Eikon working'!U:U,0))</f>
        <v>549.71</v>
      </c>
      <c r="U3066" s="16">
        <f>INDEX(LIBOR!F:F,MATCH('Index price'!$A3066,LIBOR!E:E,0))/100</f>
        <v>7.2113000000000003E-3</v>
      </c>
      <c r="V3066" s="16">
        <f>INDEX(LIBOR!H:H,MATCH('Index price'!$A3066,LIBOR!G:G,0))/100</f>
        <v>7.9938000000000006E-3</v>
      </c>
    </row>
    <row r="3067" spans="1:22" x14ac:dyDescent="0.25">
      <c r="A3067" s="12">
        <v>43375</v>
      </c>
      <c r="D3067" s="13">
        <f>_xll.TR('Index Eikon working'!C$1,"TR.PriceClose","SDate=#1",,$A3067)</f>
        <v>26773.94</v>
      </c>
      <c r="E3067" s="13">
        <f>_xll.TR('Index Eikon working'!D$1,"TR.PriceClose","SDate=#1",,$A3067)</f>
        <v>2923.43</v>
      </c>
      <c r="F3067" s="13">
        <f>_xll.TR('Index Eikon working'!E$1,"TR.PriceClose","SDate=#1",,$A3067)</f>
        <v>4637.1499999999996</v>
      </c>
      <c r="G3067" s="13">
        <f>_xll.TR('Index Eikon working'!F$1,"TR.PriceClose","SDate=#1",,$A3067)</f>
        <v>24270.62</v>
      </c>
      <c r="H3067" s="11">
        <f>INDEX('Index Eikon working'!G:G,MATCH('Index price'!$A3067,'Index Eikon working'!H:H,0))</f>
        <v>1722.08</v>
      </c>
      <c r="I3067" s="11">
        <f>INDEX('Index Eikon working'!I:I,MATCH('Index price'!$A3067,'Index Eikon working'!J:J,0))</f>
        <v>7298.02</v>
      </c>
      <c r="J3067" s="13">
        <f>_xll.TR('Index Eikon working'!K$1,"TR.PriceClose","SDate=#1",,$A3067)</f>
        <v>1656.78</v>
      </c>
      <c r="K3067" s="16">
        <f>INDEX(LIBOR!B:B,MATCH('Index price'!A3067,LIBOR!A:A,0))/100</f>
        <v>1.06806E-2</v>
      </c>
      <c r="L3067" s="16">
        <f>INDEX(LIBOR!D:D,MATCH('Index price'!A3067,LIBOR!C:C,0))/100</f>
        <v>6.9899999999999997E-3</v>
      </c>
      <c r="M3067" s="13">
        <f>_xll.TR('Index Eikon working'!L$1,"TR.PriceClose","SDate=#1",,$A3067)</f>
        <v>248.04</v>
      </c>
      <c r="N3067" s="13">
        <f>_xll.TR('Index Eikon working'!M$1,"TR.PriceClose","SDate=#1",,$A3067)</f>
        <v>526.76</v>
      </c>
      <c r="O3067" s="13">
        <f>_xll.TR('Index Eikon working'!N$1,"TR.PriceClose","SDate=#1",,$A3067)</f>
        <v>2821.3501000000001</v>
      </c>
      <c r="P3067" s="13">
        <f>_xll.TR('Index Eikon working'!O$1,"TR.PriceClose","SDate=#1",,$A3067)</f>
        <v>296.52999999999997</v>
      </c>
      <c r="Q3067" s="13">
        <f>_xll.TR('Index Eikon working'!P$1,"TR.PriceClose","SDate=#1",,$A3067)</f>
        <v>3223.1</v>
      </c>
      <c r="R3067" s="13">
        <f>_xll.TR('Index Eikon working'!Q$1,"TR.PriceClose","SDate=#1",,$A3067)</f>
        <v>9326.5905000000002</v>
      </c>
      <c r="S3067" s="13">
        <f>_xll.TR('Index Eikon working'!R$1,"TR.PriceClose","SDate=#1",,$A3067)</f>
        <v>6126.2</v>
      </c>
      <c r="T3067" s="11">
        <f>INDEX('Index Eikon working'!T:T,MATCH('Index price'!$A3067,'Index Eikon working'!U:U,0))</f>
        <v>541.03</v>
      </c>
      <c r="U3067" s="16">
        <f>INDEX(LIBOR!F:F,MATCH('Index price'!$A3067,LIBOR!E:E,0))/100</f>
        <v>7.2124999999999993E-3</v>
      </c>
      <c r="V3067" s="16">
        <f>INDEX(LIBOR!H:H,MATCH('Index price'!$A3067,LIBOR!G:G,0))/100</f>
        <v>8.0137999999999997E-3</v>
      </c>
    </row>
    <row r="3068" spans="1:22" x14ac:dyDescent="0.25">
      <c r="A3068" s="12">
        <v>43376</v>
      </c>
      <c r="D3068" s="13">
        <f>_xll.TR('Index Eikon working'!C$1,"TR.PriceClose","SDate=#1",,$A3068)</f>
        <v>26828.39</v>
      </c>
      <c r="E3068" s="13">
        <f>_xll.TR('Index Eikon working'!D$1,"TR.PriceClose","SDate=#1",,$A3068)</f>
        <v>2925.51</v>
      </c>
      <c r="F3068" s="13">
        <f>_xll.TR('Index Eikon working'!E$1,"TR.PriceClose","SDate=#1",,$A3068)</f>
        <v>4632.72</v>
      </c>
      <c r="G3068" s="13">
        <f>_xll.TR('Index Eikon working'!F$1,"TR.PriceClose","SDate=#1",,$A3068)</f>
        <v>24110.959999999999</v>
      </c>
      <c r="H3068" s="11">
        <f>INDEX('Index Eikon working'!G:G,MATCH('Index price'!$A3068,'Index Eikon working'!H:H,0))</f>
        <v>1719.31</v>
      </c>
      <c r="I3068" s="11">
        <f>INDEX('Index Eikon working'!I:I,MATCH('Index price'!$A3068,'Index Eikon working'!J:J,0))</f>
        <v>7327.74</v>
      </c>
      <c r="J3068" s="13">
        <f>_xll.TR('Index Eikon working'!K$1,"TR.PriceClose","SDate=#1",,$A3068)</f>
        <v>1662.31</v>
      </c>
      <c r="K3068" s="16">
        <f>INDEX(LIBOR!B:B,MATCH('Index price'!A3068,LIBOR!A:A,0))/100</f>
        <v>1.0620600000000001E-2</v>
      </c>
      <c r="L3068" s="16">
        <f>INDEX(LIBOR!D:D,MATCH('Index price'!A3068,LIBOR!C:C,0))/100</f>
        <v>6.9438E-3</v>
      </c>
      <c r="M3068" s="13">
        <f>_xll.TR('Index Eikon working'!L$1,"TR.PriceClose","SDate=#1",,$A3068)</f>
        <v>247.90899999999999</v>
      </c>
      <c r="N3068" s="13">
        <f>_xll.TR('Index Eikon working'!M$1,"TR.PriceClose","SDate=#1",,$A3068)</f>
        <v>525.92999999999995</v>
      </c>
      <c r="O3068" s="13">
        <f>_xll.TR('Index Eikon working'!N$1,"TR.PriceClose","SDate=#1",,$A3068)</f>
        <v>2821.3501000000001</v>
      </c>
      <c r="P3068" s="13">
        <f>_xll.TR('Index Eikon working'!O$1,"TR.PriceClose","SDate=#1",,$A3068)</f>
        <v>296.52999999999997</v>
      </c>
      <c r="Q3068" s="13">
        <f>_xll.TR('Index Eikon working'!P$1,"TR.PriceClose","SDate=#1",,$A3068)</f>
        <v>3269.3</v>
      </c>
      <c r="R3068" s="13">
        <f>_xll.TR('Index Eikon working'!Q$1,"TR.PriceClose","SDate=#1",,$A3068)</f>
        <v>9293.9465</v>
      </c>
      <c r="S3068" s="13">
        <f>_xll.TR('Index Eikon working'!R$1,"TR.PriceClose","SDate=#1",,$A3068)</f>
        <v>6146.1</v>
      </c>
      <c r="T3068" s="11">
        <f>INDEX('Index Eikon working'!T:T,MATCH('Index price'!$A3068,'Index Eikon working'!U:U,0))</f>
        <v>539.91999999999996</v>
      </c>
      <c r="U3068" s="16">
        <f>INDEX(LIBOR!F:F,MATCH('Index price'!$A3068,LIBOR!E:E,0))/100</f>
        <v>7.1825000000000005E-3</v>
      </c>
      <c r="V3068" s="16">
        <f>INDEX(LIBOR!H:H,MATCH('Index price'!$A3068,LIBOR!G:G,0))/100</f>
        <v>7.9674999999999989E-3</v>
      </c>
    </row>
    <row r="3069" spans="1:22" x14ac:dyDescent="0.25">
      <c r="A3069" s="12">
        <v>43377</v>
      </c>
      <c r="D3069" s="13">
        <f>_xll.TR('Index Eikon working'!C$1,"TR.PriceClose","SDate=#1",,$A3069)</f>
        <v>26627.48</v>
      </c>
      <c r="E3069" s="13">
        <f>_xll.TR('Index Eikon working'!D$1,"TR.PriceClose","SDate=#1",,$A3069)</f>
        <v>2901.61</v>
      </c>
      <c r="F3069" s="13">
        <f>_xll.TR('Index Eikon working'!E$1,"TR.PriceClose","SDate=#1",,$A3069)</f>
        <v>4530.3900000000003</v>
      </c>
      <c r="G3069" s="13">
        <f>_xll.TR('Index Eikon working'!F$1,"TR.PriceClose","SDate=#1",,$A3069)</f>
        <v>23975.62</v>
      </c>
      <c r="H3069" s="11">
        <f>INDEX('Index Eikon working'!G:G,MATCH('Index price'!$A3069,'Index Eikon working'!H:H,0))</f>
        <v>1672.87</v>
      </c>
      <c r="I3069" s="11">
        <f>INDEX('Index Eikon working'!I:I,MATCH('Index price'!$A3069,'Index Eikon working'!J:J,0))</f>
        <v>7247.23</v>
      </c>
      <c r="J3069" s="13">
        <f>_xll.TR('Index Eikon working'!K$1,"TR.PriceClose","SDate=#1",,$A3069)</f>
        <v>1645.05</v>
      </c>
      <c r="K3069" s="16">
        <f>INDEX(LIBOR!B:B,MATCH('Index price'!A3069,LIBOR!A:A,0))/100</f>
        <v>1.0742499999999999E-2</v>
      </c>
      <c r="L3069" s="16">
        <f>INDEX(LIBOR!D:D,MATCH('Index price'!A3069,LIBOR!C:C,0))/100</f>
        <v>6.9274999999999996E-3</v>
      </c>
      <c r="M3069" s="13">
        <f>_xll.TR('Index Eikon working'!L$1,"TR.PriceClose","SDate=#1",,$A3069)</f>
        <v>241.16300000000001</v>
      </c>
      <c r="N3069" s="13">
        <f>_xll.TR('Index Eikon working'!M$1,"TR.PriceClose","SDate=#1",,$A3069)</f>
        <v>513.53</v>
      </c>
      <c r="O3069" s="13">
        <f>_xll.TR('Index Eikon working'!N$1,"TR.PriceClose","SDate=#1",,$A3069)</f>
        <v>2821.3501000000001</v>
      </c>
      <c r="P3069" s="13">
        <f>_xll.TR('Index Eikon working'!O$1,"TR.PriceClose","SDate=#1",,$A3069)</f>
        <v>291.77999999999997</v>
      </c>
      <c r="Q3069" s="13">
        <f>_xll.TR('Index Eikon working'!P$1,"TR.PriceClose","SDate=#1",,$A3069)</f>
        <v>3238.79</v>
      </c>
      <c r="R3069" s="13">
        <f>_xll.TR('Index Eikon working'!Q$1,"TR.PriceClose","SDate=#1",,$A3069)</f>
        <v>9257.1758000000009</v>
      </c>
      <c r="S3069" s="13">
        <f>_xll.TR('Index Eikon working'!R$1,"TR.PriceClose","SDate=#1",,$A3069)</f>
        <v>6176.3</v>
      </c>
      <c r="T3069" s="11">
        <f>INDEX('Index Eikon working'!T:T,MATCH('Index price'!$A3069,'Index Eikon working'!U:U,0))</f>
        <v>532.94000000000005</v>
      </c>
      <c r="U3069" s="16">
        <f>INDEX(LIBOR!F:F,MATCH('Index price'!$A3069,LIBOR!E:E,0))/100</f>
        <v>7.1675000000000003E-3</v>
      </c>
      <c r="V3069" s="16">
        <f>INDEX(LIBOR!H:H,MATCH('Index price'!$A3069,LIBOR!G:G,0))/100</f>
        <v>7.9994000000000003E-3</v>
      </c>
    </row>
    <row r="3070" spans="1:22" x14ac:dyDescent="0.25">
      <c r="A3070" s="12">
        <v>43378</v>
      </c>
      <c r="D3070" s="13">
        <f>_xll.TR('Index Eikon working'!C$1,"TR.PriceClose","SDate=#1",,$A3070)</f>
        <v>26447.05</v>
      </c>
      <c r="E3070" s="13">
        <f>_xll.TR('Index Eikon working'!D$1,"TR.PriceClose","SDate=#1",,$A3070)</f>
        <v>2885.57</v>
      </c>
      <c r="F3070" s="13">
        <f>_xll.TR('Index Eikon working'!E$1,"TR.PriceClose","SDate=#1",,$A3070)</f>
        <v>4504.58</v>
      </c>
      <c r="G3070" s="13">
        <f>_xll.TR('Index Eikon working'!F$1,"TR.PriceClose","SDate=#1",,$A3070)</f>
        <v>23783.72</v>
      </c>
      <c r="H3070" s="11">
        <f>INDEX('Index Eikon working'!G:G,MATCH('Index price'!$A3070,'Index Eikon working'!H:H,0))</f>
        <v>1691.22</v>
      </c>
      <c r="I3070" s="11">
        <f>INDEX('Index Eikon working'!I:I,MATCH('Index price'!$A3070,'Index Eikon working'!J:J,0))</f>
        <v>7157.89</v>
      </c>
      <c r="J3070" s="13">
        <f>_xll.TR('Index Eikon working'!K$1,"TR.PriceClose","SDate=#1",,$A3070)</f>
        <v>1629.15</v>
      </c>
      <c r="K3070" s="16">
        <f>INDEX(LIBOR!B:B,MATCH('Index price'!A3070,LIBOR!A:A,0))/100</f>
        <v>1.09E-2</v>
      </c>
      <c r="L3070" s="16">
        <f>INDEX(LIBOR!D:D,MATCH('Index price'!A3070,LIBOR!C:C,0))/100</f>
        <v>6.9175E-3</v>
      </c>
      <c r="M3070" s="13">
        <f>_xll.TR('Index Eikon working'!L$1,"TR.PriceClose","SDate=#1",,$A3070)</f>
        <v>239.73599999999999</v>
      </c>
      <c r="N3070" s="13">
        <f>_xll.TR('Index Eikon working'!M$1,"TR.PriceClose","SDate=#1",,$A3070)</f>
        <v>507.65</v>
      </c>
      <c r="O3070" s="13">
        <f>_xll.TR('Index Eikon working'!N$1,"TR.PriceClose","SDate=#1",,$A3070)</f>
        <v>2821.3501000000001</v>
      </c>
      <c r="P3070" s="13">
        <f>_xll.TR('Index Eikon working'!O$1,"TR.PriceClose","SDate=#1",,$A3070)</f>
        <v>291.27999999999997</v>
      </c>
      <c r="Q3070" s="13">
        <f>_xll.TR('Index Eikon working'!P$1,"TR.PriceClose","SDate=#1",,$A3070)</f>
        <v>3242.6</v>
      </c>
      <c r="R3070" s="13">
        <f>_xll.TR('Index Eikon working'!Q$1,"TR.PriceClose","SDate=#1",,$A3070)</f>
        <v>9214.8701999999994</v>
      </c>
      <c r="S3070" s="13">
        <f>_xll.TR('Index Eikon working'!R$1,"TR.PriceClose","SDate=#1",,$A3070)</f>
        <v>6185.5</v>
      </c>
      <c r="T3070" s="11">
        <f>INDEX('Index Eikon working'!T:T,MATCH('Index price'!$A3070,'Index Eikon working'!U:U,0))</f>
        <v>531.09</v>
      </c>
      <c r="U3070" s="16">
        <f>INDEX(LIBOR!F:F,MATCH('Index price'!$A3070,LIBOR!E:E,0))/100</f>
        <v>7.1974999999999999E-3</v>
      </c>
      <c r="V3070" s="16">
        <f>INDEX(LIBOR!H:H,MATCH('Index price'!$A3070,LIBOR!G:G,0))/100</f>
        <v>8.024400000000001E-3</v>
      </c>
    </row>
    <row r="3071" spans="1:22" x14ac:dyDescent="0.25">
      <c r="A3071" s="12">
        <v>43381</v>
      </c>
      <c r="D3071" s="13">
        <f>_xll.TR('Index Eikon working'!C$1,"TR.PriceClose","SDate=#1",,$A3071)</f>
        <v>26486.78</v>
      </c>
      <c r="E3071" s="13">
        <f>_xll.TR('Index Eikon working'!D$1,"TR.PriceClose","SDate=#1",,$A3071)</f>
        <v>2884.43</v>
      </c>
      <c r="F3071" s="13">
        <f>_xll.TR('Index Eikon working'!E$1,"TR.PriceClose","SDate=#1",,$A3071)</f>
        <v>4455.76</v>
      </c>
      <c r="G3071" s="13">
        <f>_xll.TR('Index Eikon working'!F$1,"TR.PriceClose","SDate=#1",,$A3071)</f>
        <v>23783.72</v>
      </c>
      <c r="H3071" s="11">
        <f>INDEX('Index Eikon working'!G:G,MATCH('Index price'!$A3071,'Index Eikon working'!H:H,0))</f>
        <v>1691.51</v>
      </c>
      <c r="I3071" s="11">
        <f>INDEX('Index Eikon working'!I:I,MATCH('Index price'!$A3071,'Index Eikon working'!J:J,0))</f>
        <v>7072.72</v>
      </c>
      <c r="J3071" s="13">
        <f>_xll.TR('Index Eikon working'!K$1,"TR.PriceClose","SDate=#1",,$A3071)</f>
        <v>1606.85</v>
      </c>
      <c r="K3071" s="16">
        <f>INDEX(LIBOR!B:B,MATCH('Index price'!A3071,LIBOR!A:A,0))/100</f>
        <v>1.0891900000000001E-2</v>
      </c>
      <c r="L3071" s="16">
        <f>INDEX(LIBOR!D:D,MATCH('Index price'!A3071,LIBOR!C:C,0))/100</f>
        <v>6.9013E-3</v>
      </c>
      <c r="M3071" s="13">
        <f>_xll.TR('Index Eikon working'!L$1,"TR.PriceClose","SDate=#1",,$A3071)</f>
        <v>237.77199999999999</v>
      </c>
      <c r="N3071" s="13">
        <f>_xll.TR('Index Eikon working'!M$1,"TR.PriceClose","SDate=#1",,$A3071)</f>
        <v>501.18</v>
      </c>
      <c r="O3071" s="13">
        <f>_xll.TR('Index Eikon working'!N$1,"TR.PriceClose","SDate=#1",,$A3071)</f>
        <v>2716.5104000000001</v>
      </c>
      <c r="P3071" s="13">
        <f>_xll.TR('Index Eikon working'!O$1,"TR.PriceClose","SDate=#1",,$A3071)</f>
        <v>289.91000000000003</v>
      </c>
      <c r="Q3071" s="13">
        <f>_xll.TR('Index Eikon working'!P$1,"TR.PriceClose","SDate=#1",,$A3071)</f>
        <v>3377.14</v>
      </c>
      <c r="R3071" s="13">
        <f>_xll.TR('Index Eikon working'!Q$1,"TR.PriceClose","SDate=#1",,$A3071)</f>
        <v>9147.1</v>
      </c>
      <c r="S3071" s="13">
        <f>_xll.TR('Index Eikon working'!R$1,"TR.PriceClose","SDate=#1",,$A3071)</f>
        <v>6100.3</v>
      </c>
      <c r="T3071" s="11">
        <f>INDEX('Index Eikon working'!T:T,MATCH('Index price'!$A3071,'Index Eikon working'!U:U,0))</f>
        <v>525.28</v>
      </c>
      <c r="U3071" s="16">
        <f>INDEX(LIBOR!F:F,MATCH('Index price'!$A3071,LIBOR!E:E,0))/100</f>
        <v>7.2024999999999997E-3</v>
      </c>
      <c r="V3071" s="16">
        <f>INDEX(LIBOR!H:H,MATCH('Index price'!$A3071,LIBOR!G:G,0))/100</f>
        <v>8.0219000000000002E-3</v>
      </c>
    </row>
    <row r="3072" spans="1:22" x14ac:dyDescent="0.25">
      <c r="A3072" s="12">
        <v>43382</v>
      </c>
      <c r="D3072" s="13">
        <f>_xll.TR('Index Eikon working'!C$1,"TR.PriceClose","SDate=#1",,$A3072)</f>
        <v>26430.57</v>
      </c>
      <c r="E3072" s="13">
        <f>_xll.TR('Index Eikon working'!D$1,"TR.PriceClose","SDate=#1",,$A3072)</f>
        <v>2880.34</v>
      </c>
      <c r="F3072" s="13">
        <f>_xll.TR('Index Eikon working'!E$1,"TR.PriceClose","SDate=#1",,$A3072)</f>
        <v>4448.97</v>
      </c>
      <c r="G3072" s="13">
        <f>_xll.TR('Index Eikon working'!F$1,"TR.PriceClose","SDate=#1",,$A3072)</f>
        <v>23469.39</v>
      </c>
      <c r="H3072" s="11">
        <f>INDEX('Index Eikon working'!G:G,MATCH('Index price'!$A3072,'Index Eikon working'!H:H,0))</f>
        <v>1705.34</v>
      </c>
      <c r="I3072" s="11">
        <f>INDEX('Index Eikon working'!I:I,MATCH('Index price'!$A3072,'Index Eikon working'!J:J,0))</f>
        <v>7069.85</v>
      </c>
      <c r="J3072" s="13">
        <f>_xll.TR('Index Eikon working'!K$1,"TR.PriceClose","SDate=#1",,$A3072)</f>
        <v>1612.29</v>
      </c>
      <c r="K3072" s="16">
        <f>INDEX(LIBOR!B:B,MATCH('Index price'!A3072,LIBOR!A:A,0))/100</f>
        <v>1.08544E-2</v>
      </c>
      <c r="L3072" s="16">
        <f>INDEX(LIBOR!D:D,MATCH('Index price'!A3072,LIBOR!C:C,0))/100</f>
        <v>6.9150000000000001E-3</v>
      </c>
      <c r="M3072" s="13">
        <f>_xll.TR('Index Eikon working'!L$1,"TR.PriceClose","SDate=#1",,$A3072)</f>
        <v>238.27799999999999</v>
      </c>
      <c r="N3072" s="13">
        <f>_xll.TR('Index Eikon working'!M$1,"TR.PriceClose","SDate=#1",,$A3072)</f>
        <v>499.75</v>
      </c>
      <c r="O3072" s="13">
        <f>_xll.TR('Index Eikon working'!N$1,"TR.PriceClose","SDate=#1",,$A3072)</f>
        <v>2721.0129999999999</v>
      </c>
      <c r="P3072" s="13">
        <f>_xll.TR('Index Eikon working'!O$1,"TR.PriceClose","SDate=#1",,$A3072)</f>
        <v>289.91000000000003</v>
      </c>
      <c r="Q3072" s="13">
        <f>_xll.TR('Index Eikon working'!P$1,"TR.PriceClose","SDate=#1",,$A3072)</f>
        <v>3412.78</v>
      </c>
      <c r="R3072" s="13">
        <f>_xll.TR('Index Eikon working'!Q$1,"TR.PriceClose","SDate=#1",,$A3072)</f>
        <v>9069.98</v>
      </c>
      <c r="S3072" s="13">
        <f>_xll.TR('Index Eikon working'!R$1,"TR.PriceClose","SDate=#1",,$A3072)</f>
        <v>6041.1</v>
      </c>
      <c r="T3072" s="11">
        <f>INDEX('Index Eikon working'!T:T,MATCH('Index price'!$A3072,'Index Eikon working'!U:U,0))</f>
        <v>523.25</v>
      </c>
      <c r="U3072" s="16">
        <f>INDEX(LIBOR!F:F,MATCH('Index price'!$A3072,LIBOR!E:E,0))/100</f>
        <v>7.1938000000000002E-3</v>
      </c>
      <c r="V3072" s="16">
        <f>INDEX(LIBOR!H:H,MATCH('Index price'!$A3072,LIBOR!G:G,0))/100</f>
        <v>8.0513000000000008E-3</v>
      </c>
    </row>
    <row r="3073" spans="1:22" x14ac:dyDescent="0.25">
      <c r="A3073" s="12">
        <v>43383</v>
      </c>
      <c r="D3073" s="13">
        <f>_xll.TR('Index Eikon working'!C$1,"TR.PriceClose","SDate=#1",,$A3073)</f>
        <v>25598.74</v>
      </c>
      <c r="E3073" s="13">
        <f>_xll.TR('Index Eikon working'!D$1,"TR.PriceClose","SDate=#1",,$A3073)</f>
        <v>2785.68</v>
      </c>
      <c r="F3073" s="13">
        <f>_xll.TR('Index Eikon working'!E$1,"TR.PriceClose","SDate=#1",,$A3073)</f>
        <v>4442.07</v>
      </c>
      <c r="G3073" s="13">
        <f>_xll.TR('Index Eikon working'!F$1,"TR.PriceClose","SDate=#1",,$A3073)</f>
        <v>23506.04</v>
      </c>
      <c r="H3073" s="11">
        <f>INDEX('Index Eikon working'!G:G,MATCH('Index price'!$A3073,'Index Eikon working'!H:H,0))</f>
        <v>1687.65</v>
      </c>
      <c r="I3073" s="11">
        <f>INDEX('Index Eikon working'!I:I,MATCH('Index price'!$A3073,'Index Eikon working'!J:J,0))</f>
        <v>6977.82</v>
      </c>
      <c r="J3073" s="13">
        <f>_xll.TR('Index Eikon working'!K$1,"TR.PriceClose","SDate=#1",,$A3073)</f>
        <v>1594.83</v>
      </c>
      <c r="K3073" s="16">
        <f>INDEX(LIBOR!B:B,MATCH('Index price'!A3073,LIBOR!A:A,0))/100</f>
        <v>1.09356E-2</v>
      </c>
      <c r="L3073" s="16">
        <f>INDEX(LIBOR!D:D,MATCH('Index price'!A3073,LIBOR!C:C,0))/100</f>
        <v>6.8774999999999999E-3</v>
      </c>
      <c r="M3073" s="13">
        <f>_xll.TR('Index Eikon working'!L$1,"TR.PriceClose","SDate=#1",,$A3073)</f>
        <v>235.73500000000001</v>
      </c>
      <c r="N3073" s="13">
        <f>_xll.TR('Index Eikon working'!M$1,"TR.PriceClose","SDate=#1",,$A3073)</f>
        <v>497.03</v>
      </c>
      <c r="O3073" s="13">
        <f>_xll.TR('Index Eikon working'!N$1,"TR.PriceClose","SDate=#1",,$A3073)</f>
        <v>2725.8366999999998</v>
      </c>
      <c r="P3073" s="13">
        <f>_xll.TR('Index Eikon working'!O$1,"TR.PriceClose","SDate=#1",,$A3073)</f>
        <v>287.85000000000002</v>
      </c>
      <c r="Q3073" s="13">
        <f>_xll.TR('Index Eikon working'!P$1,"TR.PriceClose","SDate=#1",,$A3073)</f>
        <v>3293.6</v>
      </c>
      <c r="R3073" s="13">
        <f>_xll.TR('Index Eikon working'!Q$1,"TR.PriceClose","SDate=#1",,$A3073)</f>
        <v>9050.82</v>
      </c>
      <c r="S3073" s="13">
        <f>_xll.TR('Index Eikon working'!R$1,"TR.PriceClose","SDate=#1",,$A3073)</f>
        <v>6049.8</v>
      </c>
      <c r="T3073" s="11">
        <f>INDEX('Index Eikon working'!T:T,MATCH('Index price'!$A3073,'Index Eikon working'!U:U,0))</f>
        <v>522.79</v>
      </c>
      <c r="U3073" s="16">
        <f>INDEX(LIBOR!F:F,MATCH('Index price'!$A3073,LIBOR!E:E,0))/100</f>
        <v>7.1999999999999998E-3</v>
      </c>
      <c r="V3073" s="16">
        <f>INDEX(LIBOR!H:H,MATCH('Index price'!$A3073,LIBOR!G:G,0))/100</f>
        <v>8.0450000000000001E-3</v>
      </c>
    </row>
    <row r="3074" spans="1:22" x14ac:dyDescent="0.25">
      <c r="A3074" s="12">
        <v>43384</v>
      </c>
      <c r="D3074" s="13">
        <f>_xll.TR('Index Eikon working'!C$1,"TR.PriceClose","SDate=#1",,$A3074)</f>
        <v>25052.83</v>
      </c>
      <c r="E3074" s="13">
        <f>_xll.TR('Index Eikon working'!D$1,"TR.PriceClose","SDate=#1",,$A3074)</f>
        <v>2728.37</v>
      </c>
      <c r="F3074" s="13">
        <f>_xll.TR('Index Eikon working'!E$1,"TR.PriceClose","SDate=#1",,$A3074)</f>
        <v>4228.38</v>
      </c>
      <c r="G3074" s="13">
        <f>_xll.TR('Index Eikon working'!F$1,"TR.PriceClose","SDate=#1",,$A3074)</f>
        <v>22590.86</v>
      </c>
      <c r="H3074" s="11">
        <f>INDEX('Index Eikon working'!G:G,MATCH('Index price'!$A3074,'Index Eikon working'!H:H,0))</f>
        <v>1668</v>
      </c>
      <c r="I3074" s="11">
        <f>INDEX('Index Eikon working'!I:I,MATCH('Index price'!$A3074,'Index Eikon working'!J:J,0))</f>
        <v>6845.51</v>
      </c>
      <c r="J3074" s="13">
        <f>_xll.TR('Index Eikon working'!K$1,"TR.PriceClose","SDate=#1",,$A3074)</f>
        <v>1570.39</v>
      </c>
      <c r="K3074" s="16">
        <f>INDEX(LIBOR!B:B,MATCH('Index price'!A3074,LIBOR!A:A,0))/100</f>
        <v>1.0899399999999998E-2</v>
      </c>
      <c r="L3074" s="16">
        <f>INDEX(LIBOR!D:D,MATCH('Index price'!A3074,LIBOR!C:C,0))/100</f>
        <v>6.8425000000000005E-3</v>
      </c>
      <c r="M3074" s="13">
        <f>_xll.TR('Index Eikon working'!L$1,"TR.PriceClose","SDate=#1",,$A3074)</f>
        <v>232.90700000000001</v>
      </c>
      <c r="N3074" s="13">
        <f>_xll.TR('Index Eikon working'!M$1,"TR.PriceClose","SDate=#1",,$A3074)</f>
        <v>477.66</v>
      </c>
      <c r="O3074" s="13">
        <f>_xll.TR('Index Eikon working'!N$1,"TR.PriceClose","SDate=#1",,$A3074)</f>
        <v>2583.4575</v>
      </c>
      <c r="P3074" s="13">
        <f>_xll.TR('Index Eikon working'!O$1,"TR.PriceClose","SDate=#1",,$A3074)</f>
        <v>275.14999999999998</v>
      </c>
      <c r="Q3074" s="13">
        <f>_xll.TR('Index Eikon working'!P$1,"TR.PriceClose","SDate=#1",,$A3074)</f>
        <v>3261.28</v>
      </c>
      <c r="R3074" s="13">
        <f>_xll.TR('Index Eikon working'!Q$1,"TR.PriceClose","SDate=#1",,$A3074)</f>
        <v>8721.2000000000007</v>
      </c>
      <c r="S3074" s="13">
        <f>_xll.TR('Index Eikon working'!R$1,"TR.PriceClose","SDate=#1",,$A3074)</f>
        <v>5883.8</v>
      </c>
      <c r="T3074" s="11">
        <f>INDEX('Index Eikon working'!T:T,MATCH('Index price'!$A3074,'Index Eikon working'!U:U,0))</f>
        <v>504.17</v>
      </c>
      <c r="U3074" s="16">
        <f>INDEX(LIBOR!F:F,MATCH('Index price'!$A3074,LIBOR!E:E,0))/100</f>
        <v>7.2150000000000001E-3</v>
      </c>
      <c r="V3074" s="16">
        <f>INDEX(LIBOR!H:H,MATCH('Index price'!$A3074,LIBOR!G:G,0))/100</f>
        <v>8.0844000000000003E-3</v>
      </c>
    </row>
    <row r="3075" spans="1:22" x14ac:dyDescent="0.25">
      <c r="A3075" s="12">
        <v>43385</v>
      </c>
      <c r="D3075" s="13">
        <f>_xll.TR('Index Eikon working'!C$1,"TR.PriceClose","SDate=#1",,$A3075)</f>
        <v>25339.99</v>
      </c>
      <c r="E3075" s="13">
        <f>_xll.TR('Index Eikon working'!D$1,"TR.PriceClose","SDate=#1",,$A3075)</f>
        <v>2767.13</v>
      </c>
      <c r="F3075" s="13">
        <f>_xll.TR('Index Eikon working'!E$1,"TR.PriceClose","SDate=#1",,$A3075)</f>
        <v>4368.21</v>
      </c>
      <c r="G3075" s="13">
        <f>_xll.TR('Index Eikon working'!F$1,"TR.PriceClose","SDate=#1",,$A3075)</f>
        <v>22694.66</v>
      </c>
      <c r="H3075" s="11">
        <f>INDEX('Index Eikon working'!G:G,MATCH('Index price'!$A3075,'Index Eikon working'!H:H,0))</f>
        <v>1660.03</v>
      </c>
      <c r="I3075" s="11">
        <f>INDEX('Index Eikon working'!I:I,MATCH('Index price'!$A3075,'Index Eikon working'!J:J,0))</f>
        <v>6848.32</v>
      </c>
      <c r="J3075" s="13">
        <f>_xll.TR('Index Eikon working'!K$1,"TR.PriceClose","SDate=#1",,$A3075)</f>
        <v>1563.36</v>
      </c>
      <c r="K3075" s="16">
        <f>INDEX(LIBOR!B:B,MATCH('Index price'!A3075,LIBOR!A:A,0))/100</f>
        <v>1.0870599999999999E-2</v>
      </c>
      <c r="L3075" s="16">
        <f>INDEX(LIBOR!D:D,MATCH('Index price'!A3075,LIBOR!C:C,0))/100</f>
        <v>6.8462999999999996E-3</v>
      </c>
      <c r="M3075" s="13">
        <f>_xll.TR('Index Eikon working'!L$1,"TR.PriceClose","SDate=#1",,$A3075)</f>
        <v>240</v>
      </c>
      <c r="N3075" s="13">
        <f>_xll.TR('Index Eikon working'!M$1,"TR.PriceClose","SDate=#1",,$A3075)</f>
        <v>492.51</v>
      </c>
      <c r="O3075" s="13">
        <f>_xll.TR('Index Eikon working'!N$1,"TR.PriceClose","SDate=#1",,$A3075)</f>
        <v>2606.9124999999999</v>
      </c>
      <c r="P3075" s="13">
        <f>_xll.TR('Index Eikon working'!O$1,"TR.PriceClose","SDate=#1",,$A3075)</f>
        <v>279.37</v>
      </c>
      <c r="Q3075" s="13">
        <f>_xll.TR('Index Eikon working'!P$1,"TR.PriceClose","SDate=#1",,$A3075)</f>
        <v>3309.26</v>
      </c>
      <c r="R3075" s="13">
        <f>_xll.TR('Index Eikon working'!Q$1,"TR.PriceClose","SDate=#1",,$A3075)</f>
        <v>8843.24</v>
      </c>
      <c r="S3075" s="13">
        <f>_xll.TR('Index Eikon working'!R$1,"TR.PriceClose","SDate=#1",,$A3075)</f>
        <v>5895.7</v>
      </c>
      <c r="T3075" s="11">
        <f>INDEX('Index Eikon working'!T:T,MATCH('Index price'!$A3075,'Index Eikon working'!U:U,0))</f>
        <v>510.86</v>
      </c>
      <c r="U3075" s="16">
        <f>INDEX(LIBOR!F:F,MATCH('Index price'!$A3075,LIBOR!E:E,0))/100</f>
        <v>7.2188E-3</v>
      </c>
      <c r="V3075" s="16">
        <f>INDEX(LIBOR!H:H,MATCH('Index price'!$A3075,LIBOR!G:G,0))/100</f>
        <v>8.1055999999999993E-3</v>
      </c>
    </row>
    <row r="3076" spans="1:22" x14ac:dyDescent="0.25">
      <c r="A3076" s="12">
        <v>43388</v>
      </c>
      <c r="D3076" s="13">
        <f>_xll.TR('Index Eikon working'!C$1,"TR.PriceClose","SDate=#1",,$A3076)</f>
        <v>25250.55</v>
      </c>
      <c r="E3076" s="13">
        <f>_xll.TR('Index Eikon working'!D$1,"TR.PriceClose","SDate=#1",,$A3076)</f>
        <v>2750.79</v>
      </c>
      <c r="F3076" s="13">
        <f>_xll.TR('Index Eikon working'!E$1,"TR.PriceClose","SDate=#1",,$A3076)</f>
        <v>4301.1400000000003</v>
      </c>
      <c r="G3076" s="13">
        <f>_xll.TR('Index Eikon working'!F$1,"TR.PriceClose","SDate=#1",,$A3076)</f>
        <v>22271.3</v>
      </c>
      <c r="H3076" s="11">
        <f>INDEX('Index Eikon working'!G:G,MATCH('Index price'!$A3076,'Index Eikon working'!H:H,0))</f>
        <v>1644.01</v>
      </c>
      <c r="I3076" s="11">
        <f>INDEX('Index Eikon working'!I:I,MATCH('Index price'!$A3076,'Index Eikon working'!J:J,0))</f>
        <v>6864.52</v>
      </c>
      <c r="J3076" s="13">
        <f>_xll.TR('Index Eikon working'!K$1,"TR.PriceClose","SDate=#1",,$A3076)</f>
        <v>1574.57</v>
      </c>
      <c r="K3076" s="16">
        <f>INDEX(LIBOR!B:B,MATCH('Index price'!A3076,LIBOR!A:A,0))/100</f>
        <v>1.07606E-2</v>
      </c>
      <c r="L3076" s="16">
        <f>INDEX(LIBOR!D:D,MATCH('Index price'!A3076,LIBOR!C:C,0))/100</f>
        <v>6.8425000000000005E-3</v>
      </c>
      <c r="M3076" s="13">
        <f>_xll.TR('Index Eikon working'!L$1,"TR.PriceClose","SDate=#1",,$A3076)</f>
        <v>238.29900000000001</v>
      </c>
      <c r="N3076" s="13">
        <f>_xll.TR('Index Eikon working'!M$1,"TR.PriceClose","SDate=#1",,$A3076)</f>
        <v>486.06</v>
      </c>
      <c r="O3076" s="13">
        <f>_xll.TR('Index Eikon working'!N$1,"TR.PriceClose","SDate=#1",,$A3076)</f>
        <v>2568.0983999999999</v>
      </c>
      <c r="P3076" s="13">
        <f>_xll.TR('Index Eikon working'!O$1,"TR.PriceClose","SDate=#1",,$A3076)</f>
        <v>277.19</v>
      </c>
      <c r="Q3076" s="13">
        <f>_xll.TR('Index Eikon working'!P$1,"TR.PriceClose","SDate=#1",,$A3076)</f>
        <v>3318.5</v>
      </c>
      <c r="R3076" s="13">
        <f>_xll.TR('Index Eikon working'!Q$1,"TR.PriceClose","SDate=#1",,$A3076)</f>
        <v>8838.07</v>
      </c>
      <c r="S3076" s="13">
        <f>_xll.TR('Index Eikon working'!R$1,"TR.PriceClose","SDate=#1",,$A3076)</f>
        <v>5837.1</v>
      </c>
      <c r="T3076" s="11">
        <f>INDEX('Index Eikon working'!T:T,MATCH('Index price'!$A3076,'Index Eikon working'!U:U,0))</f>
        <v>506.67</v>
      </c>
      <c r="U3076" s="16">
        <f>INDEX(LIBOR!F:F,MATCH('Index price'!$A3076,LIBOR!E:E,0))/100</f>
        <v>7.2087999999999996E-3</v>
      </c>
      <c r="V3076" s="16">
        <f>INDEX(LIBOR!H:H,MATCH('Index price'!$A3076,LIBOR!G:G,0))/100</f>
        <v>8.1288000000000003E-3</v>
      </c>
    </row>
    <row r="3077" spans="1:22" x14ac:dyDescent="0.25">
      <c r="A3077" s="12">
        <v>43389</v>
      </c>
      <c r="D3077" s="13">
        <f>_xll.TR('Index Eikon working'!C$1,"TR.PriceClose","SDate=#1",,$A3077)</f>
        <v>25798.42</v>
      </c>
      <c r="E3077" s="13">
        <f>_xll.TR('Index Eikon working'!D$1,"TR.PriceClose","SDate=#1",,$A3077)</f>
        <v>2809.92</v>
      </c>
      <c r="F3077" s="13">
        <f>_xll.TR('Index Eikon working'!E$1,"TR.PriceClose","SDate=#1",,$A3077)</f>
        <v>4310.82</v>
      </c>
      <c r="G3077" s="13">
        <f>_xll.TR('Index Eikon working'!F$1,"TR.PriceClose","SDate=#1",,$A3077)</f>
        <v>22549.24</v>
      </c>
      <c r="H3077" s="11">
        <f>INDEX('Index Eikon working'!G:G,MATCH('Index price'!$A3077,'Index Eikon working'!H:H,0))</f>
        <v>1674.09</v>
      </c>
      <c r="I3077" s="11">
        <f>INDEX('Index Eikon working'!I:I,MATCH('Index price'!$A3077,'Index Eikon working'!J:J,0))</f>
        <v>6910.42</v>
      </c>
      <c r="J3077" s="13">
        <f>_xll.TR('Index Eikon working'!K$1,"TR.PriceClose","SDate=#1",,$A3077)</f>
        <v>1596.78</v>
      </c>
      <c r="K3077" s="16">
        <f>INDEX(LIBOR!B:B,MATCH('Index price'!A3077,LIBOR!A:A,0))/100</f>
        <v>1.07831E-2</v>
      </c>
      <c r="L3077" s="16">
        <f>INDEX(LIBOR!D:D,MATCH('Index price'!A3077,LIBOR!C:C,0))/100</f>
        <v>6.8363E-3</v>
      </c>
      <c r="M3077" s="13">
        <f>_xll.TR('Index Eikon working'!L$1,"TR.PriceClose","SDate=#1",,$A3077)</f>
        <v>243.898</v>
      </c>
      <c r="N3077" s="13">
        <f>_xll.TR('Index Eikon working'!M$1,"TR.PriceClose","SDate=#1",,$A3077)</f>
        <v>490.45</v>
      </c>
      <c r="O3077" s="13">
        <f>_xll.TR('Index Eikon working'!N$1,"TR.PriceClose","SDate=#1",,$A3077)</f>
        <v>2546.3296</v>
      </c>
      <c r="P3077" s="13">
        <f>_xll.TR('Index Eikon working'!O$1,"TR.PriceClose","SDate=#1",,$A3077)</f>
        <v>276.89999999999998</v>
      </c>
      <c r="Q3077" s="13">
        <f>_xll.TR('Index Eikon working'!P$1,"TR.PriceClose","SDate=#1",,$A3077)</f>
        <v>3403.52</v>
      </c>
      <c r="R3077" s="13">
        <f>_xll.TR('Index Eikon working'!Q$1,"TR.PriceClose","SDate=#1",,$A3077)</f>
        <v>8803.4500000000007</v>
      </c>
      <c r="S3077" s="13">
        <f>_xll.TR('Index Eikon working'!R$1,"TR.PriceClose","SDate=#1",,$A3077)</f>
        <v>5869.9</v>
      </c>
      <c r="T3077" s="11">
        <f>INDEX('Index Eikon working'!T:T,MATCH('Index price'!$A3077,'Index Eikon working'!U:U,0))</f>
        <v>507.61</v>
      </c>
      <c r="U3077" s="16">
        <f>INDEX(LIBOR!F:F,MATCH('Index price'!$A3077,LIBOR!E:E,0))/100</f>
        <v>7.2313000000000004E-3</v>
      </c>
      <c r="V3077" s="16">
        <f>INDEX(LIBOR!H:H,MATCH('Index price'!$A3077,LIBOR!G:G,0))/100</f>
        <v>8.1025000000000003E-3</v>
      </c>
    </row>
    <row r="3078" spans="1:22" x14ac:dyDescent="0.25">
      <c r="A3078" s="12">
        <v>43390</v>
      </c>
      <c r="D3078" s="13">
        <f>_xll.TR('Index Eikon working'!C$1,"TR.PriceClose","SDate=#1",,$A3078)</f>
        <v>25706.68</v>
      </c>
      <c r="E3078" s="13">
        <f>_xll.TR('Index Eikon working'!D$1,"TR.PriceClose","SDate=#1",,$A3078)</f>
        <v>2809.21</v>
      </c>
      <c r="F3078" s="13">
        <f>_xll.TR('Index Eikon working'!E$1,"TR.PriceClose","SDate=#1",,$A3078)</f>
        <v>4327.3100000000004</v>
      </c>
      <c r="G3078" s="13">
        <f>_xll.TR('Index Eikon working'!F$1,"TR.PriceClose","SDate=#1",,$A3078)</f>
        <v>22841.119999999999</v>
      </c>
      <c r="H3078" s="11">
        <f>INDEX('Index Eikon working'!G:G,MATCH('Index price'!$A3078,'Index Eikon working'!H:H,0))</f>
        <v>1690.91</v>
      </c>
      <c r="I3078" s="11">
        <f>INDEX('Index Eikon working'!I:I,MATCH('Index price'!$A3078,'Index Eikon working'!J:J,0))</f>
        <v>6898.22</v>
      </c>
      <c r="J3078" s="13">
        <f>_xll.TR('Index Eikon working'!K$1,"TR.PriceClose","SDate=#1",,$A3078)</f>
        <v>1582.79</v>
      </c>
      <c r="K3078" s="16">
        <f>INDEX(LIBOR!B:B,MATCH('Index price'!A3078,LIBOR!A:A,0))/100</f>
        <v>1.0758799999999999E-2</v>
      </c>
      <c r="L3078" s="16">
        <f>INDEX(LIBOR!D:D,MATCH('Index price'!A3078,LIBOR!C:C,0))/100</f>
        <v>6.8374999999999998E-3</v>
      </c>
      <c r="M3078" s="13">
        <f>_xll.TR('Index Eikon working'!L$1,"TR.PriceClose","SDate=#1",,$A3078)</f>
        <v>242.29400000000001</v>
      </c>
      <c r="N3078" s="13">
        <f>_xll.TR('Index Eikon working'!M$1,"TR.PriceClose","SDate=#1",,$A3078)</f>
        <v>490.72</v>
      </c>
      <c r="O3078" s="13">
        <f>_xll.TR('Index Eikon working'!N$1,"TR.PriceClose","SDate=#1",,$A3078)</f>
        <v>2561.614</v>
      </c>
      <c r="P3078" s="13">
        <f>_xll.TR('Index Eikon working'!O$1,"TR.PriceClose","SDate=#1",,$A3078)</f>
        <v>280.05</v>
      </c>
      <c r="Q3078" s="13">
        <f>_xll.TR('Index Eikon working'!P$1,"TR.PriceClose","SDate=#1",,$A3078)</f>
        <v>3412.06</v>
      </c>
      <c r="R3078" s="13">
        <f>_xll.TR('Index Eikon working'!Q$1,"TR.PriceClose","SDate=#1",,$A3078)</f>
        <v>8911.7900000000009</v>
      </c>
      <c r="S3078" s="13">
        <f>_xll.TR('Index Eikon working'!R$1,"TR.PriceClose","SDate=#1",,$A3078)</f>
        <v>5939.1</v>
      </c>
      <c r="T3078" s="11">
        <f>INDEX('Index Eikon working'!T:T,MATCH('Index price'!$A3078,'Index Eikon working'!U:U,0))</f>
        <v>512.01</v>
      </c>
      <c r="U3078" s="16">
        <f>INDEX(LIBOR!F:F,MATCH('Index price'!$A3078,LIBOR!E:E,0))/100</f>
        <v>7.2487999999999997E-3</v>
      </c>
      <c r="V3078" s="16">
        <f>INDEX(LIBOR!H:H,MATCH('Index price'!$A3078,LIBOR!G:G,0))/100</f>
        <v>8.0344000000000006E-3</v>
      </c>
    </row>
    <row r="3079" spans="1:22" x14ac:dyDescent="0.25">
      <c r="A3079" s="12">
        <v>43391</v>
      </c>
      <c r="D3079" s="13">
        <f>_xll.TR('Index Eikon working'!C$1,"TR.PriceClose","SDate=#1",,$A3079)</f>
        <v>25379.45</v>
      </c>
      <c r="E3079" s="13">
        <f>_xll.TR('Index Eikon working'!D$1,"TR.PriceClose","SDate=#1",,$A3079)</f>
        <v>2768.78</v>
      </c>
      <c r="F3079" s="13">
        <f>_xll.TR('Index Eikon working'!E$1,"TR.PriceClose","SDate=#1",,$A3079)</f>
        <v>4300.1400000000003</v>
      </c>
      <c r="G3079" s="13">
        <f>_xll.TR('Index Eikon working'!F$1,"TR.PriceClose","SDate=#1",,$A3079)</f>
        <v>22658.16</v>
      </c>
      <c r="H3079" s="11">
        <f>INDEX('Index Eikon working'!G:G,MATCH('Index price'!$A3079,'Index Eikon working'!H:H,0))</f>
        <v>1699.69</v>
      </c>
      <c r="I3079" s="11">
        <f>INDEX('Index Eikon working'!I:I,MATCH('Index price'!$A3079,'Index Eikon working'!J:J,0))</f>
        <v>6875.85</v>
      </c>
      <c r="J3079" s="13">
        <f>_xll.TR('Index Eikon working'!K$1,"TR.PriceClose","SDate=#1",,$A3079)</f>
        <v>1562.43</v>
      </c>
      <c r="K3079" s="16">
        <f>INDEX(LIBOR!B:B,MATCH('Index price'!A3079,LIBOR!A:A,0))/100</f>
        <v>1.07525E-2</v>
      </c>
      <c r="L3079" s="16">
        <f>INDEX(LIBOR!D:D,MATCH('Index price'!A3079,LIBOR!C:C,0))/100</f>
        <v>6.8425000000000005E-3</v>
      </c>
      <c r="M3079" s="13">
        <f>_xll.TR('Index Eikon working'!L$1,"TR.PriceClose","SDate=#1",,$A3079)</f>
        <v>239.035</v>
      </c>
      <c r="N3079" s="13">
        <f>_xll.TR('Index Eikon working'!M$1,"TR.PriceClose","SDate=#1",,$A3079)</f>
        <v>485.38</v>
      </c>
      <c r="O3079" s="13">
        <f>_xll.TR('Index Eikon working'!N$1,"TR.PriceClose","SDate=#1",,$A3079)</f>
        <v>2486.4186</v>
      </c>
      <c r="P3079" s="13">
        <f>_xll.TR('Index Eikon working'!O$1,"TR.PriceClose","SDate=#1",,$A3079)</f>
        <v>277.48</v>
      </c>
      <c r="Q3079" s="13">
        <f>_xll.TR('Index Eikon working'!P$1,"TR.PriceClose","SDate=#1",,$A3079)</f>
        <v>3299.06</v>
      </c>
      <c r="R3079" s="13">
        <f>_xll.TR('Index Eikon working'!Q$1,"TR.PriceClose","SDate=#1",,$A3079)</f>
        <v>8910.59</v>
      </c>
      <c r="S3079" s="13">
        <f>_xll.TR('Index Eikon working'!R$1,"TR.PriceClose","SDate=#1",,$A3079)</f>
        <v>5942.4</v>
      </c>
      <c r="T3079" s="11">
        <f>INDEX('Index Eikon working'!T:T,MATCH('Index price'!$A3079,'Index Eikon working'!U:U,0))</f>
        <v>510.24</v>
      </c>
      <c r="U3079" s="16">
        <f>INDEX(LIBOR!F:F,MATCH('Index price'!$A3079,LIBOR!E:E,0))/100</f>
        <v>7.2499999999999995E-3</v>
      </c>
      <c r="V3079" s="16">
        <f>INDEX(LIBOR!H:H,MATCH('Index price'!$A3079,LIBOR!G:G,0))/100</f>
        <v>8.0380999999999994E-3</v>
      </c>
    </row>
    <row r="3080" spans="1:22" x14ac:dyDescent="0.25">
      <c r="A3080" s="12">
        <v>43392</v>
      </c>
      <c r="D3080" s="13">
        <f>_xll.TR('Index Eikon working'!C$1,"TR.PriceClose","SDate=#1",,$A3080)</f>
        <v>25444.34</v>
      </c>
      <c r="E3080" s="13">
        <f>_xll.TR('Index Eikon working'!D$1,"TR.PriceClose","SDate=#1",,$A3080)</f>
        <v>2767.78</v>
      </c>
      <c r="F3080" s="13">
        <f>_xll.TR('Index Eikon working'!E$1,"TR.PriceClose","SDate=#1",,$A3080)</f>
        <v>4322.17</v>
      </c>
      <c r="G3080" s="13">
        <f>_xll.TR('Index Eikon working'!F$1,"TR.PriceClose","SDate=#1",,$A3080)</f>
        <v>22532.080000000002</v>
      </c>
      <c r="H3080" s="11">
        <f>INDEX('Index Eikon working'!G:G,MATCH('Index price'!$A3080,'Index Eikon working'!H:H,0))</f>
        <v>1713.95</v>
      </c>
      <c r="I3080" s="11">
        <f>INDEX('Index Eikon working'!I:I,MATCH('Index price'!$A3080,'Index Eikon working'!J:J,0))</f>
        <v>6882.74</v>
      </c>
      <c r="J3080" s="13">
        <f>_xll.TR('Index Eikon working'!K$1,"TR.PriceClose","SDate=#1",,$A3080)</f>
        <v>1562.87</v>
      </c>
      <c r="K3080" s="16">
        <f>INDEX(LIBOR!B:B,MATCH('Index price'!A3080,LIBOR!A:A,0))/100</f>
        <v>1.06856E-2</v>
      </c>
      <c r="L3080" s="16">
        <f>INDEX(LIBOR!D:D,MATCH('Index price'!A3080,LIBOR!C:C,0))/100</f>
        <v>6.8437999999999997E-3</v>
      </c>
      <c r="M3080" s="13">
        <f>_xll.TR('Index Eikon working'!L$1,"TR.PriceClose","SDate=#1",,$A3080)</f>
        <v>237.72</v>
      </c>
      <c r="N3080" s="13">
        <f>_xll.TR('Index Eikon working'!M$1,"TR.PriceClose","SDate=#1",,$A3080)</f>
        <v>486.14</v>
      </c>
      <c r="O3080" s="13">
        <f>_xll.TR('Index Eikon working'!N$1,"TR.PriceClose","SDate=#1",,$A3080)</f>
        <v>2550.4652000000001</v>
      </c>
      <c r="P3080" s="13">
        <f>_xll.TR('Index Eikon working'!O$1,"TR.PriceClose","SDate=#1",,$A3080)</f>
        <v>278.63</v>
      </c>
      <c r="Q3080" s="13">
        <f>_xll.TR('Index Eikon working'!P$1,"TR.PriceClose","SDate=#1",,$A3080)</f>
        <v>3309.89</v>
      </c>
      <c r="R3080" s="13">
        <f>_xll.TR('Index Eikon working'!Q$1,"TR.PriceClose","SDate=#1",,$A3080)</f>
        <v>8802.26</v>
      </c>
      <c r="S3080" s="13">
        <f>_xll.TR('Index Eikon working'!R$1,"TR.PriceClose","SDate=#1",,$A3080)</f>
        <v>5939.5</v>
      </c>
      <c r="T3080" s="11">
        <f>INDEX('Index Eikon working'!T:T,MATCH('Index price'!$A3080,'Index Eikon working'!U:U,0))</f>
        <v>511.38</v>
      </c>
      <c r="U3080" s="16">
        <f>INDEX(LIBOR!F:F,MATCH('Index price'!$A3080,LIBOR!E:E,0))/100</f>
        <v>7.2587999999999993E-3</v>
      </c>
      <c r="V3080" s="16">
        <f>INDEX(LIBOR!H:H,MATCH('Index price'!$A3080,LIBOR!G:G,0))/100</f>
        <v>8.0350000000000005E-3</v>
      </c>
    </row>
    <row r="3081" spans="1:22" x14ac:dyDescent="0.25">
      <c r="A3081" s="12">
        <v>43395</v>
      </c>
      <c r="D3081" s="13">
        <f>_xll.TR('Index Eikon working'!C$1,"TR.PriceClose","SDate=#1",,$A3081)</f>
        <v>25317.41</v>
      </c>
      <c r="E3081" s="13">
        <f>_xll.TR('Index Eikon working'!D$1,"TR.PriceClose","SDate=#1",,$A3081)</f>
        <v>2755.88</v>
      </c>
      <c r="F3081" s="13">
        <f>_xll.TR('Index Eikon working'!E$1,"TR.PriceClose","SDate=#1",,$A3081)</f>
        <v>4385.82</v>
      </c>
      <c r="G3081" s="13">
        <f>_xll.TR('Index Eikon working'!F$1,"TR.PriceClose","SDate=#1",,$A3081)</f>
        <v>22614.82</v>
      </c>
      <c r="H3081" s="11">
        <f>INDEX('Index Eikon working'!G:G,MATCH('Index price'!$A3081,'Index Eikon working'!H:H,0))</f>
        <v>1715.02</v>
      </c>
      <c r="I3081" s="11">
        <f>INDEX('Index Eikon working'!I:I,MATCH('Index price'!$A3081,'Index Eikon working'!J:J,0))</f>
        <v>6874.82</v>
      </c>
      <c r="J3081" s="13">
        <f>_xll.TR('Index Eikon working'!K$1,"TR.PriceClose","SDate=#1",,$A3081)</f>
        <v>1549.2</v>
      </c>
      <c r="K3081" s="16">
        <f>INDEX(LIBOR!B:B,MATCH('Index price'!A3081,LIBOR!A:A,0))/100</f>
        <v>1.0716300000000002E-2</v>
      </c>
      <c r="L3081" s="16">
        <f>INDEX(LIBOR!D:D,MATCH('Index price'!A3081,LIBOR!C:C,0))/100</f>
        <v>6.8363E-3</v>
      </c>
      <c r="M3081" s="13">
        <f>_xll.TR('Index Eikon working'!L$1,"TR.PriceClose","SDate=#1",,$A3081)</f>
        <v>239.02799999999999</v>
      </c>
      <c r="N3081" s="13">
        <f>_xll.TR('Index Eikon working'!M$1,"TR.PriceClose","SDate=#1",,$A3081)</f>
        <v>492.72</v>
      </c>
      <c r="O3081" s="13">
        <f>_xll.TR('Index Eikon working'!N$1,"TR.PriceClose","SDate=#1",,$A3081)</f>
        <v>2654.8762000000002</v>
      </c>
      <c r="P3081" s="13">
        <f>_xll.TR('Index Eikon working'!O$1,"TR.PriceClose","SDate=#1",,$A3081)</f>
        <v>279.39999999999998</v>
      </c>
      <c r="Q3081" s="13">
        <f>_xll.TR('Index Eikon working'!P$1,"TR.PriceClose","SDate=#1",,$A3081)</f>
        <v>3341.54</v>
      </c>
      <c r="R3081" s="13">
        <f>_xll.TR('Index Eikon working'!Q$1,"TR.PriceClose","SDate=#1",,$A3081)</f>
        <v>8802.26</v>
      </c>
      <c r="S3081" s="13">
        <f>_xll.TR('Index Eikon working'!R$1,"TR.PriceClose","SDate=#1",,$A3081)</f>
        <v>5904.9</v>
      </c>
      <c r="T3081" s="11">
        <f>INDEX('Index Eikon working'!T:T,MATCH('Index price'!$A3081,'Index Eikon working'!U:U,0))</f>
        <v>512.20000000000005</v>
      </c>
      <c r="U3081" s="16">
        <f>INDEX(LIBOR!F:F,MATCH('Index price'!$A3081,LIBOR!E:E,0))/100</f>
        <v>7.2437999999999999E-3</v>
      </c>
      <c r="V3081" s="16">
        <f>INDEX(LIBOR!H:H,MATCH('Index price'!$A3081,LIBOR!G:G,0))/100</f>
        <v>8.0462999999999993E-3</v>
      </c>
    </row>
    <row r="3082" spans="1:22" x14ac:dyDescent="0.25">
      <c r="A3082" s="12">
        <v>43396</v>
      </c>
      <c r="D3082" s="13">
        <f>_xll.TR('Index Eikon working'!C$1,"TR.PriceClose","SDate=#1",,$A3082)</f>
        <v>25191.43</v>
      </c>
      <c r="E3082" s="13">
        <f>_xll.TR('Index Eikon working'!D$1,"TR.PriceClose","SDate=#1",,$A3082)</f>
        <v>2740.69</v>
      </c>
      <c r="F3082" s="13">
        <f>_xll.TR('Index Eikon working'!E$1,"TR.PriceClose","SDate=#1",,$A3082)</f>
        <v>4256.1899999999996</v>
      </c>
      <c r="G3082" s="13">
        <f>_xll.TR('Index Eikon working'!F$1,"TR.PriceClose","SDate=#1",,$A3082)</f>
        <v>22010.78</v>
      </c>
      <c r="H3082" s="11">
        <f>INDEX('Index Eikon working'!G:G,MATCH('Index price'!$A3082,'Index Eikon working'!H:H,0))</f>
        <v>1682.8</v>
      </c>
      <c r="I3082" s="11">
        <f>INDEX('Index Eikon working'!I:I,MATCH('Index price'!$A3082,'Index Eikon working'!J:J,0))</f>
        <v>6778.61</v>
      </c>
      <c r="J3082" s="13">
        <f>_xll.TR('Index Eikon working'!K$1,"TR.PriceClose","SDate=#1",,$A3082)</f>
        <v>1523.87</v>
      </c>
      <c r="K3082" s="16">
        <f>INDEX(LIBOR!B:B,MATCH('Index price'!A3082,LIBOR!A:A,0))/100</f>
        <v>1.05906E-2</v>
      </c>
      <c r="L3082" s="16">
        <f>INDEX(LIBOR!D:D,MATCH('Index price'!A3082,LIBOR!C:C,0))/100</f>
        <v>6.8363E-3</v>
      </c>
      <c r="M3082" s="13">
        <f>_xll.TR('Index Eikon working'!L$1,"TR.PriceClose","SDate=#1",,$A3082)</f>
        <v>233.81700000000001</v>
      </c>
      <c r="N3082" s="13">
        <f>_xll.TR('Index Eikon working'!M$1,"TR.PriceClose","SDate=#1",,$A3082)</f>
        <v>480.6</v>
      </c>
      <c r="O3082" s="13">
        <f>_xll.TR('Index Eikon working'!N$1,"TR.PriceClose","SDate=#1",,$A3082)</f>
        <v>2594.8254999999999</v>
      </c>
      <c r="P3082" s="13">
        <f>_xll.TR('Index Eikon working'!O$1,"TR.PriceClose","SDate=#1",,$A3082)</f>
        <v>272.54000000000002</v>
      </c>
      <c r="Q3082" s="13">
        <f>_xll.TR('Index Eikon working'!P$1,"TR.PriceClose","SDate=#1",,$A3082)</f>
        <v>3310.25</v>
      </c>
      <c r="R3082" s="13">
        <f>_xll.TR('Index Eikon working'!Q$1,"TR.PriceClose","SDate=#1",,$A3082)</f>
        <v>8673.18</v>
      </c>
      <c r="S3082" s="13">
        <f>_xll.TR('Index Eikon working'!R$1,"TR.PriceClose","SDate=#1",,$A3082)</f>
        <v>5843.1</v>
      </c>
      <c r="T3082" s="11">
        <f>INDEX('Index Eikon working'!T:T,MATCH('Index price'!$A3082,'Index Eikon working'!U:U,0))</f>
        <v>500.29</v>
      </c>
      <c r="U3082" s="16">
        <f>INDEX(LIBOR!F:F,MATCH('Index price'!$A3082,LIBOR!E:E,0))/100</f>
        <v>7.2375E-3</v>
      </c>
      <c r="V3082" s="16">
        <f>INDEX(LIBOR!H:H,MATCH('Index price'!$A3082,LIBOR!G:G,0))/100</f>
        <v>8.0438000000000003E-3</v>
      </c>
    </row>
    <row r="3083" spans="1:22" x14ac:dyDescent="0.25">
      <c r="A3083" s="12">
        <v>43397</v>
      </c>
      <c r="D3083" s="13">
        <f>_xll.TR('Index Eikon working'!C$1,"TR.PriceClose","SDate=#1",,$A3083)</f>
        <v>24583.42</v>
      </c>
      <c r="E3083" s="13">
        <f>_xll.TR('Index Eikon working'!D$1,"TR.PriceClose","SDate=#1",,$A3083)</f>
        <v>2656.1</v>
      </c>
      <c r="F3083" s="13">
        <f>_xll.TR('Index Eikon working'!E$1,"TR.PriceClose","SDate=#1",,$A3083)</f>
        <v>4246.51</v>
      </c>
      <c r="G3083" s="13">
        <f>_xll.TR('Index Eikon working'!F$1,"TR.PriceClose","SDate=#1",,$A3083)</f>
        <v>22091.18</v>
      </c>
      <c r="H3083" s="11">
        <f>INDEX('Index Eikon working'!G:G,MATCH('Index price'!$A3083,'Index Eikon working'!H:H,0))</f>
        <v>1693.38</v>
      </c>
      <c r="I3083" s="11">
        <f>INDEX('Index Eikon working'!I:I,MATCH('Index price'!$A3083,'Index Eikon working'!J:J,0))</f>
        <v>6788.96</v>
      </c>
      <c r="J3083" s="13">
        <f>_xll.TR('Index Eikon working'!K$1,"TR.PriceClose","SDate=#1",,$A3083)</f>
        <v>1510.44</v>
      </c>
      <c r="K3083" s="16">
        <f>INDEX(LIBOR!B:B,MATCH('Index price'!A3083,LIBOR!A:A,0))/100</f>
        <v>1.05656E-2</v>
      </c>
      <c r="L3083" s="16">
        <f>INDEX(LIBOR!D:D,MATCH('Index price'!A3083,LIBOR!C:C,0))/100</f>
        <v>6.8450000000000004E-3</v>
      </c>
      <c r="M3083" s="13">
        <f>_xll.TR('Index Eikon working'!L$1,"TR.PriceClose","SDate=#1",,$A3083)</f>
        <v>233.26300000000001</v>
      </c>
      <c r="N3083" s="13">
        <f>_xll.TR('Index Eikon working'!M$1,"TR.PriceClose","SDate=#1",,$A3083)</f>
        <v>477.49</v>
      </c>
      <c r="O3083" s="13">
        <f>_xll.TR('Index Eikon working'!N$1,"TR.PriceClose","SDate=#1",,$A3083)</f>
        <v>2603.2950999999998</v>
      </c>
      <c r="P3083" s="13">
        <f>_xll.TR('Index Eikon working'!O$1,"TR.PriceClose","SDate=#1",,$A3083)</f>
        <v>271.36</v>
      </c>
      <c r="Q3083" s="13">
        <f>_xll.TR('Index Eikon working'!P$1,"TR.PriceClose","SDate=#1",,$A3083)</f>
        <v>3201.64</v>
      </c>
      <c r="R3083" s="13">
        <f>_xll.TR('Index Eikon working'!Q$1,"TR.PriceClose","SDate=#1",,$A3083)</f>
        <v>8642.24</v>
      </c>
      <c r="S3083" s="13">
        <f>_xll.TR('Index Eikon working'!R$1,"TR.PriceClose","SDate=#1",,$A3083)</f>
        <v>5829</v>
      </c>
      <c r="T3083" s="11">
        <f>INDEX('Index Eikon working'!T:T,MATCH('Index price'!$A3083,'Index Eikon working'!U:U,0))</f>
        <v>499.84</v>
      </c>
      <c r="U3083" s="16">
        <f>INDEX(LIBOR!F:F,MATCH('Index price'!$A3083,LIBOR!E:E,0))/100</f>
        <v>7.2037999999999998E-3</v>
      </c>
      <c r="V3083" s="16">
        <f>INDEX(LIBOR!H:H,MATCH('Index price'!$A3083,LIBOR!G:G,0))/100</f>
        <v>8.0806000000000003E-3</v>
      </c>
    </row>
    <row r="3084" spans="1:22" x14ac:dyDescent="0.25">
      <c r="A3084" s="12">
        <v>43398</v>
      </c>
      <c r="D3084" s="13">
        <f>_xll.TR('Index Eikon working'!C$1,"TR.PriceClose","SDate=#1",,$A3084)</f>
        <v>24984.55</v>
      </c>
      <c r="E3084" s="13">
        <f>_xll.TR('Index Eikon working'!D$1,"TR.PriceClose","SDate=#1",,$A3084)</f>
        <v>2705.57</v>
      </c>
      <c r="F3084" s="13">
        <f>_xll.TR('Index Eikon working'!E$1,"TR.PriceClose","SDate=#1",,$A3084)</f>
        <v>4155.8999999999996</v>
      </c>
      <c r="G3084" s="13">
        <f>_xll.TR('Index Eikon working'!F$1,"TR.PriceClose","SDate=#1",,$A3084)</f>
        <v>21268.73</v>
      </c>
      <c r="H3084" s="11">
        <f>INDEX('Index Eikon working'!G:G,MATCH('Index price'!$A3084,'Index Eikon working'!H:H,0))</f>
        <v>1694.92</v>
      </c>
      <c r="I3084" s="11">
        <f>INDEX('Index Eikon working'!I:I,MATCH('Index price'!$A3084,'Index Eikon working'!J:J,0))</f>
        <v>6827.7</v>
      </c>
      <c r="J3084" s="13">
        <f>_xll.TR('Index Eikon working'!K$1,"TR.PriceClose","SDate=#1",,$A3084)</f>
        <v>1524.67</v>
      </c>
      <c r="K3084" s="16">
        <f>INDEX(LIBOR!B:B,MATCH('Index price'!A3084,LIBOR!A:A,0))/100</f>
        <v>1.0700000000000001E-2</v>
      </c>
      <c r="L3084" s="16">
        <f>INDEX(LIBOR!D:D,MATCH('Index price'!A3084,LIBOR!C:C,0))/100</f>
        <v>6.8488000000000004E-3</v>
      </c>
      <c r="M3084" s="13">
        <f>_xll.TR('Index Eikon working'!L$1,"TR.PriceClose","SDate=#1",,$A3084)</f>
        <v>234.465</v>
      </c>
      <c r="N3084" s="13">
        <f>_xll.TR('Index Eikon working'!M$1,"TR.PriceClose","SDate=#1",,$A3084)</f>
        <v>473.15</v>
      </c>
      <c r="O3084" s="13">
        <f>_xll.TR('Index Eikon working'!N$1,"TR.PriceClose","SDate=#1",,$A3084)</f>
        <v>2603.7995000000001</v>
      </c>
      <c r="P3084" s="13">
        <f>_xll.TR('Index Eikon working'!O$1,"TR.PriceClose","SDate=#1",,$A3084)</f>
        <v>266.72000000000003</v>
      </c>
      <c r="Q3084" s="13">
        <f>_xll.TR('Index Eikon working'!P$1,"TR.PriceClose","SDate=#1",,$A3084)</f>
        <v>3263.77</v>
      </c>
      <c r="R3084" s="13">
        <f>_xll.TR('Index Eikon working'!Q$1,"TR.PriceClose","SDate=#1",,$A3084)</f>
        <v>8568.23</v>
      </c>
      <c r="S3084" s="13">
        <f>_xll.TR('Index Eikon working'!R$1,"TR.PriceClose","SDate=#1",,$A3084)</f>
        <v>5664.1</v>
      </c>
      <c r="T3084" s="11">
        <f>INDEX('Index Eikon working'!T:T,MATCH('Index price'!$A3084,'Index Eikon working'!U:U,0))</f>
        <v>488.88</v>
      </c>
      <c r="U3084" s="16">
        <f>INDEX(LIBOR!F:F,MATCH('Index price'!$A3084,LIBOR!E:E,0))/100</f>
        <v>7.2163000000000001E-3</v>
      </c>
      <c r="V3084" s="16">
        <f>INDEX(LIBOR!H:H,MATCH('Index price'!$A3084,LIBOR!G:G,0))/100</f>
        <v>8.086900000000001E-3</v>
      </c>
    </row>
    <row r="3085" spans="1:22" x14ac:dyDescent="0.25">
      <c r="A3085" s="12">
        <v>43399</v>
      </c>
      <c r="D3085" s="13">
        <f>_xll.TR('Index Eikon working'!C$1,"TR.PriceClose","SDate=#1",,$A3085)</f>
        <v>24688.31</v>
      </c>
      <c r="E3085" s="13">
        <f>_xll.TR('Index Eikon working'!D$1,"TR.PriceClose","SDate=#1",,$A3085)</f>
        <v>2658.69</v>
      </c>
      <c r="F3085" s="13">
        <f>_xll.TR('Index Eikon working'!E$1,"TR.PriceClose","SDate=#1",,$A3085)</f>
        <v>4106.0600000000004</v>
      </c>
      <c r="G3085" s="13">
        <f>_xll.TR('Index Eikon working'!F$1,"TR.PriceClose","SDate=#1",,$A3085)</f>
        <v>21184.6</v>
      </c>
      <c r="H3085" s="11">
        <f>INDEX('Index Eikon working'!G:G,MATCH('Index price'!$A3085,'Index Eikon working'!H:H,0))</f>
        <v>1690.58</v>
      </c>
      <c r="I3085" s="11">
        <f>INDEX('Index Eikon working'!I:I,MATCH('Index price'!$A3085,'Index Eikon working'!J:J,0))</f>
        <v>6763.08</v>
      </c>
      <c r="J3085" s="13">
        <f>_xll.TR('Index Eikon working'!K$1,"TR.PriceClose","SDate=#1",,$A3085)</f>
        <v>1509.25</v>
      </c>
      <c r="K3085" s="16">
        <f>INDEX(LIBOR!B:B,MATCH('Index price'!A3085,LIBOR!A:A,0))/100</f>
        <v>1.0533799999999999E-2</v>
      </c>
      <c r="L3085" s="16">
        <f>INDEX(LIBOR!D:D,MATCH('Index price'!A3085,LIBOR!C:C,0))/100</f>
        <v>6.8425000000000005E-3</v>
      </c>
      <c r="M3085" s="13">
        <f>_xll.TR('Index Eikon working'!L$1,"TR.PriceClose","SDate=#1",,$A3085)</f>
        <v>229.46600000000001</v>
      </c>
      <c r="N3085" s="13">
        <f>_xll.TR('Index Eikon working'!M$1,"TR.PriceClose","SDate=#1",,$A3085)</f>
        <v>468</v>
      </c>
      <c r="O3085" s="13">
        <f>_xll.TR('Index Eikon working'!N$1,"TR.PriceClose","SDate=#1",,$A3085)</f>
        <v>2598.8467999999998</v>
      </c>
      <c r="P3085" s="13">
        <f>_xll.TR('Index Eikon working'!O$1,"TR.PriceClose","SDate=#1",,$A3085)</f>
        <v>262.69</v>
      </c>
      <c r="Q3085" s="13">
        <f>_xll.TR('Index Eikon working'!P$1,"TR.PriceClose","SDate=#1",,$A3085)</f>
        <v>3329.63</v>
      </c>
      <c r="R3085" s="13">
        <f>_xll.TR('Index Eikon working'!Q$1,"TR.PriceClose","SDate=#1",,$A3085)</f>
        <v>8568.4</v>
      </c>
      <c r="S3085" s="13">
        <f>_xll.TR('Index Eikon working'!R$1,"TR.PriceClose","SDate=#1",,$A3085)</f>
        <v>5665.2</v>
      </c>
      <c r="T3085" s="11">
        <f>INDEX('Index Eikon working'!T:T,MATCH('Index price'!$A3085,'Index Eikon working'!U:U,0))</f>
        <v>485.22</v>
      </c>
      <c r="U3085" s="16">
        <f>INDEX(LIBOR!F:F,MATCH('Index price'!$A3085,LIBOR!E:E,0))/100</f>
        <v>7.2475000000000005E-3</v>
      </c>
      <c r="V3085" s="16">
        <f>INDEX(LIBOR!H:H,MATCH('Index price'!$A3085,LIBOR!G:G,0))/100</f>
        <v>8.1019000000000004E-3</v>
      </c>
    </row>
    <row r="3086" spans="1:22" x14ac:dyDescent="0.25">
      <c r="A3086" s="12">
        <v>43402</v>
      </c>
      <c r="D3086" s="13">
        <f>_xll.TR('Index Eikon working'!C$1,"TR.PriceClose","SDate=#1",,$A3086)</f>
        <v>24442.92</v>
      </c>
      <c r="E3086" s="13">
        <f>_xll.TR('Index Eikon working'!D$1,"TR.PriceClose","SDate=#1",,$A3086)</f>
        <v>2641.25</v>
      </c>
      <c r="F3086" s="13">
        <f>_xll.TR('Index Eikon working'!E$1,"TR.PriceClose","SDate=#1",,$A3086)</f>
        <v>4116.7299999999996</v>
      </c>
      <c r="G3086" s="13">
        <f>_xll.TR('Index Eikon working'!F$1,"TR.PriceClose","SDate=#1",,$A3086)</f>
        <v>21149.8</v>
      </c>
      <c r="H3086" s="11">
        <f>INDEX('Index Eikon working'!G:G,MATCH('Index price'!$A3086,'Index Eikon working'!H:H,0))</f>
        <v>1703.85</v>
      </c>
      <c r="I3086" s="11">
        <f>INDEX('Index Eikon working'!I:I,MATCH('Index price'!$A3086,'Index Eikon working'!J:J,0))</f>
        <v>6845.94</v>
      </c>
      <c r="J3086" s="13">
        <f>_xll.TR('Index Eikon working'!K$1,"TR.PriceClose","SDate=#1",,$A3086)</f>
        <v>1521.44</v>
      </c>
      <c r="K3086" s="16">
        <f>INDEX(LIBOR!B:B,MATCH('Index price'!A3086,LIBOR!A:A,0))/100</f>
        <v>1.04931E-2</v>
      </c>
      <c r="L3086" s="16">
        <f>INDEX(LIBOR!D:D,MATCH('Index price'!A3086,LIBOR!C:C,0))/100</f>
        <v>6.8500000000000002E-3</v>
      </c>
      <c r="M3086" s="13">
        <f>_xll.TR('Index Eikon working'!L$1,"TR.PriceClose","SDate=#1",,$A3086)</f>
        <v>231.851</v>
      </c>
      <c r="N3086" s="13">
        <f>_xll.TR('Index Eikon working'!M$1,"TR.PriceClose","SDate=#1",,$A3086)</f>
        <v>465.81</v>
      </c>
      <c r="O3086" s="13">
        <f>_xll.TR('Index Eikon working'!N$1,"TR.PriceClose","SDate=#1",,$A3086)</f>
        <v>2542.1033000000002</v>
      </c>
      <c r="P3086" s="13">
        <f>_xll.TR('Index Eikon working'!O$1,"TR.PriceClose","SDate=#1",,$A3086)</f>
        <v>260.19</v>
      </c>
      <c r="Q3086" s="13">
        <f>_xll.TR('Index Eikon working'!P$1,"TR.PriceClose","SDate=#1",,$A3086)</f>
        <v>3187.13</v>
      </c>
      <c r="R3086" s="13">
        <f>_xll.TR('Index Eikon working'!Q$1,"TR.PriceClose","SDate=#1",,$A3086)</f>
        <v>8615.5400000000009</v>
      </c>
      <c r="S3086" s="13">
        <f>_xll.TR('Index Eikon working'!R$1,"TR.PriceClose","SDate=#1",,$A3086)</f>
        <v>5728.2</v>
      </c>
      <c r="T3086" s="11">
        <f>INDEX('Index Eikon working'!T:T,MATCH('Index price'!$A3086,'Index Eikon working'!U:U,0))</f>
        <v>486.79</v>
      </c>
      <c r="U3086" s="16">
        <f>INDEX(LIBOR!F:F,MATCH('Index price'!$A3086,LIBOR!E:E,0))/100</f>
        <v>7.2499999999999995E-3</v>
      </c>
      <c r="V3086" s="16">
        <f>INDEX(LIBOR!H:H,MATCH('Index price'!$A3086,LIBOR!G:G,0))/100</f>
        <v>8.1413000000000006E-3</v>
      </c>
    </row>
    <row r="3087" spans="1:22" x14ac:dyDescent="0.25">
      <c r="A3087" s="12">
        <v>43403</v>
      </c>
      <c r="D3087" s="13">
        <f>_xll.TR('Index Eikon working'!C$1,"TR.PriceClose","SDate=#1",,$A3087)</f>
        <v>24874.639999999999</v>
      </c>
      <c r="E3087" s="13">
        <f>_xll.TR('Index Eikon working'!D$1,"TR.PriceClose","SDate=#1",,$A3087)</f>
        <v>2682.63</v>
      </c>
      <c r="F3087" s="13">
        <f>_xll.TR('Index Eikon working'!E$1,"TR.PriceClose","SDate=#1",,$A3087)</f>
        <v>4103.3999999999996</v>
      </c>
      <c r="G3087" s="13">
        <f>_xll.TR('Index Eikon working'!F$1,"TR.PriceClose","SDate=#1",,$A3087)</f>
        <v>21457.29</v>
      </c>
      <c r="H3087" s="11">
        <f>INDEX('Index Eikon working'!G:G,MATCH('Index price'!$A3087,'Index Eikon working'!H:H,0))</f>
        <v>1704.86</v>
      </c>
      <c r="I3087" s="11">
        <f>INDEX('Index Eikon working'!I:I,MATCH('Index price'!$A3087,'Index Eikon working'!J:J,0))</f>
        <v>6859.65</v>
      </c>
      <c r="J3087" s="13">
        <f>_xll.TR('Index Eikon working'!K$1,"TR.PriceClose","SDate=#1",,$A3087)</f>
        <v>1514.22</v>
      </c>
      <c r="K3087" s="16">
        <f>INDEX(LIBOR!B:B,MATCH('Index price'!A3087,LIBOR!A:A,0))/100</f>
        <v>1.0529999999999999E-2</v>
      </c>
      <c r="L3087" s="16">
        <f>INDEX(LIBOR!D:D,MATCH('Index price'!A3087,LIBOR!C:C,0))/100</f>
        <v>6.8437999999999997E-3</v>
      </c>
      <c r="M3087" s="13">
        <f>_xll.TR('Index Eikon working'!L$1,"TR.PriceClose","SDate=#1",,$A3087)</f>
        <v>229.78100000000001</v>
      </c>
      <c r="N3087" s="13">
        <f>_xll.TR('Index Eikon working'!M$1,"TR.PriceClose","SDate=#1",,$A3087)</f>
        <v>466.82</v>
      </c>
      <c r="O3087" s="13">
        <f>_xll.TR('Index Eikon working'!N$1,"TR.PriceClose","SDate=#1",,$A3087)</f>
        <v>2568.0481</v>
      </c>
      <c r="P3087" s="13">
        <f>_xll.TR('Index Eikon working'!O$1,"TR.PriceClose","SDate=#1",,$A3087)</f>
        <v>262.47000000000003</v>
      </c>
      <c r="Q3087" s="13">
        <f>_xll.TR('Index Eikon working'!P$1,"TR.PriceClose","SDate=#1",,$A3087)</f>
        <v>3272.23</v>
      </c>
      <c r="R3087" s="13">
        <f>_xll.TR('Index Eikon working'!Q$1,"TR.PriceClose","SDate=#1",,$A3087)</f>
        <v>8648.3799999999992</v>
      </c>
      <c r="S3087" s="13">
        <f>_xll.TR('Index Eikon working'!R$1,"TR.PriceClose","SDate=#1",,$A3087)</f>
        <v>5805.1</v>
      </c>
      <c r="T3087" s="11">
        <f>INDEX('Index Eikon working'!T:T,MATCH('Index price'!$A3087,'Index Eikon working'!U:U,0))</f>
        <v>490.37</v>
      </c>
      <c r="U3087" s="16">
        <f>INDEX(LIBOR!F:F,MATCH('Index price'!$A3087,LIBOR!E:E,0))/100</f>
        <v>7.2556000000000001E-3</v>
      </c>
      <c r="V3087" s="16">
        <f>INDEX(LIBOR!H:H,MATCH('Index price'!$A3087,LIBOR!G:G,0))/100</f>
        <v>8.1075000000000001E-3</v>
      </c>
    </row>
    <row r="3088" spans="1:22" x14ac:dyDescent="0.25">
      <c r="A3088" s="12">
        <v>43404</v>
      </c>
      <c r="D3088" s="13">
        <f>_xll.TR('Index Eikon working'!C$1,"TR.PriceClose","SDate=#1",,$A3088)</f>
        <v>25115.759999999998</v>
      </c>
      <c r="E3088" s="13">
        <f>_xll.TR('Index Eikon working'!D$1,"TR.PriceClose","SDate=#1",,$A3088)</f>
        <v>2711.74</v>
      </c>
      <c r="F3088" s="13">
        <f>_xll.TR('Index Eikon working'!E$1,"TR.PriceClose","SDate=#1",,$A3088)</f>
        <v>4183.53</v>
      </c>
      <c r="G3088" s="13">
        <f>_xll.TR('Index Eikon working'!F$1,"TR.PriceClose","SDate=#1",,$A3088)</f>
        <v>21920.46</v>
      </c>
      <c r="H3088" s="11">
        <f>INDEX('Index Eikon working'!G:G,MATCH('Index price'!$A3088,'Index Eikon working'!H:H,0))</f>
        <v>1698.27</v>
      </c>
      <c r="I3088" s="11">
        <f>INDEX('Index Eikon working'!I:I,MATCH('Index price'!$A3088,'Index Eikon working'!J:J,0))</f>
        <v>6947.84</v>
      </c>
      <c r="J3088" s="13">
        <f>_xll.TR('Index Eikon working'!K$1,"TR.PriceClose","SDate=#1",,$A3088)</f>
        <v>1534.12</v>
      </c>
      <c r="K3088" s="16" t="e">
        <f>INDEX(LIBOR!B:B,MATCH('Index price'!A3088,LIBOR!A:A,0))/100</f>
        <v>#VALUE!</v>
      </c>
      <c r="L3088" s="16" t="e">
        <f>INDEX(LIBOR!D:D,MATCH('Index price'!A3088,LIBOR!C:C,0))/100</f>
        <v>#VALUE!</v>
      </c>
      <c r="M3088" s="13">
        <f>_xll.TR('Index Eikon working'!L$1,"TR.PriceClose","SDate=#1",,$A3088)</f>
        <v>234.35599999999999</v>
      </c>
      <c r="N3088" s="13">
        <f>_xll.TR('Index Eikon working'!M$1,"TR.PriceClose","SDate=#1",,$A3088)</f>
        <v>478.02</v>
      </c>
      <c r="O3088" s="13">
        <f>_xll.TR('Index Eikon working'!N$1,"TR.PriceClose","SDate=#1",,$A3088)</f>
        <v>2602.7831999999999</v>
      </c>
      <c r="P3088" s="13">
        <f>_xll.TR('Index Eikon working'!O$1,"TR.PriceClose","SDate=#1",,$A3088)</f>
        <v>264.01</v>
      </c>
      <c r="Q3088" s="13">
        <f>_xll.TR('Index Eikon working'!P$1,"TR.PriceClose","SDate=#1",,$A3088)</f>
        <v>3273.35</v>
      </c>
      <c r="R3088" s="13">
        <f>_xll.TR('Index Eikon working'!Q$1,"TR.PriceClose","SDate=#1",,$A3088)</f>
        <v>8752.31</v>
      </c>
      <c r="S3088" s="13">
        <f>_xll.TR('Index Eikon working'!R$1,"TR.PriceClose","SDate=#1",,$A3088)</f>
        <v>5830.3</v>
      </c>
      <c r="T3088" s="11">
        <f>INDEX('Index Eikon working'!T:T,MATCH('Index price'!$A3088,'Index Eikon working'!U:U,0))</f>
        <v>493.4</v>
      </c>
      <c r="U3088" s="16" t="e">
        <f>INDEX(LIBOR!F:F,MATCH('Index price'!$A3088,LIBOR!E:E,0))/100</f>
        <v>#VALUE!</v>
      </c>
      <c r="V3088" s="16" t="e">
        <f>INDEX(LIBOR!H:H,MATCH('Index price'!$A3088,LIBOR!G:G,0))/100</f>
        <v>#VALUE!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22" x14ac:dyDescent="0.25">
      <c r="A3249" s="12">
        <v>43629</v>
      </c>
    </row>
    <row r="3250" spans="1:22" x14ac:dyDescent="0.25">
      <c r="A3250" s="12">
        <v>43630</v>
      </c>
    </row>
    <row r="3251" spans="1:22" x14ac:dyDescent="0.25">
      <c r="A3251" s="12">
        <v>43633</v>
      </c>
    </row>
    <row r="3252" spans="1:22" x14ac:dyDescent="0.25">
      <c r="A3252" s="12">
        <v>43634</v>
      </c>
    </row>
    <row r="3253" spans="1:22" x14ac:dyDescent="0.25">
      <c r="A3253" s="12">
        <v>43635</v>
      </c>
    </row>
    <row r="3254" spans="1:22" x14ac:dyDescent="0.25">
      <c r="A3254" s="12">
        <v>43636</v>
      </c>
    </row>
    <row r="3255" spans="1:22" x14ac:dyDescent="0.25">
      <c r="A3255" s="12">
        <v>43637</v>
      </c>
    </row>
    <row r="3256" spans="1:22" x14ac:dyDescent="0.25">
      <c r="A3256" s="12">
        <v>43640</v>
      </c>
    </row>
    <row r="3257" spans="1:22" x14ac:dyDescent="0.25">
      <c r="A3257" s="12">
        <v>43641</v>
      </c>
    </row>
    <row r="3258" spans="1:22" x14ac:dyDescent="0.25">
      <c r="A3258" s="12">
        <v>43642</v>
      </c>
    </row>
    <row r="3259" spans="1:22" x14ac:dyDescent="0.25">
      <c r="A3259" s="12">
        <v>43643</v>
      </c>
    </row>
    <row r="3260" spans="1:22" x14ac:dyDescent="0.25">
      <c r="A3260" s="12">
        <v>43644</v>
      </c>
      <c r="K3260" s="11">
        <v>1.30463E-2</v>
      </c>
      <c r="L3260" s="11">
        <v>9.5075000000000003E-3</v>
      </c>
      <c r="U3260" s="11">
        <v>9.7450000000000002E-3</v>
      </c>
      <c r="V3260" s="11">
        <v>1.0502500000000001E-2</v>
      </c>
    </row>
    <row r="3261" spans="1:22" x14ac:dyDescent="0.25">
      <c r="A3261" s="12">
        <v>43647</v>
      </c>
    </row>
    <row r="3262" spans="1:22" x14ac:dyDescent="0.25">
      <c r="A3262" s="12">
        <v>43648</v>
      </c>
    </row>
    <row r="3263" spans="1:22" x14ac:dyDescent="0.25">
      <c r="A3263" s="12">
        <v>43649</v>
      </c>
    </row>
    <row r="3264" spans="1:2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AC1" sqref="AC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_xll.RHistory(".FTELUK",".Close;.Timestamp","START:01-Aug-2018 END:01-Nov-2018 ADJUSTED:NO INTERVAL:1D",,"SORT:ASC TSREPEAT:NO",$G$2)</f>
        <v>Updated at 10:21:46</v>
      </c>
      <c r="H1" t="s">
        <v>28</v>
      </c>
      <c r="I1" t="str">
        <f>_xll.RHistory(".TFTAS",".Close;.Timestamp","START:01-Aug-2018 END:01-Nov-2018 ADJUSTED:NO INTERVAL:1D",,"SORT:ASC TSREPEAT:NO",$I$2)</f>
        <v>Updated at 10:21:54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_xll.RHistory(S1,".Close;.Timestamp","START:01-Aug-2018 END:01-Nov-2018 ADJUSTED:NO INTERVAL:1D",,"SORT:ASC TSREPEAT:NO",$T$2)</f>
        <v>Updated at 10:22:07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_xll.RHistory("HRGV.L",".Close;.Timestamp","START:01-Aug-2018 END:01-Nov-2018 ADJUSTED:NO INTERVAL:1D",,"SORT:ASC TSREPEAT:NO",$V$2)</f>
        <v>Updated at 10:22:28</v>
      </c>
      <c r="AC1" t="str">
        <f>_xll.RHistory("HRGV.L",".Close;.Timestamp","START:01-Aug-2018 END:01-Nov-2018 ADJUSTED:YES INTERVAL:1D",,"SORT:ASC TSREPEAT:NO",$X$2)</f>
        <v>Updated at 10:23:07</v>
      </c>
      <c r="AD1" t="str">
        <f>_xll.RHistory("HRGV.L",".Volume;.Timestamp","START:01-Aug-2018 END:01-Nov-2018 ADJUSTED:YES INTERVAL:1D",,"SORT:ASC TSREPEAT:NO",$Z$2)</f>
        <v>Updated at 10:22:55</v>
      </c>
      <c r="AF1" t="str">
        <f>_xll.RHistory("GBP=;GBPEUR=;GBPJPY=;GBPCNY=;GBPAUD=;GBPNZD=;GBPKRW=R",".Close;.Timestamp","START:01-Aug-2018 END:15-Nov-2018 INTERVAL:1D",,"SORT:ASC TSREPEAT:NO",AH2)</f>
        <v>Updated at 10:22:43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1815.3</v>
      </c>
      <c r="H2" s="1">
        <v>43313</v>
      </c>
      <c r="I2">
        <v>7405.43</v>
      </c>
      <c r="J2" s="1">
        <v>43313</v>
      </c>
      <c r="N2" s="1"/>
      <c r="O2" s="1"/>
      <c r="P2" s="1"/>
      <c r="Q2" s="1"/>
      <c r="R2" s="1"/>
      <c r="S2" s="1"/>
      <c r="T2" s="2">
        <v>562.11</v>
      </c>
      <c r="U2" s="1">
        <v>43313</v>
      </c>
      <c r="V2">
        <v>2084</v>
      </c>
      <c r="W2" s="1">
        <v>43313</v>
      </c>
      <c r="X2">
        <v>2076.8393759999999</v>
      </c>
      <c r="Y2" s="1">
        <v>43313</v>
      </c>
      <c r="Z2">
        <v>998612</v>
      </c>
      <c r="AA2" s="1">
        <v>43313</v>
      </c>
      <c r="AH2" s="1">
        <v>43313</v>
      </c>
      <c r="AI2">
        <v>1.3124</v>
      </c>
      <c r="AJ2">
        <v>1.1251</v>
      </c>
      <c r="AK2">
        <v>146.62</v>
      </c>
      <c r="AL2">
        <v>8.9204000000000008</v>
      </c>
      <c r="AM2">
        <v>1.7726</v>
      </c>
      <c r="AN2">
        <v>1.9325000000000001</v>
      </c>
      <c r="AO2">
        <v>1467.91</v>
      </c>
    </row>
    <row r="3" spans="1:41" x14ac:dyDescent="0.25">
      <c r="G3">
        <v>1806.92</v>
      </c>
      <c r="H3" s="1">
        <v>43314</v>
      </c>
      <c r="I3">
        <v>7332.41</v>
      </c>
      <c r="J3" s="1">
        <v>43314</v>
      </c>
      <c r="N3" s="1"/>
      <c r="O3" s="1"/>
      <c r="P3" s="1"/>
      <c r="Q3" s="1"/>
      <c r="R3" s="1"/>
      <c r="S3" s="1"/>
      <c r="T3" s="2">
        <v>552.80999999999995</v>
      </c>
      <c r="U3" s="1">
        <v>43314</v>
      </c>
      <c r="V3">
        <v>2052</v>
      </c>
      <c r="W3" s="1">
        <v>43314</v>
      </c>
      <c r="X3">
        <v>2044.9493279999999</v>
      </c>
      <c r="Y3" s="1">
        <v>43314</v>
      </c>
      <c r="Z3">
        <v>777783</v>
      </c>
      <c r="AA3" s="1">
        <v>43314</v>
      </c>
      <c r="AH3" s="1">
        <v>43314</v>
      </c>
      <c r="AI3">
        <v>1.3017000000000001</v>
      </c>
      <c r="AJ3">
        <v>1.1229</v>
      </c>
      <c r="AK3">
        <v>145.31</v>
      </c>
      <c r="AL3">
        <v>8.9023000000000003</v>
      </c>
      <c r="AM3">
        <v>1.7685</v>
      </c>
      <c r="AN3">
        <v>1.9303999999999999</v>
      </c>
      <c r="AO3">
        <v>1467.29</v>
      </c>
    </row>
    <row r="4" spans="1:41" x14ac:dyDescent="0.25">
      <c r="G4">
        <v>1824.39</v>
      </c>
      <c r="H4" s="1">
        <v>43315</v>
      </c>
      <c r="I4">
        <v>7403.08</v>
      </c>
      <c r="J4" s="1">
        <v>43315</v>
      </c>
      <c r="N4" s="1"/>
      <c r="O4" s="1"/>
      <c r="P4" s="1"/>
      <c r="Q4" s="1"/>
      <c r="R4" s="1"/>
      <c r="S4" s="1"/>
      <c r="T4" s="2">
        <v>553.37</v>
      </c>
      <c r="U4" s="1">
        <v>43315</v>
      </c>
      <c r="V4">
        <v>2077</v>
      </c>
      <c r="W4" s="1">
        <v>43315</v>
      </c>
      <c r="X4">
        <v>2069.8634280000001</v>
      </c>
      <c r="Y4" s="1">
        <v>43315</v>
      </c>
      <c r="Z4">
        <v>514259</v>
      </c>
      <c r="AA4" s="1">
        <v>43315</v>
      </c>
      <c r="AH4" s="1">
        <v>43315</v>
      </c>
      <c r="AI4">
        <v>1.3005</v>
      </c>
      <c r="AJ4">
        <v>1.1236999999999999</v>
      </c>
      <c r="AK4">
        <v>144.63</v>
      </c>
      <c r="AL4">
        <v>8.8815000000000008</v>
      </c>
      <c r="AM4">
        <v>1.7565</v>
      </c>
      <c r="AN4">
        <v>1.9277</v>
      </c>
      <c r="AO4">
        <v>1459.6</v>
      </c>
    </row>
    <row r="5" spans="1:41" x14ac:dyDescent="0.25">
      <c r="G5">
        <v>1816.16</v>
      </c>
      <c r="H5" s="1">
        <v>43318</v>
      </c>
      <c r="I5">
        <v>7407.52</v>
      </c>
      <c r="J5" s="1">
        <v>43318</v>
      </c>
      <c r="N5" s="1"/>
      <c r="O5" s="1"/>
      <c r="P5" s="1"/>
      <c r="Q5" s="1"/>
      <c r="R5" s="1"/>
      <c r="S5" s="1"/>
      <c r="T5" s="2">
        <v>555.82000000000005</v>
      </c>
      <c r="U5" s="1">
        <v>43318</v>
      </c>
      <c r="V5">
        <v>2118</v>
      </c>
      <c r="W5" s="1">
        <v>43318</v>
      </c>
      <c r="X5">
        <v>2110.7225520000002</v>
      </c>
      <c r="Y5" s="1">
        <v>43318</v>
      </c>
      <c r="Z5">
        <v>834146</v>
      </c>
      <c r="AA5" s="1">
        <v>43318</v>
      </c>
      <c r="AH5" s="1">
        <v>43318</v>
      </c>
      <c r="AI5">
        <v>1.2941</v>
      </c>
      <c r="AJ5">
        <v>1.1203000000000001</v>
      </c>
      <c r="AK5">
        <v>144.16999999999999</v>
      </c>
      <c r="AL5">
        <v>8.8568999999999996</v>
      </c>
      <c r="AM5">
        <v>1.7521</v>
      </c>
      <c r="AN5">
        <v>1.9222999999999999</v>
      </c>
      <c r="AO5">
        <v>1456.77</v>
      </c>
    </row>
    <row r="6" spans="1:41" x14ac:dyDescent="0.25">
      <c r="G6">
        <v>1818.26</v>
      </c>
      <c r="H6" s="1">
        <v>43319</v>
      </c>
      <c r="I6">
        <v>7452.05</v>
      </c>
      <c r="J6" s="1">
        <v>43319</v>
      </c>
      <c r="N6" s="1"/>
      <c r="O6" s="1"/>
      <c r="P6" s="1"/>
      <c r="Q6" s="1"/>
      <c r="R6" s="1"/>
      <c r="S6" s="1"/>
      <c r="T6" s="2">
        <v>560.36</v>
      </c>
      <c r="U6" s="1">
        <v>43319</v>
      </c>
      <c r="V6">
        <v>2031</v>
      </c>
      <c r="W6" s="1">
        <v>43319</v>
      </c>
      <c r="X6">
        <v>2024.0214840000001</v>
      </c>
      <c r="Y6" s="1">
        <v>43319</v>
      </c>
      <c r="Z6">
        <v>2293635</v>
      </c>
      <c r="AA6" s="1">
        <v>43319</v>
      </c>
      <c r="AH6" s="1">
        <v>43319</v>
      </c>
      <c r="AI6">
        <v>1.2937000000000001</v>
      </c>
      <c r="AJ6">
        <v>1.1156999999999999</v>
      </c>
      <c r="AK6">
        <v>144.09</v>
      </c>
      <c r="AL6">
        <v>8.8066999999999993</v>
      </c>
      <c r="AM6">
        <v>1.7433000000000001</v>
      </c>
      <c r="AN6">
        <v>1.9206000000000001</v>
      </c>
      <c r="AO6">
        <v>1444.99</v>
      </c>
    </row>
    <row r="7" spans="1:41" x14ac:dyDescent="0.25">
      <c r="G7">
        <v>1823.05</v>
      </c>
      <c r="H7" s="1">
        <v>43320</v>
      </c>
      <c r="I7">
        <v>7503.94</v>
      </c>
      <c r="J7" s="1">
        <v>43320</v>
      </c>
      <c r="N7" s="1"/>
      <c r="O7" s="1"/>
      <c r="P7" s="1"/>
      <c r="Q7" s="1"/>
      <c r="R7" s="1"/>
      <c r="S7" s="1"/>
      <c r="T7" s="2">
        <v>561.9</v>
      </c>
      <c r="U7" s="1">
        <v>43320</v>
      </c>
      <c r="V7">
        <v>2075</v>
      </c>
      <c r="W7" s="1">
        <v>43320</v>
      </c>
      <c r="X7">
        <v>2067.8703</v>
      </c>
      <c r="Y7" s="1">
        <v>43320</v>
      </c>
      <c r="Z7">
        <v>1179606</v>
      </c>
      <c r="AA7" s="1">
        <v>43320</v>
      </c>
      <c r="AH7" s="1">
        <v>43320</v>
      </c>
      <c r="AI7">
        <v>1.2879</v>
      </c>
      <c r="AJ7">
        <v>1.1093</v>
      </c>
      <c r="AK7">
        <v>142.94</v>
      </c>
      <c r="AL7">
        <v>8.7652999999999999</v>
      </c>
      <c r="AM7">
        <v>1.7343</v>
      </c>
      <c r="AN7">
        <v>1.9087000000000001</v>
      </c>
      <c r="AO7">
        <v>1438.69</v>
      </c>
    </row>
    <row r="8" spans="1:41" x14ac:dyDescent="0.25">
      <c r="G8">
        <v>1819.96</v>
      </c>
      <c r="H8" s="1">
        <v>43321</v>
      </c>
      <c r="I8">
        <v>7509.64</v>
      </c>
      <c r="J8" s="1">
        <v>43321</v>
      </c>
      <c r="N8" s="1"/>
      <c r="O8" s="1"/>
      <c r="P8" s="1"/>
      <c r="Q8" s="1"/>
      <c r="R8" s="1"/>
      <c r="S8" s="1"/>
      <c r="T8" s="2">
        <v>563.4</v>
      </c>
      <c r="U8" s="1">
        <v>43321</v>
      </c>
      <c r="V8">
        <v>2122</v>
      </c>
      <c r="W8" s="1">
        <v>43321</v>
      </c>
      <c r="X8">
        <v>2114.7088079999999</v>
      </c>
      <c r="Y8" s="1">
        <v>43321</v>
      </c>
      <c r="Z8">
        <v>1051666</v>
      </c>
      <c r="AA8" s="1">
        <v>43321</v>
      </c>
      <c r="AH8" s="1">
        <v>43321</v>
      </c>
      <c r="AI8">
        <v>1.2822</v>
      </c>
      <c r="AJ8">
        <v>1.1123000000000001</v>
      </c>
      <c r="AK8">
        <v>142.41999999999999</v>
      </c>
      <c r="AL8">
        <v>8.7678999999999991</v>
      </c>
      <c r="AM8">
        <v>1.7392000000000001</v>
      </c>
      <c r="AN8">
        <v>1.9390000000000001</v>
      </c>
      <c r="AO8">
        <v>1439.5</v>
      </c>
    </row>
    <row r="9" spans="1:41" x14ac:dyDescent="0.25">
      <c r="G9">
        <v>1811.72</v>
      </c>
      <c r="H9" s="1">
        <v>43322</v>
      </c>
      <c r="I9">
        <v>7442.61</v>
      </c>
      <c r="J9" s="1">
        <v>43322</v>
      </c>
      <c r="N9" s="1"/>
      <c r="O9" s="1"/>
      <c r="P9" s="1"/>
      <c r="Q9" s="1"/>
      <c r="R9" s="1"/>
      <c r="S9" s="1"/>
      <c r="T9" s="2">
        <v>554.52</v>
      </c>
      <c r="U9" s="1">
        <v>43322</v>
      </c>
      <c r="V9">
        <v>2091</v>
      </c>
      <c r="W9" s="1">
        <v>43322</v>
      </c>
      <c r="X9">
        <v>2083.8153240000001</v>
      </c>
      <c r="Y9" s="1">
        <v>43322</v>
      </c>
      <c r="Z9">
        <v>1286420</v>
      </c>
      <c r="AA9" s="1">
        <v>43322</v>
      </c>
      <c r="AH9" s="1">
        <v>43322</v>
      </c>
      <c r="AI9">
        <v>1.2766999999999999</v>
      </c>
      <c r="AJ9">
        <v>1.1187</v>
      </c>
      <c r="AK9">
        <v>141.61000000000001</v>
      </c>
      <c r="AL9">
        <v>8.7273999999999994</v>
      </c>
      <c r="AM9">
        <v>1.7491000000000001</v>
      </c>
      <c r="AN9">
        <v>1.9410000000000001</v>
      </c>
      <c r="AO9">
        <v>1441.61</v>
      </c>
    </row>
    <row r="10" spans="1:41" x14ac:dyDescent="0.25">
      <c r="G10">
        <v>1792.77</v>
      </c>
      <c r="H10" s="1">
        <v>43325</v>
      </c>
      <c r="I10">
        <v>7416.92</v>
      </c>
      <c r="J10" s="1">
        <v>43325</v>
      </c>
      <c r="N10" s="1"/>
      <c r="O10" s="1"/>
      <c r="P10" s="1"/>
      <c r="Q10" s="1"/>
      <c r="R10" s="1"/>
      <c r="S10" s="1"/>
      <c r="T10" s="2">
        <v>547.24</v>
      </c>
      <c r="U10" s="1">
        <v>43325</v>
      </c>
      <c r="V10">
        <v>2121</v>
      </c>
      <c r="W10" s="1">
        <v>43325</v>
      </c>
      <c r="X10">
        <v>2113.7122439999998</v>
      </c>
      <c r="Y10" s="1">
        <v>43325</v>
      </c>
      <c r="Z10">
        <v>708320</v>
      </c>
      <c r="AA10" s="1">
        <v>43325</v>
      </c>
      <c r="AH10" s="1">
        <v>43325</v>
      </c>
      <c r="AI10">
        <v>1.2766</v>
      </c>
      <c r="AJ10">
        <v>1.1187</v>
      </c>
      <c r="AK10">
        <v>141.32</v>
      </c>
      <c r="AL10">
        <v>8.7517999999999994</v>
      </c>
      <c r="AM10">
        <v>1.7565999999999999</v>
      </c>
      <c r="AN10">
        <v>1.9407000000000001</v>
      </c>
      <c r="AO10">
        <v>1450.22</v>
      </c>
    </row>
    <row r="11" spans="1:41" x14ac:dyDescent="0.25">
      <c r="G11">
        <v>1781.72</v>
      </c>
      <c r="H11" s="1">
        <v>43326</v>
      </c>
      <c r="I11">
        <v>7388.4</v>
      </c>
      <c r="J11" s="1">
        <v>43326</v>
      </c>
      <c r="N11" s="1"/>
      <c r="O11" s="1"/>
      <c r="P11" s="1"/>
      <c r="Q11" s="1"/>
      <c r="R11" s="1"/>
      <c r="S11" s="1"/>
      <c r="T11" s="2">
        <v>548.94000000000005</v>
      </c>
      <c r="U11" s="1">
        <v>43326</v>
      </c>
      <c r="V11">
        <v>2129</v>
      </c>
      <c r="W11" s="1">
        <v>43326</v>
      </c>
      <c r="X11">
        <v>2121.6847560000001</v>
      </c>
      <c r="Y11" s="1">
        <v>43326</v>
      </c>
      <c r="Z11">
        <v>841312</v>
      </c>
      <c r="AA11" s="1">
        <v>43326</v>
      </c>
      <c r="AH11" s="1">
        <v>43326</v>
      </c>
      <c r="AI11">
        <v>1.2723</v>
      </c>
      <c r="AJ11">
        <v>1.1209</v>
      </c>
      <c r="AK11">
        <v>141.38999999999999</v>
      </c>
      <c r="AL11">
        <v>8.7326999999999995</v>
      </c>
      <c r="AM11">
        <v>1.7564</v>
      </c>
      <c r="AN11">
        <v>1.9352</v>
      </c>
      <c r="AO11">
        <v>1434.15</v>
      </c>
    </row>
    <row r="12" spans="1:41" x14ac:dyDescent="0.25">
      <c r="G12">
        <v>1770.89</v>
      </c>
      <c r="H12" s="1">
        <v>43327</v>
      </c>
      <c r="I12">
        <v>7286.32</v>
      </c>
      <c r="J12" s="1">
        <v>43327</v>
      </c>
      <c r="N12" s="1"/>
      <c r="O12" s="1"/>
      <c r="P12" s="1"/>
      <c r="Q12" s="1"/>
      <c r="R12" s="1"/>
      <c r="S12" s="1"/>
      <c r="T12" s="2">
        <v>547.11</v>
      </c>
      <c r="U12" s="1">
        <v>43327</v>
      </c>
      <c r="V12">
        <v>2126</v>
      </c>
      <c r="W12" s="1">
        <v>43327</v>
      </c>
      <c r="X12">
        <v>2118.695064</v>
      </c>
      <c r="Y12" s="1">
        <v>43327</v>
      </c>
      <c r="Z12">
        <v>745032</v>
      </c>
      <c r="AA12" s="1">
        <v>43327</v>
      </c>
      <c r="AH12" s="1">
        <v>43327</v>
      </c>
      <c r="AI12">
        <v>1.2696000000000001</v>
      </c>
      <c r="AJ12">
        <v>1.1189</v>
      </c>
      <c r="AK12">
        <v>140.59</v>
      </c>
      <c r="AL12">
        <v>8.7501999999999995</v>
      </c>
      <c r="AM12">
        <v>1.7537</v>
      </c>
      <c r="AN12">
        <v>1.9338</v>
      </c>
      <c r="AO12">
        <v>1438.42</v>
      </c>
    </row>
    <row r="13" spans="1:41" x14ac:dyDescent="0.25">
      <c r="G13">
        <v>1781.63</v>
      </c>
      <c r="H13" s="1">
        <v>43328</v>
      </c>
      <c r="I13">
        <v>7354.89</v>
      </c>
      <c r="J13" s="1">
        <v>43328</v>
      </c>
      <c r="N13" s="1"/>
      <c r="O13" s="1"/>
      <c r="P13" s="1"/>
      <c r="Q13" s="1"/>
      <c r="R13" s="1"/>
      <c r="S13" s="1"/>
      <c r="T13" s="2">
        <v>546.33000000000004</v>
      </c>
      <c r="U13" s="1">
        <v>43328</v>
      </c>
      <c r="V13">
        <v>2153</v>
      </c>
      <c r="W13" s="1">
        <v>43328</v>
      </c>
      <c r="X13">
        <v>2145.602292</v>
      </c>
      <c r="Y13" s="1">
        <v>43328</v>
      </c>
      <c r="Z13">
        <v>677927</v>
      </c>
      <c r="AA13" s="1">
        <v>43328</v>
      </c>
      <c r="AH13" s="1">
        <v>43328</v>
      </c>
      <c r="AI13">
        <v>1.2717000000000001</v>
      </c>
      <c r="AJ13">
        <v>1.1178999999999999</v>
      </c>
      <c r="AK13">
        <v>140.97999999999999</v>
      </c>
      <c r="AL13">
        <v>8.7065999999999999</v>
      </c>
      <c r="AM13">
        <v>1.7509999999999999</v>
      </c>
      <c r="AN13">
        <v>1.9297</v>
      </c>
      <c r="AO13">
        <v>1432.25</v>
      </c>
    </row>
    <row r="14" spans="1:41" x14ac:dyDescent="0.25">
      <c r="G14">
        <v>1786.16</v>
      </c>
      <c r="H14" s="1">
        <v>43329</v>
      </c>
      <c r="I14">
        <v>7356.18</v>
      </c>
      <c r="J14" s="1">
        <v>43329</v>
      </c>
      <c r="N14" s="1"/>
      <c r="O14" s="1"/>
      <c r="P14" s="1"/>
      <c r="Q14" s="1"/>
      <c r="R14" s="1"/>
      <c r="S14" s="1"/>
      <c r="T14" s="2">
        <v>547.97</v>
      </c>
      <c r="U14" s="1">
        <v>43329</v>
      </c>
      <c r="V14">
        <v>2172</v>
      </c>
      <c r="W14" s="1">
        <v>43329</v>
      </c>
      <c r="X14">
        <v>2164.5370079999998</v>
      </c>
      <c r="Y14" s="1">
        <v>43329</v>
      </c>
      <c r="Z14">
        <v>603596</v>
      </c>
      <c r="AA14" s="1">
        <v>43329</v>
      </c>
      <c r="AH14" s="1">
        <v>43329</v>
      </c>
      <c r="AI14">
        <v>1.2749999999999999</v>
      </c>
      <c r="AJ14">
        <v>1.1144000000000001</v>
      </c>
      <c r="AK14">
        <v>140.88</v>
      </c>
      <c r="AL14">
        <v>8.7139000000000006</v>
      </c>
      <c r="AM14">
        <v>1.7430000000000001</v>
      </c>
      <c r="AN14">
        <v>1.9202999999999999</v>
      </c>
      <c r="AO14">
        <v>1427.39</v>
      </c>
    </row>
    <row r="15" spans="1:41" x14ac:dyDescent="0.25">
      <c r="G15">
        <v>1789.87</v>
      </c>
      <c r="H15" s="1">
        <v>43332</v>
      </c>
      <c r="I15">
        <v>7387.62</v>
      </c>
      <c r="J15" s="1">
        <v>43332</v>
      </c>
      <c r="N15" s="1"/>
      <c r="O15" s="1"/>
      <c r="P15" s="1"/>
      <c r="Q15" s="1"/>
      <c r="R15" s="1"/>
      <c r="S15" s="1"/>
      <c r="T15" s="2">
        <v>550.4</v>
      </c>
      <c r="U15" s="1">
        <v>43332</v>
      </c>
      <c r="V15">
        <v>2201</v>
      </c>
      <c r="W15" s="1">
        <v>43332</v>
      </c>
      <c r="X15">
        <v>2193.4373639999999</v>
      </c>
      <c r="Y15" s="1">
        <v>43332</v>
      </c>
      <c r="Z15">
        <v>916788</v>
      </c>
      <c r="AA15" s="1">
        <v>43332</v>
      </c>
      <c r="AH15" s="1">
        <v>43332</v>
      </c>
      <c r="AI15">
        <v>1.2796000000000001</v>
      </c>
      <c r="AJ15">
        <v>1.1142000000000001</v>
      </c>
      <c r="AK15">
        <v>140.83000000000001</v>
      </c>
      <c r="AL15">
        <v>8.7149000000000001</v>
      </c>
      <c r="AM15">
        <v>1.7433000000000001</v>
      </c>
      <c r="AN15">
        <v>1.9262999999999999</v>
      </c>
      <c r="AO15">
        <v>1429.53</v>
      </c>
    </row>
    <row r="16" spans="1:41" x14ac:dyDescent="0.25">
      <c r="G16">
        <v>1785.32</v>
      </c>
      <c r="H16" s="1">
        <v>43333</v>
      </c>
      <c r="I16">
        <v>7374.73</v>
      </c>
      <c r="J16" s="1">
        <v>43333</v>
      </c>
      <c r="N16" s="1"/>
      <c r="O16" s="1"/>
      <c r="P16" s="1"/>
      <c r="Q16" s="1"/>
      <c r="R16" s="1"/>
      <c r="S16" s="1"/>
      <c r="T16" s="2">
        <v>552.34</v>
      </c>
      <c r="U16" s="1">
        <v>43333</v>
      </c>
      <c r="V16">
        <v>2160</v>
      </c>
      <c r="W16" s="1">
        <v>43333</v>
      </c>
      <c r="X16">
        <v>2152.5782399999998</v>
      </c>
      <c r="Y16" s="1">
        <v>43333</v>
      </c>
      <c r="Z16">
        <v>1774984</v>
      </c>
      <c r="AA16" s="1">
        <v>43333</v>
      </c>
      <c r="AH16" s="1">
        <v>43333</v>
      </c>
      <c r="AI16">
        <v>1.2899</v>
      </c>
      <c r="AJ16">
        <v>1.1148</v>
      </c>
      <c r="AK16">
        <v>142.28</v>
      </c>
      <c r="AL16">
        <v>8.7666000000000004</v>
      </c>
      <c r="AM16">
        <v>1.7512000000000001</v>
      </c>
      <c r="AN16">
        <v>1.9273</v>
      </c>
      <c r="AO16">
        <v>1440.08</v>
      </c>
    </row>
    <row r="17" spans="7:41" x14ac:dyDescent="0.25">
      <c r="G17">
        <v>1777.74</v>
      </c>
      <c r="H17" s="1">
        <v>43334</v>
      </c>
      <c r="I17">
        <v>7380.99</v>
      </c>
      <c r="J17" s="1">
        <v>43334</v>
      </c>
      <c r="N17" s="1"/>
      <c r="O17" s="1"/>
      <c r="P17" s="1"/>
      <c r="Q17" s="1"/>
      <c r="R17" s="1"/>
      <c r="S17" s="1"/>
      <c r="T17" s="2">
        <v>552.02</v>
      </c>
      <c r="U17" s="1">
        <v>43334</v>
      </c>
      <c r="V17">
        <v>2155</v>
      </c>
      <c r="W17" s="1">
        <v>43334</v>
      </c>
      <c r="X17">
        <v>2147.5954200000001</v>
      </c>
      <c r="Y17" s="1">
        <v>43334</v>
      </c>
      <c r="Z17">
        <v>766510</v>
      </c>
      <c r="AA17" s="1">
        <v>43334</v>
      </c>
      <c r="AH17" s="1">
        <v>43334</v>
      </c>
      <c r="AI17">
        <v>1.2908999999999999</v>
      </c>
      <c r="AJ17">
        <v>1.1129</v>
      </c>
      <c r="AK17">
        <v>142.71</v>
      </c>
      <c r="AL17">
        <v>8.7896999999999998</v>
      </c>
      <c r="AM17">
        <v>1.7566999999999999</v>
      </c>
      <c r="AN17">
        <v>1.9275</v>
      </c>
      <c r="AO17">
        <v>1441.63</v>
      </c>
    </row>
    <row r="18" spans="7:41" x14ac:dyDescent="0.25">
      <c r="G18">
        <v>1779.07</v>
      </c>
      <c r="H18" s="1">
        <v>43335</v>
      </c>
      <c r="I18">
        <v>7377.26</v>
      </c>
      <c r="J18" s="1">
        <v>43335</v>
      </c>
      <c r="N18" s="1"/>
      <c r="O18" s="1"/>
      <c r="P18" s="1"/>
      <c r="Q18" s="1"/>
      <c r="R18" s="1"/>
      <c r="S18" s="1"/>
      <c r="T18" s="2">
        <v>548.14</v>
      </c>
      <c r="U18" s="1">
        <v>43335</v>
      </c>
      <c r="V18">
        <v>2170</v>
      </c>
      <c r="W18" s="1">
        <v>43335</v>
      </c>
      <c r="X18">
        <v>2162.5438800000002</v>
      </c>
      <c r="Y18" s="1">
        <v>43335</v>
      </c>
      <c r="Z18">
        <v>557607</v>
      </c>
      <c r="AA18" s="1">
        <v>43335</v>
      </c>
      <c r="AH18" s="1">
        <v>43335</v>
      </c>
      <c r="AI18">
        <v>1.2809999999999999</v>
      </c>
      <c r="AJ18">
        <v>1.1097999999999999</v>
      </c>
      <c r="AK18">
        <v>142.54</v>
      </c>
      <c r="AL18">
        <v>8.8248999999999995</v>
      </c>
      <c r="AM18">
        <v>1.7670999999999999</v>
      </c>
      <c r="AN18">
        <v>1.93</v>
      </c>
      <c r="AO18">
        <v>1439.92</v>
      </c>
    </row>
    <row r="19" spans="7:41" x14ac:dyDescent="0.25">
      <c r="G19">
        <v>1777.29</v>
      </c>
      <c r="H19" s="1">
        <v>43336</v>
      </c>
      <c r="I19">
        <v>7390.52</v>
      </c>
      <c r="J19" s="1">
        <v>43336</v>
      </c>
      <c r="N19" s="1"/>
      <c r="O19" s="1"/>
      <c r="P19" s="1"/>
      <c r="Q19" s="1"/>
      <c r="R19" s="1"/>
      <c r="S19" s="1"/>
      <c r="T19" s="2">
        <v>550.29</v>
      </c>
      <c r="U19" s="1">
        <v>43336</v>
      </c>
      <c r="V19">
        <v>2175</v>
      </c>
      <c r="W19" s="1">
        <v>43336</v>
      </c>
      <c r="X19">
        <v>2167.5266999999999</v>
      </c>
      <c r="Y19" s="1">
        <v>43336</v>
      </c>
      <c r="Z19">
        <v>517592</v>
      </c>
      <c r="AA19" s="1">
        <v>43336</v>
      </c>
      <c r="AH19" s="1">
        <v>43336</v>
      </c>
      <c r="AI19">
        <v>1.2843</v>
      </c>
      <c r="AJ19">
        <v>1.1054999999999999</v>
      </c>
      <c r="AK19">
        <v>142.84</v>
      </c>
      <c r="AL19">
        <v>8.7617999999999991</v>
      </c>
      <c r="AM19">
        <v>1.7533000000000001</v>
      </c>
      <c r="AN19">
        <v>1.9209000000000001</v>
      </c>
      <c r="AO19">
        <v>1432.03</v>
      </c>
    </row>
    <row r="20" spans="7:41" x14ac:dyDescent="0.25">
      <c r="G20">
        <v>1777.29</v>
      </c>
      <c r="H20" s="1">
        <v>43339</v>
      </c>
      <c r="I20">
        <v>7431.94</v>
      </c>
      <c r="J20" s="1">
        <v>43340</v>
      </c>
      <c r="N20" s="1"/>
      <c r="O20" s="1"/>
      <c r="P20" s="1"/>
      <c r="Q20" s="1"/>
      <c r="R20" s="1"/>
      <c r="S20" s="1"/>
      <c r="T20" s="2">
        <v>555.48</v>
      </c>
      <c r="U20" s="1">
        <v>43339</v>
      </c>
      <c r="V20">
        <v>2193</v>
      </c>
      <c r="W20" s="1">
        <v>43340</v>
      </c>
      <c r="X20">
        <v>2185.4648520000001</v>
      </c>
      <c r="Y20" s="1">
        <v>43340</v>
      </c>
      <c r="Z20">
        <v>741815</v>
      </c>
      <c r="AA20" s="1">
        <v>43340</v>
      </c>
      <c r="AH20" s="1">
        <v>43339</v>
      </c>
      <c r="AI20">
        <v>1.2890999999999999</v>
      </c>
      <c r="AJ20">
        <v>1.1035999999999999</v>
      </c>
      <c r="AK20">
        <v>143.19999999999999</v>
      </c>
      <c r="AL20">
        <v>8.7782999999999998</v>
      </c>
      <c r="AM20">
        <v>1.7539</v>
      </c>
      <c r="AN20">
        <v>1.9247000000000001</v>
      </c>
      <c r="AO20">
        <v>1428.06</v>
      </c>
    </row>
    <row r="21" spans="7:41" x14ac:dyDescent="0.25">
      <c r="G21">
        <v>1790.6</v>
      </c>
      <c r="H21" s="1">
        <v>43340</v>
      </c>
      <c r="I21">
        <v>7382.96</v>
      </c>
      <c r="J21" s="1">
        <v>43341</v>
      </c>
      <c r="N21" s="1"/>
      <c r="O21" s="1"/>
      <c r="P21" s="1"/>
      <c r="Q21" s="1"/>
      <c r="R21" s="1"/>
      <c r="S21" s="1"/>
      <c r="T21" s="2">
        <v>558.04</v>
      </c>
      <c r="U21" s="1">
        <v>43340</v>
      </c>
      <c r="V21">
        <v>2182</v>
      </c>
      <c r="W21" s="1">
        <v>43341</v>
      </c>
      <c r="X21">
        <v>2174.5026480000001</v>
      </c>
      <c r="Y21" s="1">
        <v>43341</v>
      </c>
      <c r="Z21">
        <v>634848</v>
      </c>
      <c r="AA21" s="1">
        <v>43341</v>
      </c>
      <c r="AH21" s="1">
        <v>43340</v>
      </c>
      <c r="AI21">
        <v>1.2875000000000001</v>
      </c>
      <c r="AJ21">
        <v>1.0998000000000001</v>
      </c>
      <c r="AK21">
        <v>143.12</v>
      </c>
      <c r="AL21">
        <v>8.7362000000000002</v>
      </c>
      <c r="AM21">
        <v>1.7541</v>
      </c>
      <c r="AN21">
        <v>1.9189000000000001</v>
      </c>
      <c r="AO21">
        <v>1425.65</v>
      </c>
    </row>
    <row r="22" spans="7:41" x14ac:dyDescent="0.25">
      <c r="G22">
        <v>1797.24</v>
      </c>
      <c r="H22" s="1">
        <v>43341</v>
      </c>
      <c r="I22">
        <v>7343.88</v>
      </c>
      <c r="J22" s="1">
        <v>43342</v>
      </c>
      <c r="N22" s="1"/>
      <c r="O22" s="1"/>
      <c r="P22" s="1"/>
      <c r="Q22" s="1"/>
      <c r="R22" s="1"/>
      <c r="S22" s="1"/>
      <c r="T22" s="2">
        <v>559.51</v>
      </c>
      <c r="U22" s="1">
        <v>43341</v>
      </c>
      <c r="V22">
        <v>2196</v>
      </c>
      <c r="W22" s="1">
        <v>43342</v>
      </c>
      <c r="X22">
        <v>2188.4545440000002</v>
      </c>
      <c r="Y22" s="1">
        <v>43342</v>
      </c>
      <c r="Z22">
        <v>497459</v>
      </c>
      <c r="AA22" s="1">
        <v>43342</v>
      </c>
      <c r="AH22" s="1">
        <v>43341</v>
      </c>
      <c r="AI22">
        <v>1.3024</v>
      </c>
      <c r="AJ22">
        <v>1.1123000000000001</v>
      </c>
      <c r="AK22">
        <v>145.44999999999999</v>
      </c>
      <c r="AL22">
        <v>8.8361999999999998</v>
      </c>
      <c r="AM22">
        <v>1.7815000000000001</v>
      </c>
      <c r="AN22">
        <v>1.9395</v>
      </c>
      <c r="AO22">
        <v>1445.2</v>
      </c>
    </row>
    <row r="23" spans="7:41" x14ac:dyDescent="0.25">
      <c r="G23">
        <v>1780.79</v>
      </c>
      <c r="H23" s="1">
        <v>43342</v>
      </c>
      <c r="I23">
        <v>7277.4</v>
      </c>
      <c r="J23" s="1">
        <v>43343</v>
      </c>
      <c r="N23" s="1"/>
      <c r="O23" s="1"/>
      <c r="P23" s="1"/>
      <c r="Q23" s="1"/>
      <c r="R23" s="1"/>
      <c r="S23" s="1"/>
      <c r="T23" s="2">
        <v>558.35</v>
      </c>
      <c r="U23" s="1">
        <v>43342</v>
      </c>
      <c r="V23">
        <v>2200</v>
      </c>
      <c r="W23" s="1">
        <v>43343</v>
      </c>
      <c r="X23">
        <v>2192.4407999999999</v>
      </c>
      <c r="Y23" s="1">
        <v>43343</v>
      </c>
      <c r="Z23">
        <v>680855</v>
      </c>
      <c r="AA23" s="1">
        <v>43343</v>
      </c>
      <c r="AH23" s="1">
        <v>43342</v>
      </c>
      <c r="AI23">
        <v>1.3008</v>
      </c>
      <c r="AJ23">
        <v>1.1144000000000001</v>
      </c>
      <c r="AK23">
        <v>144.35</v>
      </c>
      <c r="AL23">
        <v>8.8812999999999995</v>
      </c>
      <c r="AM23">
        <v>1.7907</v>
      </c>
      <c r="AN23">
        <v>1.954</v>
      </c>
      <c r="AO23">
        <v>1448.93</v>
      </c>
    </row>
    <row r="24" spans="7:41" x14ac:dyDescent="0.25">
      <c r="G24">
        <v>1780.75</v>
      </c>
      <c r="H24" s="1">
        <v>43343</v>
      </c>
      <c r="I24">
        <v>7335.34</v>
      </c>
      <c r="J24" s="1">
        <v>43346</v>
      </c>
      <c r="N24" s="1"/>
      <c r="O24" s="1"/>
      <c r="P24" s="1"/>
      <c r="Q24" s="1"/>
      <c r="R24" s="1"/>
      <c r="S24" s="1"/>
      <c r="T24" s="2">
        <v>555.65</v>
      </c>
      <c r="U24" s="1">
        <v>43343</v>
      </c>
      <c r="V24">
        <v>2227</v>
      </c>
      <c r="W24" s="1">
        <v>43346</v>
      </c>
      <c r="X24">
        <v>2219.3480279999999</v>
      </c>
      <c r="Y24" s="1">
        <v>43346</v>
      </c>
      <c r="Z24">
        <v>880276</v>
      </c>
      <c r="AA24" s="1">
        <v>43346</v>
      </c>
      <c r="AH24" s="1">
        <v>43343</v>
      </c>
      <c r="AI24">
        <v>1.2961</v>
      </c>
      <c r="AJ24">
        <v>1.1166</v>
      </c>
      <c r="AK24">
        <v>143.88</v>
      </c>
      <c r="AL24">
        <v>8.8307000000000002</v>
      </c>
      <c r="AM24">
        <v>1.8011999999999999</v>
      </c>
      <c r="AN24">
        <v>1.9560999999999999</v>
      </c>
      <c r="AO24">
        <v>1444.85</v>
      </c>
    </row>
    <row r="25" spans="7:41" x14ac:dyDescent="0.25">
      <c r="G25">
        <v>1768.34</v>
      </c>
      <c r="H25" s="1">
        <v>43346</v>
      </c>
      <c r="I25">
        <v>7290.01</v>
      </c>
      <c r="J25" s="1">
        <v>43347</v>
      </c>
      <c r="T25" s="2">
        <v>552.89</v>
      </c>
      <c r="U25" s="1">
        <v>43346</v>
      </c>
      <c r="V25">
        <v>2205</v>
      </c>
      <c r="W25" s="1">
        <v>43347</v>
      </c>
      <c r="X25">
        <v>2197.42362</v>
      </c>
      <c r="Y25" s="1">
        <v>43347</v>
      </c>
      <c r="Z25">
        <v>684469</v>
      </c>
      <c r="AA25" s="1">
        <v>43347</v>
      </c>
      <c r="AH25" s="1">
        <v>43346</v>
      </c>
      <c r="AI25">
        <v>1.2869999999999999</v>
      </c>
      <c r="AJ25">
        <v>1.1076999999999999</v>
      </c>
      <c r="AK25">
        <v>142.9</v>
      </c>
      <c r="AL25">
        <v>8.7640999999999991</v>
      </c>
      <c r="AM25">
        <v>1.7836000000000001</v>
      </c>
      <c r="AN25">
        <v>1.9494</v>
      </c>
      <c r="AO25">
        <v>1429.99</v>
      </c>
    </row>
    <row r="26" spans="7:41" x14ac:dyDescent="0.25">
      <c r="G26">
        <v>1764.67</v>
      </c>
      <c r="H26" s="1">
        <v>43347</v>
      </c>
      <c r="I26">
        <v>7221.53</v>
      </c>
      <c r="J26" s="1">
        <v>43348</v>
      </c>
      <c r="T26" s="2">
        <v>551.78</v>
      </c>
      <c r="U26" s="1">
        <v>43347</v>
      </c>
      <c r="V26">
        <v>2186</v>
      </c>
      <c r="W26" s="1">
        <v>43348</v>
      </c>
      <c r="X26">
        <v>2178.4889039999998</v>
      </c>
      <c r="Y26" s="1">
        <v>43348</v>
      </c>
      <c r="Z26">
        <v>676392</v>
      </c>
      <c r="AA26" s="1">
        <v>43348</v>
      </c>
      <c r="AH26" s="1">
        <v>43347</v>
      </c>
      <c r="AI26">
        <v>1.2854000000000001</v>
      </c>
      <c r="AJ26">
        <v>1.109</v>
      </c>
      <c r="AK26">
        <v>143.24</v>
      </c>
      <c r="AL26">
        <v>8.7507999999999999</v>
      </c>
      <c r="AM26">
        <v>1.7904</v>
      </c>
      <c r="AN26">
        <v>1.9603999999999999</v>
      </c>
      <c r="AO26">
        <v>1436.25</v>
      </c>
    </row>
    <row r="27" spans="7:41" x14ac:dyDescent="0.25">
      <c r="G27">
        <v>1755.98</v>
      </c>
      <c r="H27" s="1">
        <v>43348</v>
      </c>
      <c r="I27">
        <v>7172.93</v>
      </c>
      <c r="J27" s="1">
        <v>43349</v>
      </c>
      <c r="T27" s="2">
        <v>542.79</v>
      </c>
      <c r="U27" s="1">
        <v>43348</v>
      </c>
      <c r="V27">
        <v>2171</v>
      </c>
      <c r="W27" s="1">
        <v>43349</v>
      </c>
      <c r="X27">
        <v>2163.5404440000002</v>
      </c>
      <c r="Y27" s="1">
        <v>43349</v>
      </c>
      <c r="Z27">
        <v>749245</v>
      </c>
      <c r="AA27" s="1">
        <v>43349</v>
      </c>
      <c r="AH27" s="1">
        <v>43348</v>
      </c>
      <c r="AI27">
        <v>1.2902</v>
      </c>
      <c r="AJ27">
        <v>1.1095999999999999</v>
      </c>
      <c r="AK27">
        <v>143.9</v>
      </c>
      <c r="AL27">
        <v>8.7623999999999995</v>
      </c>
      <c r="AM27">
        <v>1.7942</v>
      </c>
      <c r="AN27">
        <v>1.9578</v>
      </c>
      <c r="AO27">
        <v>1443.44</v>
      </c>
    </row>
    <row r="28" spans="7:41" x14ac:dyDescent="0.25">
      <c r="G28">
        <v>1748.54</v>
      </c>
      <c r="H28" s="1">
        <v>43349</v>
      </c>
      <c r="I28">
        <v>7136.83</v>
      </c>
      <c r="J28" s="1">
        <v>43350</v>
      </c>
      <c r="T28" s="2">
        <v>538.46</v>
      </c>
      <c r="U28" s="1">
        <v>43349</v>
      </c>
      <c r="V28">
        <v>2168</v>
      </c>
      <c r="W28" s="1">
        <v>43350</v>
      </c>
      <c r="X28">
        <v>2160.5507520000001</v>
      </c>
      <c r="Y28" s="1">
        <v>43350</v>
      </c>
      <c r="Z28">
        <v>701900</v>
      </c>
      <c r="AA28" s="1">
        <v>43350</v>
      </c>
      <c r="AH28" s="1">
        <v>43349</v>
      </c>
      <c r="AI28">
        <v>1.2929999999999999</v>
      </c>
      <c r="AJ28">
        <v>1.1121000000000001</v>
      </c>
      <c r="AK28">
        <v>143.18</v>
      </c>
      <c r="AL28">
        <v>8.7967999999999993</v>
      </c>
      <c r="AM28">
        <v>1.7957000000000001</v>
      </c>
      <c r="AN28">
        <v>1.9617</v>
      </c>
      <c r="AO28">
        <v>1450.59</v>
      </c>
    </row>
    <row r="29" spans="7:41" x14ac:dyDescent="0.25">
      <c r="G29">
        <v>1742.93</v>
      </c>
      <c r="H29" s="1">
        <v>43350</v>
      </c>
      <c r="I29">
        <v>7138.85</v>
      </c>
      <c r="J29" s="1">
        <v>43353</v>
      </c>
      <c r="T29" s="2">
        <v>534.37</v>
      </c>
      <c r="U29" s="1">
        <v>43350</v>
      </c>
      <c r="V29">
        <v>2176</v>
      </c>
      <c r="W29" s="1">
        <v>43353</v>
      </c>
      <c r="X29">
        <v>2168.5232639999999</v>
      </c>
      <c r="Y29" s="1">
        <v>43353</v>
      </c>
      <c r="Z29">
        <v>519727</v>
      </c>
      <c r="AA29" s="1">
        <v>43353</v>
      </c>
      <c r="AH29" s="1">
        <v>43350</v>
      </c>
      <c r="AI29">
        <v>1.2921</v>
      </c>
      <c r="AJ29">
        <v>1.1182000000000001</v>
      </c>
      <c r="AK29">
        <v>143.47999999999999</v>
      </c>
      <c r="AL29">
        <v>8.8127999999999993</v>
      </c>
      <c r="AM29">
        <v>1.8179000000000001</v>
      </c>
      <c r="AN29">
        <v>1.9769000000000001</v>
      </c>
      <c r="AO29">
        <v>1456.82</v>
      </c>
    </row>
    <row r="30" spans="7:41" x14ac:dyDescent="0.25">
      <c r="G30">
        <v>1743.12</v>
      </c>
      <c r="H30" s="1">
        <v>43353</v>
      </c>
      <c r="I30">
        <v>7132.01</v>
      </c>
      <c r="J30" s="1">
        <v>43354</v>
      </c>
      <c r="T30" s="2">
        <v>531.11</v>
      </c>
      <c r="U30" s="1">
        <v>43353</v>
      </c>
      <c r="V30">
        <v>2204</v>
      </c>
      <c r="W30" s="1">
        <v>43354</v>
      </c>
      <c r="X30">
        <v>2196.427056</v>
      </c>
      <c r="Y30" s="1">
        <v>43354</v>
      </c>
      <c r="Z30">
        <v>791527</v>
      </c>
      <c r="AA30" s="1">
        <v>43354</v>
      </c>
      <c r="AH30" s="1">
        <v>43353</v>
      </c>
      <c r="AI30">
        <v>1.3025</v>
      </c>
      <c r="AJ30">
        <v>1.1233</v>
      </c>
      <c r="AK30">
        <v>144.72</v>
      </c>
      <c r="AL30">
        <v>8.8824000000000005</v>
      </c>
      <c r="AM30">
        <v>1.8306</v>
      </c>
      <c r="AN30">
        <v>1.9955000000000001</v>
      </c>
      <c r="AO30">
        <v>1470</v>
      </c>
    </row>
    <row r="31" spans="7:41" x14ac:dyDescent="0.25">
      <c r="G31">
        <v>1747.44</v>
      </c>
      <c r="H31" s="1">
        <v>43354</v>
      </c>
      <c r="I31">
        <v>7172.71</v>
      </c>
      <c r="J31" s="1">
        <v>43355</v>
      </c>
      <c r="T31" s="2">
        <v>530.70000000000005</v>
      </c>
      <c r="U31" s="1">
        <v>43354</v>
      </c>
      <c r="V31">
        <v>2190</v>
      </c>
      <c r="W31" s="1">
        <v>43355</v>
      </c>
      <c r="X31">
        <v>2182.47516</v>
      </c>
      <c r="Y31" s="1">
        <v>43355</v>
      </c>
      <c r="Z31">
        <v>618310</v>
      </c>
      <c r="AA31" s="1">
        <v>43355</v>
      </c>
      <c r="AH31" s="1">
        <v>43354</v>
      </c>
      <c r="AI31">
        <v>1.3032999999999999</v>
      </c>
      <c r="AJ31">
        <v>1.1227</v>
      </c>
      <c r="AK31">
        <v>145.47</v>
      </c>
      <c r="AL31">
        <v>8.8947000000000003</v>
      </c>
      <c r="AM31">
        <v>1.83</v>
      </c>
      <c r="AN31">
        <v>1.9967999999999999</v>
      </c>
      <c r="AO31">
        <v>1463.59</v>
      </c>
    </row>
    <row r="32" spans="7:41" x14ac:dyDescent="0.25">
      <c r="G32">
        <v>1755.43</v>
      </c>
      <c r="H32" s="1">
        <v>43355</v>
      </c>
      <c r="I32">
        <v>7141</v>
      </c>
      <c r="J32" s="1">
        <v>43356</v>
      </c>
      <c r="T32" s="2">
        <v>532.07000000000005</v>
      </c>
      <c r="U32" s="1">
        <v>43355</v>
      </c>
      <c r="V32">
        <v>2165</v>
      </c>
      <c r="W32" s="1">
        <v>43356</v>
      </c>
      <c r="X32">
        <v>2157.56106</v>
      </c>
      <c r="Y32" s="1">
        <v>43356</v>
      </c>
      <c r="Z32">
        <v>582176</v>
      </c>
      <c r="AA32" s="1">
        <v>43356</v>
      </c>
      <c r="AH32" s="1">
        <v>43355</v>
      </c>
      <c r="AI32">
        <v>1.3046</v>
      </c>
      <c r="AJ32">
        <v>1.1214999999999999</v>
      </c>
      <c r="AK32">
        <v>145.1</v>
      </c>
      <c r="AL32">
        <v>8.9149999999999991</v>
      </c>
      <c r="AM32">
        <v>1.8191999999999999</v>
      </c>
      <c r="AN32">
        <v>1.9888999999999999</v>
      </c>
      <c r="AO32">
        <v>1460.17</v>
      </c>
    </row>
    <row r="33" spans="7:41" x14ac:dyDescent="0.25">
      <c r="G33">
        <v>1750.56</v>
      </c>
      <c r="H33" s="1">
        <v>43356</v>
      </c>
      <c r="I33">
        <v>7166.45</v>
      </c>
      <c r="J33" s="1">
        <v>43357</v>
      </c>
      <c r="T33" s="2">
        <v>535.16</v>
      </c>
      <c r="U33" s="1">
        <v>43356</v>
      </c>
      <c r="V33">
        <v>2205</v>
      </c>
      <c r="W33" s="1">
        <v>43357</v>
      </c>
      <c r="X33">
        <v>2197.42362</v>
      </c>
      <c r="Y33" s="1">
        <v>43357</v>
      </c>
      <c r="Z33">
        <v>835109</v>
      </c>
      <c r="AA33" s="1">
        <v>43357</v>
      </c>
      <c r="AH33" s="1">
        <v>43356</v>
      </c>
      <c r="AI33">
        <v>1.3105</v>
      </c>
      <c r="AJ33">
        <v>1.1206</v>
      </c>
      <c r="AK33">
        <v>146.68</v>
      </c>
      <c r="AL33">
        <v>8.9519000000000002</v>
      </c>
      <c r="AM33">
        <v>1.8218000000000001</v>
      </c>
      <c r="AN33">
        <v>1.9946999999999999</v>
      </c>
      <c r="AO33">
        <v>1467.54</v>
      </c>
    </row>
    <row r="34" spans="7:41" x14ac:dyDescent="0.25">
      <c r="G34">
        <v>1748.31</v>
      </c>
      <c r="H34" s="1">
        <v>43357</v>
      </c>
      <c r="I34">
        <v>7164.45</v>
      </c>
      <c r="J34" s="1">
        <v>43360</v>
      </c>
      <c r="T34" s="2">
        <v>541.97</v>
      </c>
      <c r="U34" s="1">
        <v>43357</v>
      </c>
      <c r="V34">
        <v>2224</v>
      </c>
      <c r="W34" s="1">
        <v>43360</v>
      </c>
      <c r="X34">
        <v>2216.3583360000002</v>
      </c>
      <c r="Y34" s="1">
        <v>43360</v>
      </c>
      <c r="Z34">
        <v>765834</v>
      </c>
      <c r="AA34" s="1">
        <v>43360</v>
      </c>
      <c r="AH34" s="1">
        <v>43357</v>
      </c>
      <c r="AI34">
        <v>1.3066</v>
      </c>
      <c r="AJ34">
        <v>1.1238999999999999</v>
      </c>
      <c r="AK34">
        <v>146.4</v>
      </c>
      <c r="AL34">
        <v>8.9405999999999999</v>
      </c>
      <c r="AM34">
        <v>1.8265</v>
      </c>
      <c r="AN34">
        <v>1.9966999999999999</v>
      </c>
      <c r="AO34">
        <v>1464.03</v>
      </c>
    </row>
    <row r="35" spans="7:41" x14ac:dyDescent="0.25">
      <c r="G35">
        <v>1748.17</v>
      </c>
      <c r="H35" s="1">
        <v>43360</v>
      </c>
      <c r="I35">
        <v>7168</v>
      </c>
      <c r="J35" s="1">
        <v>43361</v>
      </c>
      <c r="T35" s="2">
        <v>538.80999999999995</v>
      </c>
      <c r="U35" s="1">
        <v>43360</v>
      </c>
      <c r="V35">
        <v>2215</v>
      </c>
      <c r="W35" s="1">
        <v>43361</v>
      </c>
      <c r="X35">
        <v>2207.3892599999999</v>
      </c>
      <c r="Y35" s="1">
        <v>43361</v>
      </c>
      <c r="Z35">
        <v>672547</v>
      </c>
      <c r="AA35" s="1">
        <v>43361</v>
      </c>
      <c r="AH35" s="1">
        <v>43360</v>
      </c>
      <c r="AI35">
        <v>1.3156000000000001</v>
      </c>
      <c r="AJ35">
        <v>1.1262000000000001</v>
      </c>
      <c r="AK35">
        <v>147.16999999999999</v>
      </c>
      <c r="AL35">
        <v>9.0182000000000002</v>
      </c>
      <c r="AM35">
        <v>1.8321000000000001</v>
      </c>
      <c r="AN35">
        <v>2.0003000000000002</v>
      </c>
      <c r="AO35">
        <v>1480.48</v>
      </c>
    </row>
    <row r="36" spans="7:41" x14ac:dyDescent="0.25">
      <c r="G36">
        <v>1751.7</v>
      </c>
      <c r="H36" s="1">
        <v>43361</v>
      </c>
      <c r="I36">
        <v>7195.76</v>
      </c>
      <c r="J36" s="1">
        <v>43362</v>
      </c>
      <c r="T36" s="2">
        <v>540.99</v>
      </c>
      <c r="U36" s="1">
        <v>43361</v>
      </c>
      <c r="V36">
        <v>2244</v>
      </c>
      <c r="W36" s="1">
        <v>43362</v>
      </c>
      <c r="X36">
        <v>2236.289616</v>
      </c>
      <c r="Y36" s="1">
        <v>43362</v>
      </c>
      <c r="Z36">
        <v>1102203</v>
      </c>
      <c r="AA36" s="1">
        <v>43362</v>
      </c>
      <c r="AH36" s="1">
        <v>43361</v>
      </c>
      <c r="AI36">
        <v>1.3147</v>
      </c>
      <c r="AJ36">
        <v>1.1256999999999999</v>
      </c>
      <c r="AK36">
        <v>147.72</v>
      </c>
      <c r="AL36">
        <v>9.0173000000000005</v>
      </c>
      <c r="AM36">
        <v>1.821</v>
      </c>
      <c r="AN36">
        <v>1.9968999999999999</v>
      </c>
      <c r="AO36">
        <v>1474.86</v>
      </c>
    </row>
    <row r="37" spans="7:41" x14ac:dyDescent="0.25">
      <c r="G37">
        <v>1745.32</v>
      </c>
      <c r="H37" s="1">
        <v>43362</v>
      </c>
      <c r="I37">
        <v>7228.07</v>
      </c>
      <c r="J37" s="1">
        <v>43363</v>
      </c>
      <c r="T37" s="2">
        <v>546.12</v>
      </c>
      <c r="U37" s="1">
        <v>43362</v>
      </c>
      <c r="V37">
        <v>2259</v>
      </c>
      <c r="W37" s="1">
        <v>43363</v>
      </c>
      <c r="X37">
        <v>2251.2380760000001</v>
      </c>
      <c r="Y37" s="1">
        <v>43363</v>
      </c>
      <c r="Z37">
        <v>793775</v>
      </c>
      <c r="AA37" s="1">
        <v>43363</v>
      </c>
      <c r="AH37" s="1">
        <v>43362</v>
      </c>
      <c r="AI37">
        <v>1.3142</v>
      </c>
      <c r="AJ37">
        <v>1.1256999999999999</v>
      </c>
      <c r="AK37">
        <v>147.56</v>
      </c>
      <c r="AL37">
        <v>8.9886999999999997</v>
      </c>
      <c r="AM37">
        <v>1.8092999999999999</v>
      </c>
      <c r="AN37">
        <v>1.9864999999999999</v>
      </c>
      <c r="AO37">
        <v>1469.32</v>
      </c>
    </row>
    <row r="38" spans="7:41" x14ac:dyDescent="0.25">
      <c r="G38">
        <v>1749.73</v>
      </c>
      <c r="H38" s="1">
        <v>43363</v>
      </c>
      <c r="I38">
        <v>7328.26</v>
      </c>
      <c r="J38" s="1">
        <v>43364</v>
      </c>
      <c r="T38" s="2">
        <v>547.25</v>
      </c>
      <c r="U38" s="1">
        <v>43363</v>
      </c>
      <c r="V38">
        <v>2261</v>
      </c>
      <c r="W38" s="1">
        <v>43364</v>
      </c>
      <c r="X38">
        <v>2253.2312040000002</v>
      </c>
      <c r="Y38" s="1">
        <v>43364</v>
      </c>
      <c r="Z38">
        <v>1207642</v>
      </c>
      <c r="AA38" s="1">
        <v>43364</v>
      </c>
      <c r="AH38" s="1">
        <v>43363</v>
      </c>
      <c r="AI38">
        <v>1.3265</v>
      </c>
      <c r="AJ38">
        <v>1.1263000000000001</v>
      </c>
      <c r="AK38">
        <v>149.21</v>
      </c>
      <c r="AL38">
        <v>9.0515000000000008</v>
      </c>
      <c r="AM38">
        <v>1.8191999999999999</v>
      </c>
      <c r="AN38">
        <v>1.9845999999999999</v>
      </c>
      <c r="AO38">
        <v>1480.55</v>
      </c>
    </row>
    <row r="39" spans="7:41" x14ac:dyDescent="0.25">
      <c r="G39">
        <v>1754.87</v>
      </c>
      <c r="H39" s="1">
        <v>43364</v>
      </c>
      <c r="I39">
        <v>7296.55</v>
      </c>
      <c r="J39" s="1">
        <v>43367</v>
      </c>
      <c r="T39" s="2">
        <v>553.16</v>
      </c>
      <c r="U39" s="1">
        <v>43364</v>
      </c>
      <c r="V39">
        <v>2261</v>
      </c>
      <c r="W39" s="1">
        <v>43367</v>
      </c>
      <c r="X39">
        <v>2253.2312040000002</v>
      </c>
      <c r="Y39" s="1">
        <v>43367</v>
      </c>
      <c r="Z39">
        <v>544848</v>
      </c>
      <c r="AA39" s="1">
        <v>43367</v>
      </c>
      <c r="AH39" s="1">
        <v>43364</v>
      </c>
      <c r="AI39">
        <v>1.3076000000000001</v>
      </c>
      <c r="AJ39">
        <v>1.113</v>
      </c>
      <c r="AK39">
        <v>147.16999999999999</v>
      </c>
      <c r="AL39">
        <v>8.9385999999999992</v>
      </c>
      <c r="AM39">
        <v>1.7943</v>
      </c>
      <c r="AN39">
        <v>1.9577</v>
      </c>
      <c r="AO39">
        <v>1456.6</v>
      </c>
    </row>
    <row r="40" spans="7:41" x14ac:dyDescent="0.25">
      <c r="G40">
        <v>1747.65</v>
      </c>
      <c r="H40" s="1">
        <v>43367</v>
      </c>
      <c r="I40">
        <v>7334.06</v>
      </c>
      <c r="J40" s="1">
        <v>43368</v>
      </c>
      <c r="T40" s="2">
        <v>550.38</v>
      </c>
      <c r="U40" s="1">
        <v>43367</v>
      </c>
      <c r="V40">
        <v>2267</v>
      </c>
      <c r="W40" s="1">
        <v>43368</v>
      </c>
      <c r="X40">
        <v>2259.2105879999999</v>
      </c>
      <c r="Y40" s="1">
        <v>43368</v>
      </c>
      <c r="Z40">
        <v>753049</v>
      </c>
      <c r="AA40" s="1">
        <v>43368</v>
      </c>
      <c r="AH40" s="1">
        <v>43367</v>
      </c>
      <c r="AI40">
        <v>1.3119000000000001</v>
      </c>
      <c r="AJ40">
        <v>1.1165</v>
      </c>
      <c r="AK40">
        <v>147.94</v>
      </c>
      <c r="AL40">
        <v>8.9581</v>
      </c>
      <c r="AM40">
        <v>1.8088</v>
      </c>
      <c r="AN40">
        <v>1.9741</v>
      </c>
      <c r="AO40">
        <v>1468.17</v>
      </c>
    </row>
    <row r="41" spans="7:41" x14ac:dyDescent="0.25">
      <c r="G41">
        <v>1735.25</v>
      </c>
      <c r="H41" s="1">
        <v>43368</v>
      </c>
      <c r="I41">
        <v>7335.83</v>
      </c>
      <c r="J41" s="1">
        <v>43369</v>
      </c>
      <c r="T41" s="2">
        <v>550.24</v>
      </c>
      <c r="U41" s="1">
        <v>43368</v>
      </c>
      <c r="V41">
        <v>2270</v>
      </c>
      <c r="W41" s="1">
        <v>43369</v>
      </c>
      <c r="X41">
        <v>2262.20028</v>
      </c>
      <c r="Y41" s="1">
        <v>43369</v>
      </c>
      <c r="Z41">
        <v>537006</v>
      </c>
      <c r="AA41" s="1">
        <v>43369</v>
      </c>
      <c r="AH41" s="1">
        <v>43368</v>
      </c>
      <c r="AI41">
        <v>1.3181</v>
      </c>
      <c r="AJ41">
        <v>1.1201000000000001</v>
      </c>
      <c r="AK41">
        <v>148.91999999999999</v>
      </c>
      <c r="AL41">
        <v>8.9893000000000001</v>
      </c>
      <c r="AM41">
        <v>1.8181</v>
      </c>
      <c r="AN41">
        <v>1.9830000000000001</v>
      </c>
      <c r="AO41">
        <v>1472.27</v>
      </c>
    </row>
    <row r="42" spans="7:41" x14ac:dyDescent="0.25">
      <c r="G42">
        <v>1740.05</v>
      </c>
      <c r="H42" s="1">
        <v>43369</v>
      </c>
      <c r="I42">
        <v>7360.3</v>
      </c>
      <c r="J42" s="1">
        <v>43370</v>
      </c>
      <c r="T42" s="2">
        <v>551.61</v>
      </c>
      <c r="U42" s="1">
        <v>43369</v>
      </c>
      <c r="V42">
        <v>2235</v>
      </c>
      <c r="W42" s="1">
        <v>43370</v>
      </c>
      <c r="X42">
        <v>2235</v>
      </c>
      <c r="Y42" s="1">
        <v>43370</v>
      </c>
      <c r="Z42">
        <v>606823</v>
      </c>
      <c r="AA42" s="1">
        <v>43370</v>
      </c>
      <c r="AH42" s="1">
        <v>43369</v>
      </c>
      <c r="AI42">
        <v>1.3168</v>
      </c>
      <c r="AJ42">
        <v>1.1215999999999999</v>
      </c>
      <c r="AK42">
        <v>148.38</v>
      </c>
      <c r="AL42">
        <v>9.0586000000000002</v>
      </c>
      <c r="AM42">
        <v>1.8146</v>
      </c>
      <c r="AN42">
        <v>1.978</v>
      </c>
      <c r="AO42">
        <v>1468.38</v>
      </c>
    </row>
    <row r="43" spans="7:41" x14ac:dyDescent="0.25">
      <c r="G43">
        <v>1735.57</v>
      </c>
      <c r="H43" s="1">
        <v>43370</v>
      </c>
      <c r="I43">
        <v>7328.38</v>
      </c>
      <c r="J43" s="1">
        <v>43371</v>
      </c>
      <c r="T43" s="2">
        <v>550.87</v>
      </c>
      <c r="U43" s="1">
        <v>43370</v>
      </c>
      <c r="V43">
        <v>2235</v>
      </c>
      <c r="W43" s="1">
        <v>43371</v>
      </c>
      <c r="X43">
        <v>2235</v>
      </c>
      <c r="Y43" s="1">
        <v>43371</v>
      </c>
      <c r="Z43">
        <v>896383</v>
      </c>
      <c r="AA43" s="1">
        <v>43371</v>
      </c>
      <c r="AH43" s="1">
        <v>43370</v>
      </c>
      <c r="AI43">
        <v>1.3080000000000001</v>
      </c>
      <c r="AJ43">
        <v>1.123</v>
      </c>
      <c r="AK43">
        <v>148.24</v>
      </c>
      <c r="AL43">
        <v>8.9487000000000005</v>
      </c>
      <c r="AM43">
        <v>1.8143</v>
      </c>
      <c r="AN43">
        <v>1.9762</v>
      </c>
      <c r="AO43">
        <v>1455.69</v>
      </c>
    </row>
    <row r="44" spans="7:41" x14ac:dyDescent="0.25">
      <c r="G44">
        <v>1731.76</v>
      </c>
      <c r="H44" s="1">
        <v>43371</v>
      </c>
      <c r="I44">
        <v>7322.5</v>
      </c>
      <c r="J44" s="1">
        <v>43374</v>
      </c>
      <c r="T44" s="2">
        <v>552.08000000000004</v>
      </c>
      <c r="U44" s="1">
        <v>43371</v>
      </c>
      <c r="V44">
        <v>2203</v>
      </c>
      <c r="W44" s="1">
        <v>43374</v>
      </c>
      <c r="X44">
        <v>2203</v>
      </c>
      <c r="Y44" s="1">
        <v>43374</v>
      </c>
      <c r="Z44">
        <v>871143</v>
      </c>
      <c r="AA44" s="1">
        <v>43374</v>
      </c>
      <c r="AH44" s="1">
        <v>43371</v>
      </c>
      <c r="AI44">
        <v>1.3028</v>
      </c>
      <c r="AJ44">
        <v>1.1224000000000001</v>
      </c>
      <c r="AK44">
        <v>148.09</v>
      </c>
      <c r="AL44">
        <v>8.9138000000000002</v>
      </c>
      <c r="AM44">
        <v>1.8033999999999999</v>
      </c>
      <c r="AN44">
        <v>1.9669000000000001</v>
      </c>
      <c r="AO44">
        <v>1446.08</v>
      </c>
    </row>
    <row r="45" spans="7:41" x14ac:dyDescent="0.25">
      <c r="G45">
        <v>1735.58</v>
      </c>
      <c r="H45" s="1">
        <v>43374</v>
      </c>
      <c r="I45">
        <v>7298.02</v>
      </c>
      <c r="J45" s="1">
        <v>43375</v>
      </c>
      <c r="T45" s="2">
        <v>549.71</v>
      </c>
      <c r="U45" s="1">
        <v>43374</v>
      </c>
      <c r="V45">
        <v>2172</v>
      </c>
      <c r="W45" s="1">
        <v>43375</v>
      </c>
      <c r="X45">
        <v>2172</v>
      </c>
      <c r="Y45" s="1">
        <v>43375</v>
      </c>
      <c r="Z45">
        <v>705798</v>
      </c>
      <c r="AA45" s="1">
        <v>43375</v>
      </c>
      <c r="AH45" s="1">
        <v>43374</v>
      </c>
      <c r="AI45">
        <v>1.3041</v>
      </c>
      <c r="AJ45">
        <v>1.1266</v>
      </c>
      <c r="AK45">
        <v>148.57</v>
      </c>
      <c r="AL45">
        <v>8.9118999999999993</v>
      </c>
      <c r="AM45">
        <v>1.8052999999999999</v>
      </c>
      <c r="AN45">
        <v>1.9699</v>
      </c>
      <c r="AO45">
        <v>1451.15</v>
      </c>
    </row>
    <row r="46" spans="7:41" x14ac:dyDescent="0.25">
      <c r="G46">
        <v>1722.08</v>
      </c>
      <c r="H46" s="1">
        <v>43375</v>
      </c>
      <c r="I46">
        <v>7327.74</v>
      </c>
      <c r="J46" s="1">
        <v>43376</v>
      </c>
      <c r="T46" s="2">
        <v>541.03</v>
      </c>
      <c r="U46" s="1">
        <v>43375</v>
      </c>
      <c r="V46">
        <v>2174</v>
      </c>
      <c r="W46" s="1">
        <v>43376</v>
      </c>
      <c r="X46">
        <v>2174</v>
      </c>
      <c r="Y46" s="1">
        <v>43376</v>
      </c>
      <c r="Z46">
        <v>732145</v>
      </c>
      <c r="AA46" s="1">
        <v>43376</v>
      </c>
      <c r="AH46" s="1">
        <v>43375</v>
      </c>
      <c r="AI46">
        <v>1.2977000000000001</v>
      </c>
      <c r="AJ46">
        <v>1.1236999999999999</v>
      </c>
      <c r="AK46">
        <v>147.5</v>
      </c>
      <c r="AL46">
        <v>8.8788</v>
      </c>
      <c r="AM46">
        <v>1.8052999999999999</v>
      </c>
      <c r="AN46">
        <v>1.9681</v>
      </c>
      <c r="AO46">
        <v>1451.26</v>
      </c>
    </row>
    <row r="47" spans="7:41" x14ac:dyDescent="0.25">
      <c r="G47">
        <v>1719.31</v>
      </c>
      <c r="H47" s="1">
        <v>43376</v>
      </c>
      <c r="I47">
        <v>7247.23</v>
      </c>
      <c r="J47" s="1">
        <v>43377</v>
      </c>
      <c r="T47" s="2">
        <v>539.91999999999996</v>
      </c>
      <c r="U47" s="1">
        <v>43376</v>
      </c>
      <c r="V47">
        <v>2154</v>
      </c>
      <c r="W47" s="1">
        <v>43377</v>
      </c>
      <c r="X47">
        <v>2154</v>
      </c>
      <c r="Y47" s="1">
        <v>43377</v>
      </c>
      <c r="Z47">
        <v>720600</v>
      </c>
      <c r="AA47" s="1">
        <v>43377</v>
      </c>
      <c r="AH47" s="1">
        <v>43376</v>
      </c>
      <c r="AI47">
        <v>1.2938000000000001</v>
      </c>
      <c r="AJ47">
        <v>1.1272</v>
      </c>
      <c r="AK47">
        <v>148.22</v>
      </c>
      <c r="AL47">
        <v>8.8971999999999998</v>
      </c>
      <c r="AM47">
        <v>1.8217000000000001</v>
      </c>
      <c r="AN47">
        <v>1.9861</v>
      </c>
      <c r="AO47">
        <v>1454.88</v>
      </c>
    </row>
    <row r="48" spans="7:41" x14ac:dyDescent="0.25">
      <c r="G48">
        <v>1672.87</v>
      </c>
      <c r="H48" s="1">
        <v>43377</v>
      </c>
      <c r="I48">
        <v>7157.89</v>
      </c>
      <c r="J48" s="1">
        <v>43378</v>
      </c>
      <c r="T48" s="2">
        <v>532.94000000000005</v>
      </c>
      <c r="U48" s="1">
        <v>43377</v>
      </c>
      <c r="V48">
        <v>2108</v>
      </c>
      <c r="W48" s="1">
        <v>43378</v>
      </c>
      <c r="X48">
        <v>2108</v>
      </c>
      <c r="Y48" s="1">
        <v>43378</v>
      </c>
      <c r="Z48">
        <v>767901</v>
      </c>
      <c r="AA48" s="1">
        <v>43378</v>
      </c>
      <c r="AH48" s="1">
        <v>43377</v>
      </c>
      <c r="AI48">
        <v>1.3018000000000001</v>
      </c>
      <c r="AJ48">
        <v>1.1306</v>
      </c>
      <c r="AK48">
        <v>148.27000000000001</v>
      </c>
      <c r="AL48">
        <v>8.9133999999999993</v>
      </c>
      <c r="AM48">
        <v>1.8403</v>
      </c>
      <c r="AN48">
        <v>2.0089999999999999</v>
      </c>
      <c r="AO48">
        <v>1474.44</v>
      </c>
    </row>
    <row r="49" spans="7:41" x14ac:dyDescent="0.25">
      <c r="G49">
        <v>1691.22</v>
      </c>
      <c r="H49" s="1">
        <v>43378</v>
      </c>
      <c r="I49">
        <v>7072.72</v>
      </c>
      <c r="J49" s="1">
        <v>43381</v>
      </c>
      <c r="T49" s="2">
        <v>531.09</v>
      </c>
      <c r="U49" s="1">
        <v>43378</v>
      </c>
      <c r="V49">
        <v>2039</v>
      </c>
      <c r="W49" s="1">
        <v>43381</v>
      </c>
      <c r="X49">
        <v>2039</v>
      </c>
      <c r="Y49" s="1">
        <v>43381</v>
      </c>
      <c r="Z49">
        <v>1206295</v>
      </c>
      <c r="AA49" s="1">
        <v>43381</v>
      </c>
      <c r="AH49" s="1">
        <v>43378</v>
      </c>
      <c r="AI49">
        <v>1.3122</v>
      </c>
      <c r="AJ49">
        <v>1.1387</v>
      </c>
      <c r="AK49">
        <v>149.16</v>
      </c>
      <c r="AL49">
        <v>8.9838000000000005</v>
      </c>
      <c r="AM49">
        <v>1.8599000000000001</v>
      </c>
      <c r="AN49">
        <v>2.0371999999999999</v>
      </c>
      <c r="AO49">
        <v>1484.27</v>
      </c>
    </row>
    <row r="50" spans="7:41" x14ac:dyDescent="0.25">
      <c r="G50">
        <v>1691.51</v>
      </c>
      <c r="H50" s="1">
        <v>43381</v>
      </c>
      <c r="I50">
        <v>7069.85</v>
      </c>
      <c r="J50" s="1">
        <v>43382</v>
      </c>
      <c r="T50" s="2">
        <v>525.28</v>
      </c>
      <c r="U50" s="1">
        <v>43381</v>
      </c>
      <c r="V50">
        <v>2042</v>
      </c>
      <c r="W50" s="1">
        <v>43382</v>
      </c>
      <c r="X50">
        <v>2042</v>
      </c>
      <c r="Y50" s="1">
        <v>43382</v>
      </c>
      <c r="Z50">
        <v>624231</v>
      </c>
      <c r="AA50" s="1">
        <v>43382</v>
      </c>
      <c r="AH50" s="1">
        <v>43381</v>
      </c>
      <c r="AI50">
        <v>1.3088</v>
      </c>
      <c r="AJ50">
        <v>1.1388</v>
      </c>
      <c r="AK50">
        <v>148.22999999999999</v>
      </c>
      <c r="AL50">
        <v>8.9702999999999999</v>
      </c>
      <c r="AM50">
        <v>1.849</v>
      </c>
      <c r="AN50">
        <v>2.0289000000000001</v>
      </c>
      <c r="AO50">
        <v>1483.69</v>
      </c>
    </row>
    <row r="51" spans="7:41" x14ac:dyDescent="0.25">
      <c r="G51">
        <v>1705.34</v>
      </c>
      <c r="H51" s="1">
        <v>43382</v>
      </c>
      <c r="I51">
        <v>6977.82</v>
      </c>
      <c r="J51" s="1">
        <v>43383</v>
      </c>
      <c r="T51" s="2">
        <v>523.25</v>
      </c>
      <c r="U51" s="1">
        <v>43382</v>
      </c>
      <c r="V51">
        <v>1948</v>
      </c>
      <c r="W51" s="1">
        <v>43383</v>
      </c>
      <c r="X51">
        <v>1948</v>
      </c>
      <c r="Y51" s="1">
        <v>43383</v>
      </c>
      <c r="Z51">
        <v>1400069</v>
      </c>
      <c r="AA51" s="1">
        <v>43383</v>
      </c>
      <c r="AH51" s="1">
        <v>43382</v>
      </c>
      <c r="AI51">
        <v>1.3142</v>
      </c>
      <c r="AJ51">
        <v>1.1428</v>
      </c>
      <c r="AK51">
        <v>148.44</v>
      </c>
      <c r="AL51">
        <v>9.0175000000000001</v>
      </c>
      <c r="AM51">
        <v>1.8502000000000001</v>
      </c>
      <c r="AN51">
        <v>2.0301</v>
      </c>
      <c r="AO51">
        <v>1486.52</v>
      </c>
    </row>
    <row r="52" spans="7:41" x14ac:dyDescent="0.25">
      <c r="G52">
        <v>1687.65</v>
      </c>
      <c r="H52" s="1">
        <v>43383</v>
      </c>
      <c r="I52">
        <v>6845.51</v>
      </c>
      <c r="J52" s="1">
        <v>43384</v>
      </c>
      <c r="T52" s="2">
        <v>522.79</v>
      </c>
      <c r="U52" s="1">
        <v>43383</v>
      </c>
      <c r="V52">
        <v>1850.5</v>
      </c>
      <c r="W52" s="1">
        <v>43384</v>
      </c>
      <c r="X52">
        <v>1850.5</v>
      </c>
      <c r="Y52" s="1">
        <v>43384</v>
      </c>
      <c r="Z52">
        <v>2790810</v>
      </c>
      <c r="AA52" s="1">
        <v>43384</v>
      </c>
      <c r="AH52" s="1">
        <v>43383</v>
      </c>
      <c r="AI52">
        <v>1.3193999999999999</v>
      </c>
      <c r="AJ52">
        <v>1.145</v>
      </c>
      <c r="AK52">
        <v>148.11000000000001</v>
      </c>
      <c r="AL52">
        <v>9.0731000000000002</v>
      </c>
      <c r="AM52">
        <v>1.8711</v>
      </c>
      <c r="AN52">
        <v>2.0457999999999998</v>
      </c>
      <c r="AO52">
        <v>1507.15</v>
      </c>
    </row>
    <row r="53" spans="7:41" x14ac:dyDescent="0.25">
      <c r="G53">
        <v>1668</v>
      </c>
      <c r="H53" s="1">
        <v>43384</v>
      </c>
      <c r="I53">
        <v>6848.32</v>
      </c>
      <c r="J53" s="1">
        <v>43385</v>
      </c>
      <c r="T53" s="2">
        <v>504.17</v>
      </c>
      <c r="U53" s="1">
        <v>43384</v>
      </c>
      <c r="V53">
        <v>1806.5</v>
      </c>
      <c r="W53" s="1">
        <v>43385</v>
      </c>
      <c r="X53">
        <v>1806.5</v>
      </c>
      <c r="Y53" s="1">
        <v>43385</v>
      </c>
      <c r="Z53">
        <v>1568845</v>
      </c>
      <c r="AA53" s="1">
        <v>43385</v>
      </c>
      <c r="AH53" s="1">
        <v>43384</v>
      </c>
      <c r="AI53">
        <v>1.3232999999999999</v>
      </c>
      <c r="AJ53">
        <v>1.1408</v>
      </c>
      <c r="AK53">
        <v>148.36000000000001</v>
      </c>
      <c r="AL53">
        <v>9.0173000000000005</v>
      </c>
      <c r="AM53">
        <v>1.8567</v>
      </c>
      <c r="AN53">
        <v>2.0272000000000001</v>
      </c>
      <c r="AO53">
        <v>1501.24</v>
      </c>
    </row>
    <row r="54" spans="7:41" x14ac:dyDescent="0.25">
      <c r="G54">
        <v>1660.03</v>
      </c>
      <c r="H54" s="1">
        <v>43385</v>
      </c>
      <c r="I54">
        <v>6864.52</v>
      </c>
      <c r="J54" s="1">
        <v>43388</v>
      </c>
      <c r="T54" s="2">
        <v>510.86</v>
      </c>
      <c r="U54" s="1">
        <v>43385</v>
      </c>
      <c r="V54">
        <v>1776</v>
      </c>
      <c r="W54" s="1">
        <v>43388</v>
      </c>
      <c r="X54">
        <v>1776</v>
      </c>
      <c r="Y54" s="1">
        <v>43388</v>
      </c>
      <c r="Z54">
        <v>1358094</v>
      </c>
      <c r="AA54" s="1">
        <v>43388</v>
      </c>
      <c r="AH54" s="1">
        <v>43385</v>
      </c>
      <c r="AI54">
        <v>1.3153999999999999</v>
      </c>
      <c r="AJ54">
        <v>1.1371</v>
      </c>
      <c r="AK54">
        <v>147.53</v>
      </c>
      <c r="AL54">
        <v>9.0363000000000007</v>
      </c>
      <c r="AM54">
        <v>1.8487</v>
      </c>
      <c r="AN54">
        <v>2.0209000000000001</v>
      </c>
      <c r="AO54">
        <v>1486.8</v>
      </c>
    </row>
    <row r="55" spans="7:41" x14ac:dyDescent="0.25">
      <c r="G55">
        <v>1644.01</v>
      </c>
      <c r="H55" s="1">
        <v>43388</v>
      </c>
      <c r="I55">
        <v>6910.42</v>
      </c>
      <c r="J55" s="1">
        <v>43389</v>
      </c>
      <c r="T55" s="2">
        <v>506.67</v>
      </c>
      <c r="U55" s="1">
        <v>43388</v>
      </c>
      <c r="V55">
        <v>1825.5</v>
      </c>
      <c r="W55" s="1">
        <v>43389</v>
      </c>
      <c r="X55">
        <v>1825.5</v>
      </c>
      <c r="Y55" s="1">
        <v>43389</v>
      </c>
      <c r="Z55">
        <v>1530407</v>
      </c>
      <c r="AA55" s="1">
        <v>43389</v>
      </c>
      <c r="AH55" s="1">
        <v>43388</v>
      </c>
      <c r="AI55">
        <v>1.3149999999999999</v>
      </c>
      <c r="AJ55">
        <v>1.1352</v>
      </c>
      <c r="AK55">
        <v>146.99</v>
      </c>
      <c r="AL55">
        <v>9.0513999999999992</v>
      </c>
      <c r="AM55">
        <v>1.8445</v>
      </c>
      <c r="AN55">
        <v>2.0078</v>
      </c>
      <c r="AO55">
        <v>1487.09</v>
      </c>
    </row>
    <row r="56" spans="7:41" x14ac:dyDescent="0.25">
      <c r="G56">
        <v>1674.09</v>
      </c>
      <c r="H56" s="1">
        <v>43389</v>
      </c>
      <c r="I56">
        <v>6898.22</v>
      </c>
      <c r="J56" s="1">
        <v>43390</v>
      </c>
      <c r="T56" s="2">
        <v>507.61</v>
      </c>
      <c r="U56" s="1">
        <v>43389</v>
      </c>
      <c r="V56">
        <v>1852</v>
      </c>
      <c r="W56" s="1">
        <v>43390</v>
      </c>
      <c r="X56">
        <v>1852</v>
      </c>
      <c r="Y56" s="1">
        <v>43390</v>
      </c>
      <c r="Z56">
        <v>1966927</v>
      </c>
      <c r="AA56" s="1">
        <v>43390</v>
      </c>
      <c r="AH56" s="1">
        <v>43389</v>
      </c>
      <c r="AI56">
        <v>1.3184</v>
      </c>
      <c r="AJ56">
        <v>1.1389</v>
      </c>
      <c r="AK56">
        <v>147.94999999999999</v>
      </c>
      <c r="AL56">
        <v>9.0701999999999998</v>
      </c>
      <c r="AM56">
        <v>1.8455999999999999</v>
      </c>
      <c r="AN56">
        <v>2.0013000000000001</v>
      </c>
      <c r="AO56">
        <v>1480.66</v>
      </c>
    </row>
    <row r="57" spans="7:41" x14ac:dyDescent="0.25">
      <c r="G57">
        <v>1690.91</v>
      </c>
      <c r="H57" s="1">
        <v>43390</v>
      </c>
      <c r="I57">
        <v>6875.85</v>
      </c>
      <c r="J57" s="1">
        <v>43391</v>
      </c>
      <c r="T57" s="2">
        <v>512.01</v>
      </c>
      <c r="U57" s="1">
        <v>43390</v>
      </c>
      <c r="V57">
        <v>1832</v>
      </c>
      <c r="W57" s="1">
        <v>43391</v>
      </c>
      <c r="X57">
        <v>1832</v>
      </c>
      <c r="Y57" s="1">
        <v>43391</v>
      </c>
      <c r="Z57">
        <v>1039530</v>
      </c>
      <c r="AA57" s="1">
        <v>43391</v>
      </c>
      <c r="AH57" s="1">
        <v>43390</v>
      </c>
      <c r="AI57">
        <v>1.3112999999999999</v>
      </c>
      <c r="AJ57">
        <v>1.1399999999999999</v>
      </c>
      <c r="AK57">
        <v>147.71</v>
      </c>
      <c r="AL57">
        <v>9.0594000000000001</v>
      </c>
      <c r="AM57">
        <v>1.8445</v>
      </c>
      <c r="AN57">
        <v>2.0019999999999998</v>
      </c>
      <c r="AO57">
        <v>1478.53</v>
      </c>
    </row>
    <row r="58" spans="7:41" x14ac:dyDescent="0.25">
      <c r="G58">
        <v>1699.69</v>
      </c>
      <c r="H58" s="1">
        <v>43391</v>
      </c>
      <c r="I58">
        <v>6882.74</v>
      </c>
      <c r="J58" s="1">
        <v>43392</v>
      </c>
      <c r="T58" s="2">
        <v>510.24</v>
      </c>
      <c r="U58" s="1">
        <v>43391</v>
      </c>
      <c r="V58">
        <v>1799.5</v>
      </c>
      <c r="W58" s="1">
        <v>43392</v>
      </c>
      <c r="X58">
        <v>1799.5</v>
      </c>
      <c r="Y58" s="1">
        <v>43392</v>
      </c>
      <c r="Z58">
        <v>677625</v>
      </c>
      <c r="AA58" s="1">
        <v>43392</v>
      </c>
      <c r="AH58" s="1">
        <v>43391</v>
      </c>
      <c r="AI58">
        <v>1.3017000000000001</v>
      </c>
      <c r="AJ58">
        <v>1.1364000000000001</v>
      </c>
      <c r="AK58">
        <v>146.04</v>
      </c>
      <c r="AL58">
        <v>9.0565999999999995</v>
      </c>
      <c r="AM58">
        <v>1.8334999999999999</v>
      </c>
      <c r="AN58">
        <v>1.9894000000000001</v>
      </c>
      <c r="AO58">
        <v>1480.81</v>
      </c>
    </row>
    <row r="59" spans="7:41" x14ac:dyDescent="0.25">
      <c r="G59">
        <v>1713.95</v>
      </c>
      <c r="H59" s="1">
        <v>43392</v>
      </c>
      <c r="I59">
        <v>6874.82</v>
      </c>
      <c r="J59" s="1">
        <v>43395</v>
      </c>
      <c r="T59" s="2">
        <v>511.38</v>
      </c>
      <c r="U59" s="1">
        <v>43392</v>
      </c>
      <c r="V59">
        <v>1819</v>
      </c>
      <c r="W59" s="1">
        <v>43395</v>
      </c>
      <c r="X59">
        <v>1819</v>
      </c>
      <c r="Y59" s="1">
        <v>43395</v>
      </c>
      <c r="Z59">
        <v>750805</v>
      </c>
      <c r="AA59" s="1">
        <v>43395</v>
      </c>
      <c r="AH59" s="1">
        <v>43392</v>
      </c>
      <c r="AI59">
        <v>1.3069999999999999</v>
      </c>
      <c r="AJ59">
        <v>1.1353</v>
      </c>
      <c r="AK59">
        <v>147.03</v>
      </c>
      <c r="AL59">
        <v>9.0264000000000006</v>
      </c>
      <c r="AM59">
        <v>1.835</v>
      </c>
      <c r="AN59">
        <v>1.9815</v>
      </c>
      <c r="AO59">
        <v>1478.41</v>
      </c>
    </row>
    <row r="60" spans="7:41" x14ac:dyDescent="0.25">
      <c r="G60">
        <v>1715.02</v>
      </c>
      <c r="H60" s="1">
        <v>43395</v>
      </c>
      <c r="I60">
        <v>6778.61</v>
      </c>
      <c r="J60" s="1">
        <v>43396</v>
      </c>
      <c r="T60" s="2">
        <v>512.20000000000005</v>
      </c>
      <c r="U60" s="1">
        <v>43395</v>
      </c>
      <c r="V60">
        <v>1743.5</v>
      </c>
      <c r="W60" s="1">
        <v>43396</v>
      </c>
      <c r="X60">
        <v>1743.5</v>
      </c>
      <c r="Y60" s="1">
        <v>43396</v>
      </c>
      <c r="Z60">
        <v>1380545</v>
      </c>
      <c r="AA60" s="1">
        <v>43396</v>
      </c>
      <c r="AH60" s="1">
        <v>43395</v>
      </c>
      <c r="AI60">
        <v>1.2961</v>
      </c>
      <c r="AJ60">
        <v>1.1298999999999999</v>
      </c>
      <c r="AK60">
        <v>146.24</v>
      </c>
      <c r="AL60">
        <v>8.9642999999999997</v>
      </c>
      <c r="AM60">
        <v>1.8302</v>
      </c>
      <c r="AN60">
        <v>1.9779</v>
      </c>
      <c r="AO60">
        <v>1467.51</v>
      </c>
    </row>
    <row r="61" spans="7:41" x14ac:dyDescent="0.25">
      <c r="G61">
        <v>1682.8</v>
      </c>
      <c r="H61" s="1">
        <v>43396</v>
      </c>
      <c r="I61">
        <v>6788.96</v>
      </c>
      <c r="J61" s="1">
        <v>43397</v>
      </c>
      <c r="T61" s="2">
        <v>500.29</v>
      </c>
      <c r="U61" s="1">
        <v>43396</v>
      </c>
      <c r="V61">
        <v>1762</v>
      </c>
      <c r="W61" s="1">
        <v>43397</v>
      </c>
      <c r="X61">
        <v>1762</v>
      </c>
      <c r="Y61" s="1">
        <v>43397</v>
      </c>
      <c r="Z61">
        <v>946490</v>
      </c>
      <c r="AA61" s="1">
        <v>43397</v>
      </c>
      <c r="AH61" s="1">
        <v>43396</v>
      </c>
      <c r="AI61">
        <v>1.2982</v>
      </c>
      <c r="AJ61">
        <v>1.1315999999999999</v>
      </c>
      <c r="AK61">
        <v>145.96</v>
      </c>
      <c r="AL61">
        <v>8.9600000000000009</v>
      </c>
      <c r="AM61">
        <v>1.8320000000000001</v>
      </c>
      <c r="AN61">
        <v>1.9813000000000001</v>
      </c>
      <c r="AO61">
        <v>1473.17</v>
      </c>
    </row>
    <row r="62" spans="7:41" x14ac:dyDescent="0.25">
      <c r="G62">
        <v>1693.38</v>
      </c>
      <c r="H62" s="1">
        <v>43397</v>
      </c>
      <c r="I62">
        <v>6827.7</v>
      </c>
      <c r="J62" s="1">
        <v>43398</v>
      </c>
      <c r="T62" s="2">
        <v>499.84</v>
      </c>
      <c r="U62" s="1">
        <v>43397</v>
      </c>
      <c r="V62">
        <v>1808</v>
      </c>
      <c r="W62" s="1">
        <v>43398</v>
      </c>
      <c r="X62">
        <v>1808</v>
      </c>
      <c r="Y62" s="1">
        <v>43398</v>
      </c>
      <c r="Z62">
        <v>1051917</v>
      </c>
      <c r="AA62" s="1">
        <v>43398</v>
      </c>
      <c r="AH62" s="1">
        <v>43397</v>
      </c>
      <c r="AI62">
        <v>1.288</v>
      </c>
      <c r="AJ62">
        <v>1.1311</v>
      </c>
      <c r="AK62">
        <v>144.57</v>
      </c>
      <c r="AL62">
        <v>8.9238</v>
      </c>
      <c r="AM62">
        <v>1.8245</v>
      </c>
      <c r="AN62">
        <v>1.9739</v>
      </c>
      <c r="AO62">
        <v>1466.85</v>
      </c>
    </row>
    <row r="63" spans="7:41" x14ac:dyDescent="0.25">
      <c r="G63">
        <v>1694.92</v>
      </c>
      <c r="H63" s="1">
        <v>43398</v>
      </c>
      <c r="I63">
        <v>6763.08</v>
      </c>
      <c r="J63" s="1">
        <v>43399</v>
      </c>
      <c r="T63" s="2">
        <v>488.88</v>
      </c>
      <c r="U63" s="1">
        <v>43398</v>
      </c>
      <c r="V63">
        <v>1772</v>
      </c>
      <c r="W63" s="1">
        <v>43399</v>
      </c>
      <c r="X63">
        <v>1772</v>
      </c>
      <c r="Y63" s="1">
        <v>43399</v>
      </c>
      <c r="Z63">
        <v>1326776</v>
      </c>
      <c r="AA63" s="1">
        <v>43399</v>
      </c>
      <c r="AH63" s="1">
        <v>43398</v>
      </c>
      <c r="AI63">
        <v>1.2815000000000001</v>
      </c>
      <c r="AJ63">
        <v>1.1264000000000001</v>
      </c>
      <c r="AK63">
        <v>144.05000000000001</v>
      </c>
      <c r="AL63">
        <v>8.8773</v>
      </c>
      <c r="AM63">
        <v>1.81</v>
      </c>
      <c r="AN63">
        <v>1.9641999999999999</v>
      </c>
      <c r="AO63">
        <v>1456.27</v>
      </c>
    </row>
    <row r="64" spans="7:41" x14ac:dyDescent="0.25">
      <c r="G64">
        <v>1690.58</v>
      </c>
      <c r="H64" s="1">
        <v>43399</v>
      </c>
      <c r="I64">
        <v>6845.94</v>
      </c>
      <c r="J64" s="1">
        <v>43402</v>
      </c>
      <c r="T64" s="2">
        <v>485.22</v>
      </c>
      <c r="U64" s="1">
        <v>43399</v>
      </c>
      <c r="V64">
        <v>1787.5</v>
      </c>
      <c r="W64" s="1">
        <v>43402</v>
      </c>
      <c r="X64">
        <v>1787.5</v>
      </c>
      <c r="Y64" s="1">
        <v>43402</v>
      </c>
      <c r="Z64">
        <v>975957</v>
      </c>
      <c r="AA64" s="1">
        <v>43402</v>
      </c>
      <c r="AH64" s="1">
        <v>43399</v>
      </c>
      <c r="AI64">
        <v>1.2830999999999999</v>
      </c>
      <c r="AJ64">
        <v>1.1242000000000001</v>
      </c>
      <c r="AK64">
        <v>143.47</v>
      </c>
      <c r="AL64">
        <v>8.8758999999999997</v>
      </c>
      <c r="AM64">
        <v>1.8101</v>
      </c>
      <c r="AN64">
        <v>1.9662999999999999</v>
      </c>
      <c r="AO64">
        <v>1461.81</v>
      </c>
    </row>
    <row r="65" spans="7:41" x14ac:dyDescent="0.25">
      <c r="G65">
        <v>1703.85</v>
      </c>
      <c r="H65" s="1">
        <v>43402</v>
      </c>
      <c r="I65">
        <v>6859.65</v>
      </c>
      <c r="J65" s="1">
        <v>43403</v>
      </c>
      <c r="T65" s="2">
        <v>486.79</v>
      </c>
      <c r="U65" s="1">
        <v>43402</v>
      </c>
      <c r="V65">
        <v>1810.5</v>
      </c>
      <c r="W65" s="1">
        <v>43403</v>
      </c>
      <c r="X65">
        <v>1810.5</v>
      </c>
      <c r="Y65" s="1">
        <v>43403</v>
      </c>
      <c r="Z65">
        <v>682594</v>
      </c>
      <c r="AA65" s="1">
        <v>43403</v>
      </c>
      <c r="AH65" s="1">
        <v>43402</v>
      </c>
      <c r="AI65">
        <v>1.2790999999999999</v>
      </c>
      <c r="AJ65">
        <v>1.1247</v>
      </c>
      <c r="AK65">
        <v>143.72999999999999</v>
      </c>
      <c r="AL65">
        <v>8.8704999999999998</v>
      </c>
      <c r="AM65">
        <v>1.8129999999999999</v>
      </c>
      <c r="AN65">
        <v>1.9612000000000001</v>
      </c>
      <c r="AO65">
        <v>1461.79</v>
      </c>
    </row>
    <row r="66" spans="7:41" x14ac:dyDescent="0.25">
      <c r="G66">
        <v>1704.86</v>
      </c>
      <c r="H66" s="1">
        <v>43403</v>
      </c>
      <c r="I66">
        <v>6947.84</v>
      </c>
      <c r="J66" s="1">
        <v>43404</v>
      </c>
      <c r="T66" s="2">
        <v>490.37</v>
      </c>
      <c r="U66" s="1">
        <v>43403</v>
      </c>
      <c r="V66">
        <v>1868</v>
      </c>
      <c r="W66" s="1">
        <v>43404</v>
      </c>
      <c r="X66">
        <v>1868</v>
      </c>
      <c r="Y66" s="1">
        <v>43404</v>
      </c>
      <c r="Z66">
        <v>1069745</v>
      </c>
      <c r="AA66" s="1">
        <v>43404</v>
      </c>
      <c r="AH66" s="1">
        <v>43403</v>
      </c>
      <c r="AI66">
        <v>1.2704</v>
      </c>
      <c r="AJ66">
        <v>1.1196999999999999</v>
      </c>
      <c r="AK66">
        <v>143.72999999999999</v>
      </c>
      <c r="AL66">
        <v>8.7942</v>
      </c>
      <c r="AM66">
        <v>1.788</v>
      </c>
      <c r="AN66">
        <v>1.9386000000000001</v>
      </c>
      <c r="AO66">
        <v>1446.59</v>
      </c>
    </row>
    <row r="67" spans="7:41" x14ac:dyDescent="0.25">
      <c r="G67">
        <v>1698.27</v>
      </c>
      <c r="H67" s="1">
        <v>43404</v>
      </c>
      <c r="J67" s="1"/>
      <c r="T67" s="2">
        <v>493.4</v>
      </c>
      <c r="U67" s="1">
        <v>43404</v>
      </c>
      <c r="V67">
        <v>1889.5</v>
      </c>
      <c r="W67" s="1">
        <v>43405</v>
      </c>
      <c r="X67">
        <v>1890.5</v>
      </c>
      <c r="Y67" s="1">
        <v>43405</v>
      </c>
      <c r="Z67">
        <v>245940</v>
      </c>
      <c r="AA67" s="1">
        <v>43405</v>
      </c>
      <c r="AH67" s="1">
        <v>43404</v>
      </c>
      <c r="AI67">
        <v>1.2765</v>
      </c>
      <c r="AJ67">
        <v>1.1283000000000001</v>
      </c>
      <c r="AK67">
        <v>144.16</v>
      </c>
      <c r="AL67">
        <v>8.8465000000000007</v>
      </c>
      <c r="AM67">
        <v>1.8046</v>
      </c>
      <c r="AN67">
        <v>1.9582999999999999</v>
      </c>
      <c r="AO67">
        <v>1456.63</v>
      </c>
    </row>
    <row r="68" spans="7:41" x14ac:dyDescent="0.25">
      <c r="G68">
        <v>1721.78</v>
      </c>
      <c r="H68" s="1">
        <v>43405</v>
      </c>
      <c r="J68" s="1"/>
      <c r="T68" s="2">
        <v>499.06</v>
      </c>
      <c r="U68" s="1">
        <v>43405</v>
      </c>
      <c r="W68" s="1"/>
      <c r="Y68" s="1"/>
      <c r="AA68" s="1"/>
      <c r="AH68" s="1">
        <v>43405</v>
      </c>
      <c r="AI68">
        <v>1.2866</v>
      </c>
      <c r="AJ68">
        <v>1.1315</v>
      </c>
      <c r="AK68">
        <v>145.33000000000001</v>
      </c>
      <c r="AL68">
        <v>8.8947000000000003</v>
      </c>
      <c r="AM68">
        <v>1.7984</v>
      </c>
      <c r="AN68">
        <v>1.9478</v>
      </c>
      <c r="AO68">
        <v>1455.31</v>
      </c>
    </row>
    <row r="69" spans="7:41" x14ac:dyDescent="0.25">
      <c r="H69" s="1"/>
      <c r="J69" s="1"/>
      <c r="T69" s="2"/>
      <c r="U69" s="1"/>
      <c r="W69" s="1"/>
      <c r="Y69" s="1"/>
      <c r="AA69" s="1"/>
      <c r="AH69" s="1"/>
    </row>
    <row r="70" spans="7:41" x14ac:dyDescent="0.25">
      <c r="H70" s="1"/>
      <c r="J70" s="1"/>
      <c r="T70" s="2"/>
      <c r="U70" s="1"/>
      <c r="W70" s="1"/>
      <c r="Y70" s="1"/>
      <c r="AA70" s="1"/>
      <c r="AH70" s="1"/>
    </row>
    <row r="71" spans="7:41" x14ac:dyDescent="0.25">
      <c r="H71" s="1"/>
      <c r="J71" s="1"/>
      <c r="T71" s="2"/>
      <c r="U71" s="1"/>
      <c r="W71" s="1"/>
      <c r="Y71" s="1"/>
      <c r="AA71" s="1"/>
      <c r="AH71" s="1"/>
    </row>
    <row r="72" spans="7:41" x14ac:dyDescent="0.25">
      <c r="H72" s="1"/>
      <c r="J72" s="1"/>
      <c r="T72" s="2"/>
      <c r="U72" s="1"/>
      <c r="W72" s="1"/>
      <c r="Y72" s="1"/>
      <c r="AA72" s="1"/>
      <c r="AH72" s="1"/>
    </row>
    <row r="73" spans="7:41" x14ac:dyDescent="0.25">
      <c r="H73" s="1"/>
      <c r="J73" s="1"/>
      <c r="T73" s="2"/>
      <c r="U73" s="1"/>
      <c r="W73" s="1"/>
      <c r="Y73" s="1"/>
      <c r="AA73" s="1"/>
      <c r="AH73" s="1"/>
    </row>
    <row r="74" spans="7:41" x14ac:dyDescent="0.25">
      <c r="H74" s="1"/>
      <c r="J74" s="1"/>
      <c r="T74" s="2"/>
      <c r="U74" s="1"/>
      <c r="W74" s="1"/>
      <c r="Y74" s="1"/>
      <c r="AA74" s="1"/>
      <c r="AH74" s="1"/>
    </row>
    <row r="75" spans="7:41" x14ac:dyDescent="0.25">
      <c r="H75" s="1"/>
      <c r="J75" s="1"/>
      <c r="T75" s="2"/>
      <c r="U75" s="1"/>
      <c r="W75" s="1"/>
      <c r="Y75" s="1"/>
      <c r="AA75" s="1"/>
      <c r="AH75" s="1"/>
    </row>
    <row r="76" spans="7:41" x14ac:dyDescent="0.25">
      <c r="H76" s="1"/>
      <c r="J76" s="1"/>
      <c r="T76" s="2"/>
      <c r="U76" s="1"/>
      <c r="W76" s="1"/>
      <c r="Y76" s="1"/>
      <c r="AA76" s="1"/>
      <c r="AH76" s="1"/>
    </row>
    <row r="77" spans="7:41" x14ac:dyDescent="0.25">
      <c r="H77" s="1"/>
      <c r="J77" s="1"/>
      <c r="T77" s="2"/>
      <c r="U77" s="1"/>
      <c r="W77" s="1"/>
      <c r="Y77" s="1"/>
      <c r="AA77" s="1"/>
      <c r="AH77" s="1"/>
    </row>
    <row r="78" spans="7:41" x14ac:dyDescent="0.25">
      <c r="H78" s="1"/>
      <c r="J78" s="1"/>
      <c r="T78" s="2"/>
      <c r="U78" s="1"/>
      <c r="W78" s="1"/>
      <c r="Y78" s="1"/>
      <c r="AA78" s="1"/>
      <c r="AH78" s="1"/>
    </row>
    <row r="79" spans="7:41" x14ac:dyDescent="0.25">
      <c r="H79" s="1"/>
      <c r="J79" s="1"/>
      <c r="T79" s="2"/>
      <c r="U79" s="1"/>
      <c r="W79" s="1"/>
      <c r="Y79" s="1"/>
      <c r="AA79" s="1"/>
      <c r="AH79" s="1"/>
    </row>
    <row r="80" spans="7:41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56"/>
  <sheetViews>
    <sheetView topLeftCell="A321" workbookViewId="0">
      <selection activeCell="K343" sqref="K343"/>
    </sheetView>
  </sheetViews>
  <sheetFormatPr defaultRowHeight="15" x14ac:dyDescent="0.25"/>
  <cols>
    <col min="1" max="1" width="10.7109375" style="1" bestFit="1" customWidth="1"/>
    <col min="2" max="2" width="12.85546875" bestFit="1" customWidth="1"/>
    <col min="3" max="3" width="10.7109375" style="1" bestFit="1" customWidth="1"/>
    <col min="4" max="4" width="15.5703125" bestFit="1" customWidth="1"/>
    <col min="5" max="5" width="10.7109375" bestFit="1" customWidth="1"/>
    <col min="6" max="6" width="17" bestFit="1" customWidth="1"/>
    <col min="7" max="7" width="10.7109375" bestFit="1" customWidth="1"/>
    <col min="8" max="8" width="14.5703125" bestFit="1" customWidth="1"/>
  </cols>
  <sheetData>
    <row r="1" spans="1:8" x14ac:dyDescent="0.25">
      <c r="A1" s="1" t="s">
        <v>68</v>
      </c>
      <c r="B1" t="s">
        <v>26</v>
      </c>
      <c r="C1" s="1" t="s">
        <v>71</v>
      </c>
      <c r="D1" t="s">
        <v>27</v>
      </c>
      <c r="E1" t="s">
        <v>69</v>
      </c>
      <c r="F1" t="s">
        <v>66</v>
      </c>
      <c r="G1" t="s">
        <v>70</v>
      </c>
      <c r="H1" t="s">
        <v>67</v>
      </c>
    </row>
    <row r="2" spans="1:8" x14ac:dyDescent="0.25">
      <c r="A2" s="1">
        <v>42915</v>
      </c>
      <c r="B2" s="3">
        <v>0.68225000000000002</v>
      </c>
      <c r="C2" s="8">
        <v>42915</v>
      </c>
      <c r="D2" s="4">
        <v>0.22375</v>
      </c>
      <c r="E2" s="1">
        <v>42912</v>
      </c>
      <c r="F2">
        <v>0.25094</v>
      </c>
      <c r="G2" s="1">
        <v>42913</v>
      </c>
      <c r="H2">
        <v>0.30025000000000002</v>
      </c>
    </row>
    <row r="3" spans="1:8" x14ac:dyDescent="0.25">
      <c r="A3" s="1">
        <v>42916</v>
      </c>
      <c r="B3" s="3">
        <v>0.68025000000000002</v>
      </c>
      <c r="C3" s="8">
        <v>42916</v>
      </c>
      <c r="D3" s="4">
        <v>0.21487999999999999</v>
      </c>
      <c r="E3" s="1">
        <v>42913</v>
      </c>
      <c r="F3">
        <v>0.25137999999999999</v>
      </c>
      <c r="G3" s="1">
        <v>42914</v>
      </c>
      <c r="H3">
        <v>0.29993999999999998</v>
      </c>
    </row>
    <row r="4" spans="1:8" x14ac:dyDescent="0.25">
      <c r="A4" s="1">
        <v>42919</v>
      </c>
      <c r="B4" s="3">
        <v>0.68213000000000001</v>
      </c>
      <c r="C4" s="8">
        <v>42919</v>
      </c>
      <c r="D4" s="4">
        <v>0.21875</v>
      </c>
      <c r="E4" s="1">
        <v>42914</v>
      </c>
      <c r="F4">
        <v>0.25387999999999999</v>
      </c>
      <c r="G4" s="1">
        <v>42915</v>
      </c>
      <c r="H4">
        <v>0.30669000000000002</v>
      </c>
    </row>
    <row r="5" spans="1:8" x14ac:dyDescent="0.25">
      <c r="A5" s="1">
        <v>42920</v>
      </c>
      <c r="B5" s="3">
        <v>0.66600000000000004</v>
      </c>
      <c r="C5" s="8">
        <v>42920</v>
      </c>
      <c r="D5" s="4">
        <v>0.22125</v>
      </c>
      <c r="E5" s="1">
        <v>42915</v>
      </c>
      <c r="F5">
        <v>0.25574999999999998</v>
      </c>
      <c r="G5" s="1">
        <v>42916</v>
      </c>
      <c r="H5">
        <v>0.30669000000000002</v>
      </c>
    </row>
    <row r="6" spans="1:8" x14ac:dyDescent="0.25">
      <c r="A6" s="1">
        <v>42921</v>
      </c>
      <c r="B6" s="3">
        <v>0.66600000000000004</v>
      </c>
      <c r="C6" s="8">
        <v>42921</v>
      </c>
      <c r="D6" s="4">
        <v>0.21875</v>
      </c>
      <c r="E6" s="1">
        <v>42916</v>
      </c>
      <c r="F6">
        <v>0.25237999999999999</v>
      </c>
      <c r="G6" s="1">
        <v>42919</v>
      </c>
      <c r="H6">
        <v>0.30387999999999998</v>
      </c>
    </row>
    <row r="7" spans="1:8" x14ac:dyDescent="0.25">
      <c r="A7" s="1">
        <v>42922</v>
      </c>
      <c r="B7" s="3">
        <v>0.66463000000000005</v>
      </c>
      <c r="C7" s="8">
        <v>42922</v>
      </c>
      <c r="D7" s="4">
        <v>0.22</v>
      </c>
      <c r="E7" s="1">
        <v>42919</v>
      </c>
      <c r="F7">
        <v>0.25263000000000002</v>
      </c>
      <c r="G7" s="1">
        <v>42920</v>
      </c>
      <c r="H7">
        <v>0.30143999999999999</v>
      </c>
    </row>
    <row r="8" spans="1:8" x14ac:dyDescent="0.25">
      <c r="A8" s="1">
        <v>42923</v>
      </c>
      <c r="B8" s="3">
        <v>0.65993999999999997</v>
      </c>
      <c r="C8" s="8">
        <v>42923</v>
      </c>
      <c r="D8" s="4">
        <v>0.21875</v>
      </c>
      <c r="E8" s="1">
        <v>42920</v>
      </c>
      <c r="F8">
        <v>0.25394</v>
      </c>
      <c r="G8" s="1">
        <v>42921</v>
      </c>
      <c r="H8">
        <v>0.30363000000000001</v>
      </c>
    </row>
    <row r="9" spans="1:8" x14ac:dyDescent="0.25">
      <c r="A9" s="1">
        <v>42926</v>
      </c>
      <c r="B9" s="3">
        <v>0.65093999999999996</v>
      </c>
      <c r="C9" s="8">
        <v>42926</v>
      </c>
      <c r="D9" s="4">
        <v>0.22</v>
      </c>
      <c r="E9" s="1">
        <v>42921</v>
      </c>
      <c r="F9">
        <v>0.25444</v>
      </c>
      <c r="G9" s="1">
        <v>42922</v>
      </c>
      <c r="H9">
        <v>0.30087999999999998</v>
      </c>
    </row>
    <row r="10" spans="1:8" x14ac:dyDescent="0.25">
      <c r="A10" s="1">
        <v>42927</v>
      </c>
      <c r="B10" s="3">
        <v>0.65488000000000002</v>
      </c>
      <c r="C10" s="8">
        <v>42927</v>
      </c>
      <c r="D10" s="4">
        <v>0.22</v>
      </c>
      <c r="E10" s="1">
        <v>42922</v>
      </c>
      <c r="F10">
        <v>0.25169000000000002</v>
      </c>
      <c r="G10" s="1">
        <v>42923</v>
      </c>
      <c r="H10">
        <v>0.29837999999999998</v>
      </c>
    </row>
    <row r="11" spans="1:8" x14ac:dyDescent="0.25">
      <c r="A11" s="1">
        <v>42928</v>
      </c>
      <c r="B11" s="3">
        <v>0.65237999999999996</v>
      </c>
      <c r="C11" s="8">
        <v>42928</v>
      </c>
      <c r="D11" s="4">
        <v>0.22125</v>
      </c>
      <c r="E11" s="1">
        <v>42923</v>
      </c>
      <c r="F11">
        <v>0.25419000000000003</v>
      </c>
      <c r="G11" s="1">
        <v>42926</v>
      </c>
      <c r="H11">
        <v>0.29655999999999999</v>
      </c>
    </row>
    <row r="12" spans="1:8" x14ac:dyDescent="0.25">
      <c r="A12" s="1">
        <v>42929</v>
      </c>
      <c r="B12" s="3">
        <v>0.65425</v>
      </c>
      <c r="C12" s="8">
        <v>42929</v>
      </c>
      <c r="D12" s="4">
        <v>0.22</v>
      </c>
      <c r="E12" s="1">
        <v>42926</v>
      </c>
      <c r="F12">
        <v>0.2545</v>
      </c>
      <c r="G12" s="1">
        <v>42927</v>
      </c>
      <c r="H12">
        <v>0.29713000000000001</v>
      </c>
    </row>
    <row r="13" spans="1:8" x14ac:dyDescent="0.25">
      <c r="A13" s="1">
        <v>42930</v>
      </c>
      <c r="B13" s="3">
        <v>0.65368999999999999</v>
      </c>
      <c r="C13" s="8">
        <v>42930</v>
      </c>
      <c r="D13" s="4">
        <v>0.22</v>
      </c>
      <c r="E13" s="1">
        <v>42927</v>
      </c>
      <c r="F13">
        <v>0.25606000000000001</v>
      </c>
      <c r="G13" s="1">
        <v>42928</v>
      </c>
      <c r="H13">
        <v>0.29469000000000001</v>
      </c>
    </row>
    <row r="14" spans="1:8" x14ac:dyDescent="0.25">
      <c r="A14" s="1">
        <v>42933</v>
      </c>
      <c r="B14" s="3">
        <v>0.65368999999999999</v>
      </c>
      <c r="C14" s="8">
        <v>42933</v>
      </c>
      <c r="D14" s="4">
        <v>0.22125</v>
      </c>
      <c r="E14" s="1">
        <v>42928</v>
      </c>
      <c r="F14">
        <v>0.253</v>
      </c>
      <c r="G14" s="1">
        <v>42929</v>
      </c>
      <c r="H14">
        <v>0.29593999999999998</v>
      </c>
    </row>
    <row r="15" spans="1:8" x14ac:dyDescent="0.25">
      <c r="A15" s="1">
        <v>42934</v>
      </c>
      <c r="B15" s="3">
        <v>0.63793999999999995</v>
      </c>
      <c r="C15" s="8">
        <v>42934</v>
      </c>
      <c r="D15" s="4">
        <v>0.22</v>
      </c>
      <c r="E15" s="1">
        <v>42929</v>
      </c>
      <c r="F15">
        <v>0.25337999999999999</v>
      </c>
      <c r="G15" s="1">
        <v>42930</v>
      </c>
      <c r="H15">
        <v>0.29343999999999998</v>
      </c>
    </row>
    <row r="16" spans="1:8" x14ac:dyDescent="0.25">
      <c r="A16" s="1">
        <v>42935</v>
      </c>
      <c r="B16" s="3">
        <v>0.63463000000000003</v>
      </c>
      <c r="C16" s="8">
        <v>42935</v>
      </c>
      <c r="D16" s="4">
        <v>0.22</v>
      </c>
      <c r="E16" s="1">
        <v>42930</v>
      </c>
      <c r="F16">
        <v>0.25137999999999999</v>
      </c>
      <c r="G16" s="1">
        <v>42933</v>
      </c>
      <c r="H16">
        <v>0.29469000000000001</v>
      </c>
    </row>
    <row r="17" spans="1:8" x14ac:dyDescent="0.25">
      <c r="A17" s="1">
        <v>42936</v>
      </c>
      <c r="B17" s="3">
        <v>0.63438000000000005</v>
      </c>
      <c r="C17" s="8">
        <v>42936</v>
      </c>
      <c r="D17" s="4">
        <v>0.22</v>
      </c>
      <c r="E17" s="1">
        <v>42933</v>
      </c>
      <c r="F17">
        <v>0.252</v>
      </c>
      <c r="G17" s="1">
        <v>42934</v>
      </c>
      <c r="H17">
        <v>0.28843999999999997</v>
      </c>
    </row>
    <row r="18" spans="1:8" x14ac:dyDescent="0.25">
      <c r="A18" s="1">
        <v>42937</v>
      </c>
      <c r="B18" s="3">
        <v>0.63349999999999995</v>
      </c>
      <c r="C18" s="8">
        <v>42937</v>
      </c>
      <c r="D18" s="4">
        <v>0.2225</v>
      </c>
      <c r="E18" s="1">
        <v>42934</v>
      </c>
      <c r="F18">
        <v>0.25237999999999999</v>
      </c>
      <c r="G18" s="1">
        <v>42935</v>
      </c>
      <c r="H18">
        <v>0.28843999999999997</v>
      </c>
    </row>
    <row r="19" spans="1:8" x14ac:dyDescent="0.25">
      <c r="A19" s="1">
        <v>42940</v>
      </c>
      <c r="B19" s="3">
        <v>0.63349999999999995</v>
      </c>
      <c r="C19" s="8">
        <v>42940</v>
      </c>
      <c r="D19" s="4">
        <v>0.2225</v>
      </c>
      <c r="E19" s="1">
        <v>42935</v>
      </c>
      <c r="F19">
        <v>0.254</v>
      </c>
      <c r="G19" s="1">
        <v>42936</v>
      </c>
      <c r="H19">
        <v>0.28805999999999998</v>
      </c>
    </row>
    <row r="20" spans="1:8" x14ac:dyDescent="0.25">
      <c r="A20" s="1">
        <v>42941</v>
      </c>
      <c r="B20" s="3">
        <v>0.63349999999999995</v>
      </c>
      <c r="C20" s="8">
        <v>42941</v>
      </c>
      <c r="D20" s="4">
        <v>0.22125</v>
      </c>
      <c r="E20" s="1">
        <v>42936</v>
      </c>
      <c r="F20">
        <v>0.25506000000000001</v>
      </c>
      <c r="G20" s="1">
        <v>42937</v>
      </c>
      <c r="H20">
        <v>0.28838000000000003</v>
      </c>
    </row>
    <row r="21" spans="1:8" x14ac:dyDescent="0.25">
      <c r="A21" s="1">
        <v>42942</v>
      </c>
      <c r="B21" s="3">
        <v>0.63338000000000005</v>
      </c>
      <c r="C21" s="8">
        <v>42942</v>
      </c>
      <c r="D21" s="4">
        <v>0.22125</v>
      </c>
      <c r="E21" s="1">
        <v>42937</v>
      </c>
      <c r="F21">
        <v>0.25456000000000001</v>
      </c>
      <c r="G21" s="1">
        <v>42940</v>
      </c>
      <c r="H21">
        <v>0.28931000000000001</v>
      </c>
    </row>
    <row r="22" spans="1:8" x14ac:dyDescent="0.25">
      <c r="A22" s="1">
        <v>42943</v>
      </c>
      <c r="B22" s="3">
        <v>0.63112999999999997</v>
      </c>
      <c r="C22" s="8">
        <v>42943</v>
      </c>
      <c r="D22" s="4">
        <v>0.2225</v>
      </c>
      <c r="E22" s="1">
        <v>42940</v>
      </c>
      <c r="F22">
        <v>0.25313000000000002</v>
      </c>
      <c r="G22" s="1">
        <v>42941</v>
      </c>
      <c r="H22">
        <v>0.28681000000000001</v>
      </c>
    </row>
    <row r="23" spans="1:8" x14ac:dyDescent="0.25">
      <c r="A23" s="1">
        <v>42944</v>
      </c>
      <c r="B23" s="3">
        <v>0.62519000000000002</v>
      </c>
      <c r="C23" s="8">
        <v>42944</v>
      </c>
      <c r="D23" s="4">
        <v>0.22375</v>
      </c>
      <c r="E23" s="1">
        <v>42941</v>
      </c>
      <c r="F23">
        <v>0.25419000000000003</v>
      </c>
      <c r="G23" s="1">
        <v>42942</v>
      </c>
      <c r="H23">
        <v>0.28713</v>
      </c>
    </row>
    <row r="24" spans="1:8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  <c r="E24" s="1">
        <v>42942</v>
      </c>
      <c r="F24">
        <v>0.2545</v>
      </c>
      <c r="G24" s="1">
        <v>42943</v>
      </c>
      <c r="H24">
        <v>0.28588000000000002</v>
      </c>
    </row>
    <row r="25" spans="1:8" x14ac:dyDescent="0.25">
      <c r="A25" s="1">
        <v>42948</v>
      </c>
      <c r="B25">
        <v>0.63212999999999997</v>
      </c>
      <c r="C25" s="1">
        <v>42948</v>
      </c>
      <c r="D25" s="3">
        <v>0.22187999999999999</v>
      </c>
      <c r="E25" s="1">
        <v>42943</v>
      </c>
      <c r="F25">
        <v>0.25356000000000001</v>
      </c>
      <c r="G25" s="1">
        <v>42944</v>
      </c>
      <c r="H25">
        <v>0.28588000000000002</v>
      </c>
    </row>
    <row r="26" spans="1:8" x14ac:dyDescent="0.25">
      <c r="A26" s="1">
        <v>42949</v>
      </c>
      <c r="B26">
        <v>0.63349999999999995</v>
      </c>
      <c r="C26" s="1">
        <v>42949</v>
      </c>
      <c r="D26" s="3">
        <v>0.22375</v>
      </c>
      <c r="E26" s="1">
        <v>42944</v>
      </c>
      <c r="F26">
        <v>0.25387999999999999</v>
      </c>
      <c r="G26" s="1">
        <v>42947</v>
      </c>
      <c r="H26">
        <v>0.28613</v>
      </c>
    </row>
    <row r="27" spans="1:8" x14ac:dyDescent="0.25">
      <c r="A27" s="1">
        <v>42950</v>
      </c>
      <c r="B27">
        <v>0.63549999999999995</v>
      </c>
      <c r="C27" s="1">
        <v>42950</v>
      </c>
      <c r="D27" s="3">
        <v>0.22375</v>
      </c>
      <c r="E27" s="1">
        <v>42947</v>
      </c>
      <c r="F27">
        <v>0.25230999999999998</v>
      </c>
      <c r="G27" s="1">
        <v>42948</v>
      </c>
      <c r="H27">
        <v>0.28544000000000003</v>
      </c>
    </row>
    <row r="28" spans="1:8" x14ac:dyDescent="0.25">
      <c r="A28" s="1">
        <v>42951</v>
      </c>
      <c r="B28">
        <v>0.61150000000000004</v>
      </c>
      <c r="C28" s="1">
        <v>42951</v>
      </c>
      <c r="D28" s="3">
        <v>0.2225</v>
      </c>
      <c r="E28" s="1">
        <v>42948</v>
      </c>
      <c r="F28">
        <v>0.25387999999999999</v>
      </c>
      <c r="G28" s="1">
        <v>42949</v>
      </c>
      <c r="H28">
        <v>0.28805999999999998</v>
      </c>
    </row>
    <row r="29" spans="1:8" x14ac:dyDescent="0.25">
      <c r="A29" s="1">
        <v>42954</v>
      </c>
      <c r="B29">
        <v>0.60675000000000001</v>
      </c>
      <c r="C29" s="1">
        <v>42954</v>
      </c>
      <c r="D29" s="3">
        <v>0.22375</v>
      </c>
      <c r="E29" s="1">
        <v>42949</v>
      </c>
      <c r="F29">
        <v>0.2545</v>
      </c>
      <c r="G29" s="1">
        <v>42950</v>
      </c>
      <c r="H29">
        <v>0.29063</v>
      </c>
    </row>
    <row r="30" spans="1:8" x14ac:dyDescent="0.25">
      <c r="A30" s="1">
        <v>42955</v>
      </c>
      <c r="B30">
        <v>0.60038000000000002</v>
      </c>
      <c r="C30" s="1">
        <v>42955</v>
      </c>
      <c r="D30" s="3">
        <v>0.22375</v>
      </c>
      <c r="E30" s="1">
        <v>42950</v>
      </c>
      <c r="F30">
        <v>0.25513000000000002</v>
      </c>
      <c r="G30" s="1">
        <v>42951</v>
      </c>
      <c r="H30">
        <v>0.27838000000000002</v>
      </c>
    </row>
    <row r="31" spans="1:8" x14ac:dyDescent="0.25">
      <c r="A31" s="1">
        <v>42956</v>
      </c>
      <c r="B31">
        <v>0.60038000000000002</v>
      </c>
      <c r="C31" s="1">
        <v>42956</v>
      </c>
      <c r="D31" s="3">
        <v>0.22375</v>
      </c>
      <c r="E31" s="1">
        <v>42951</v>
      </c>
      <c r="F31">
        <v>0.2495</v>
      </c>
      <c r="G31" s="1">
        <v>42954</v>
      </c>
      <c r="H31">
        <v>0.28212999999999999</v>
      </c>
    </row>
    <row r="32" spans="1:8" x14ac:dyDescent="0.25">
      <c r="A32" s="1">
        <v>42957</v>
      </c>
      <c r="B32">
        <v>0.60424999999999995</v>
      </c>
      <c r="C32" s="1">
        <v>42957</v>
      </c>
      <c r="D32" s="3">
        <v>0.2225</v>
      </c>
      <c r="E32" s="1">
        <v>42954</v>
      </c>
      <c r="F32">
        <v>0.25</v>
      </c>
      <c r="G32" s="1">
        <v>42955</v>
      </c>
      <c r="H32">
        <v>0.28338000000000002</v>
      </c>
    </row>
    <row r="33" spans="1:8" x14ac:dyDescent="0.25">
      <c r="A33" s="1">
        <v>42958</v>
      </c>
      <c r="B33">
        <v>0.59613000000000005</v>
      </c>
      <c r="C33" s="1">
        <v>42958</v>
      </c>
      <c r="D33" s="3">
        <v>0.2225</v>
      </c>
      <c r="E33" s="1">
        <v>42955</v>
      </c>
      <c r="F33">
        <v>0.25013000000000002</v>
      </c>
      <c r="G33" s="1">
        <v>42956</v>
      </c>
      <c r="H33">
        <v>0.28212999999999999</v>
      </c>
    </row>
    <row r="34" spans="1:8" x14ac:dyDescent="0.25">
      <c r="A34" s="1">
        <v>42961</v>
      </c>
      <c r="B34">
        <v>0.59299999999999997</v>
      </c>
      <c r="C34" s="1">
        <v>42961</v>
      </c>
      <c r="D34" s="3">
        <v>0.2225</v>
      </c>
      <c r="E34" s="1">
        <v>42956</v>
      </c>
      <c r="F34">
        <v>0.24956</v>
      </c>
      <c r="G34" s="1">
        <v>42957</v>
      </c>
      <c r="H34">
        <v>0.28212999999999999</v>
      </c>
    </row>
    <row r="35" spans="1:8" x14ac:dyDescent="0.25">
      <c r="A35" s="1">
        <v>42962</v>
      </c>
      <c r="B35">
        <v>0.59424999999999994</v>
      </c>
      <c r="C35" s="1">
        <v>42962</v>
      </c>
      <c r="D35" s="3">
        <v>0.22375</v>
      </c>
      <c r="E35" s="1">
        <v>42957</v>
      </c>
      <c r="F35">
        <v>0.24731</v>
      </c>
      <c r="G35" s="1">
        <v>42958</v>
      </c>
      <c r="H35">
        <v>0.28088000000000002</v>
      </c>
    </row>
    <row r="36" spans="1:8" x14ac:dyDescent="0.25">
      <c r="A36" s="1">
        <v>42963</v>
      </c>
      <c r="B36">
        <v>0.59675</v>
      </c>
      <c r="C36" s="1">
        <v>42963</v>
      </c>
      <c r="D36" s="3">
        <v>0.22375</v>
      </c>
      <c r="E36" s="1">
        <v>42958</v>
      </c>
      <c r="F36">
        <v>0.24962999999999999</v>
      </c>
      <c r="G36" s="1">
        <v>42961</v>
      </c>
      <c r="H36">
        <v>0.27962999999999999</v>
      </c>
    </row>
    <row r="37" spans="1:8" x14ac:dyDescent="0.25">
      <c r="A37" s="1">
        <v>42964</v>
      </c>
      <c r="B37">
        <v>0.59487999999999996</v>
      </c>
      <c r="C37" s="1">
        <v>42964</v>
      </c>
      <c r="D37" s="3">
        <v>0.2225</v>
      </c>
      <c r="E37" s="1">
        <v>42961</v>
      </c>
      <c r="F37">
        <v>0.2515</v>
      </c>
      <c r="G37" s="1">
        <v>42962</v>
      </c>
      <c r="H37">
        <v>0.27962999999999999</v>
      </c>
    </row>
    <row r="38" spans="1:8" x14ac:dyDescent="0.25">
      <c r="A38" s="1">
        <v>42965</v>
      </c>
      <c r="B38">
        <v>0.59394000000000002</v>
      </c>
      <c r="C38" s="1">
        <v>42965</v>
      </c>
      <c r="D38" s="3">
        <v>0.22125</v>
      </c>
      <c r="E38" s="1">
        <v>42962</v>
      </c>
      <c r="F38">
        <v>0.25044</v>
      </c>
      <c r="G38" s="1">
        <v>42963</v>
      </c>
      <c r="H38">
        <v>0.27962999999999999</v>
      </c>
    </row>
    <row r="39" spans="1:8" x14ac:dyDescent="0.25">
      <c r="A39" s="1">
        <v>42968</v>
      </c>
      <c r="B39">
        <v>0.59394000000000002</v>
      </c>
      <c r="C39" s="1">
        <v>42968</v>
      </c>
      <c r="D39" s="3">
        <v>0.2225</v>
      </c>
      <c r="E39" s="1">
        <v>42963</v>
      </c>
      <c r="F39">
        <v>0.25144</v>
      </c>
      <c r="G39" s="1">
        <v>42964</v>
      </c>
      <c r="H39">
        <v>0.28088000000000002</v>
      </c>
    </row>
    <row r="40" spans="1:8" x14ac:dyDescent="0.25">
      <c r="A40" s="1">
        <v>42969</v>
      </c>
      <c r="B40">
        <v>0.59424999999999994</v>
      </c>
      <c r="C40" s="1">
        <v>42969</v>
      </c>
      <c r="D40" s="3">
        <v>0.2225</v>
      </c>
      <c r="E40" s="1">
        <v>42964</v>
      </c>
      <c r="F40">
        <v>0.25263000000000002</v>
      </c>
      <c r="G40" s="1">
        <v>42965</v>
      </c>
      <c r="H40">
        <v>0.27775</v>
      </c>
    </row>
    <row r="41" spans="1:8" x14ac:dyDescent="0.25">
      <c r="A41" s="1">
        <v>42970</v>
      </c>
      <c r="B41">
        <v>0.59655999999999998</v>
      </c>
      <c r="C41" s="1">
        <v>42970</v>
      </c>
      <c r="D41" s="3">
        <v>0.2225</v>
      </c>
      <c r="E41" s="1">
        <v>42965</v>
      </c>
      <c r="F41">
        <v>0.25137999999999999</v>
      </c>
      <c r="G41" s="1">
        <v>42968</v>
      </c>
      <c r="H41">
        <v>0.28149999999999997</v>
      </c>
    </row>
    <row r="42" spans="1:8" x14ac:dyDescent="0.25">
      <c r="A42" s="1">
        <v>42971</v>
      </c>
      <c r="B42" s="9">
        <v>0.59880999999999995</v>
      </c>
      <c r="C42" s="1">
        <v>42971</v>
      </c>
      <c r="D42">
        <v>0.2225</v>
      </c>
      <c r="E42" s="1">
        <v>42968</v>
      </c>
      <c r="F42">
        <v>0.25130999999999998</v>
      </c>
      <c r="G42" s="1">
        <v>42969</v>
      </c>
      <c r="H42">
        <v>0.28149999999999997</v>
      </c>
    </row>
    <row r="43" spans="1:8" x14ac:dyDescent="0.25">
      <c r="A43" s="1">
        <v>42972</v>
      </c>
      <c r="B43" s="9">
        <v>0.59687999999999997</v>
      </c>
      <c r="C43" s="1">
        <v>42972</v>
      </c>
      <c r="D43">
        <v>0.22375</v>
      </c>
      <c r="E43" s="1">
        <v>42969</v>
      </c>
      <c r="F43">
        <v>0.25130999999999998</v>
      </c>
      <c r="G43" s="1">
        <v>42970</v>
      </c>
      <c r="H43">
        <v>0.27994000000000002</v>
      </c>
    </row>
    <row r="44" spans="1:8" x14ac:dyDescent="0.25">
      <c r="A44" s="1">
        <v>42975</v>
      </c>
      <c r="B44" s="10">
        <v>0.59687999999999997</v>
      </c>
      <c r="C44" s="1">
        <v>42975</v>
      </c>
      <c r="D44">
        <v>0.22375</v>
      </c>
      <c r="E44" s="1">
        <v>42970</v>
      </c>
      <c r="F44">
        <v>0.25130999999999998</v>
      </c>
      <c r="G44" s="1">
        <v>42971</v>
      </c>
      <c r="H44">
        <v>0.27994000000000002</v>
      </c>
    </row>
    <row r="45" spans="1:8" x14ac:dyDescent="0.25">
      <c r="A45" s="1">
        <v>42976</v>
      </c>
      <c r="B45">
        <v>0.59287999999999996</v>
      </c>
      <c r="C45" s="1">
        <v>42976</v>
      </c>
      <c r="D45">
        <v>0.2225</v>
      </c>
      <c r="E45" s="1">
        <v>42971</v>
      </c>
      <c r="F45">
        <v>0.25130999999999998</v>
      </c>
      <c r="G45" s="1">
        <v>42972</v>
      </c>
      <c r="H45">
        <v>0.28025</v>
      </c>
    </row>
    <row r="46" spans="1:8" x14ac:dyDescent="0.25">
      <c r="A46" s="1">
        <v>42977</v>
      </c>
      <c r="B46">
        <v>0.59287999999999996</v>
      </c>
      <c r="C46" s="1">
        <v>42977</v>
      </c>
      <c r="D46">
        <v>0.22375</v>
      </c>
      <c r="E46" s="1">
        <v>42972</v>
      </c>
      <c r="F46">
        <v>0.25163000000000002</v>
      </c>
      <c r="G46" s="1">
        <v>42975</v>
      </c>
      <c r="H46">
        <v>0.28025</v>
      </c>
    </row>
    <row r="47" spans="1:8" x14ac:dyDescent="0.25">
      <c r="A47" s="1">
        <v>42978</v>
      </c>
      <c r="B47">
        <v>0.59399999999999997</v>
      </c>
      <c r="C47" s="1">
        <v>42978</v>
      </c>
      <c r="D47">
        <v>0.2225</v>
      </c>
      <c r="E47" s="1">
        <v>42975</v>
      </c>
      <c r="F47">
        <v>0.25163000000000002</v>
      </c>
      <c r="G47" s="1">
        <v>42976</v>
      </c>
      <c r="H47">
        <v>0.27838000000000002</v>
      </c>
    </row>
    <row r="48" spans="1:8" x14ac:dyDescent="0.25">
      <c r="A48" s="1">
        <v>42979</v>
      </c>
      <c r="B48">
        <v>0.59050000000000002</v>
      </c>
      <c r="C48" s="1">
        <v>42979</v>
      </c>
      <c r="D48">
        <v>0.2225</v>
      </c>
      <c r="E48" s="1">
        <v>42976</v>
      </c>
      <c r="F48">
        <v>0.25013000000000002</v>
      </c>
      <c r="G48" s="1">
        <v>42977</v>
      </c>
      <c r="H48">
        <v>0.27744000000000002</v>
      </c>
    </row>
    <row r="49" spans="1:8" x14ac:dyDescent="0.25">
      <c r="A49" s="1">
        <v>42982</v>
      </c>
      <c r="B49">
        <v>0.59050000000000002</v>
      </c>
      <c r="C49" s="1">
        <v>42982</v>
      </c>
      <c r="D49">
        <v>0.2225</v>
      </c>
      <c r="E49" s="1">
        <v>42977</v>
      </c>
      <c r="F49">
        <v>0.24987999999999999</v>
      </c>
      <c r="G49" s="1">
        <v>42978</v>
      </c>
      <c r="H49">
        <v>0.27744000000000002</v>
      </c>
    </row>
    <row r="50" spans="1:8" x14ac:dyDescent="0.25">
      <c r="A50" s="1">
        <v>42983</v>
      </c>
      <c r="B50">
        <v>0.58774999999999999</v>
      </c>
      <c r="C50" s="1">
        <v>42983</v>
      </c>
      <c r="D50">
        <v>0.2225</v>
      </c>
      <c r="E50" s="1">
        <v>42978</v>
      </c>
      <c r="F50">
        <v>0.25019000000000002</v>
      </c>
      <c r="G50" s="1">
        <v>42979</v>
      </c>
      <c r="H50">
        <v>0.27650000000000002</v>
      </c>
    </row>
    <row r="51" spans="1:8" x14ac:dyDescent="0.25">
      <c r="A51" s="1">
        <v>42984</v>
      </c>
      <c r="B51">
        <v>0.58574999999999999</v>
      </c>
      <c r="C51" s="1">
        <v>42984</v>
      </c>
      <c r="D51">
        <v>0.2225</v>
      </c>
      <c r="E51" s="1">
        <v>42979</v>
      </c>
      <c r="F51">
        <v>0.24887999999999999</v>
      </c>
      <c r="G51" s="1">
        <v>42982</v>
      </c>
      <c r="H51">
        <v>0.27681</v>
      </c>
    </row>
    <row r="52" spans="1:8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  <c r="E52" s="1">
        <v>42982</v>
      </c>
      <c r="F52">
        <v>0.24887999999999999</v>
      </c>
      <c r="G52" s="1">
        <v>42983</v>
      </c>
      <c r="H52">
        <v>0.27781</v>
      </c>
    </row>
    <row r="53" spans="1:8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  <c r="E53" s="1">
        <v>42983</v>
      </c>
      <c r="F53">
        <v>0.25044</v>
      </c>
      <c r="G53" s="1">
        <v>42984</v>
      </c>
      <c r="H53">
        <v>0.28281000000000001</v>
      </c>
    </row>
    <row r="54" spans="1:8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  <c r="E54" s="1">
        <v>42984</v>
      </c>
      <c r="F54">
        <v>0.24887999999999999</v>
      </c>
      <c r="G54" s="1">
        <v>42985</v>
      </c>
      <c r="H54">
        <v>0.28575</v>
      </c>
    </row>
    <row r="55" spans="1:8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  <c r="E55" s="1">
        <v>42985</v>
      </c>
      <c r="F55">
        <v>0.24918999999999999</v>
      </c>
      <c r="G55" s="1">
        <v>42986</v>
      </c>
      <c r="H55">
        <v>0.28549999999999998</v>
      </c>
    </row>
    <row r="56" spans="1:8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  <c r="E56" s="1">
        <v>42986</v>
      </c>
      <c r="F56">
        <v>0.25169000000000002</v>
      </c>
      <c r="G56" s="1">
        <v>42989</v>
      </c>
      <c r="H56">
        <v>0.28669</v>
      </c>
    </row>
    <row r="57" spans="1:8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  <c r="E57" s="1">
        <v>42989</v>
      </c>
      <c r="F57">
        <v>0.25106000000000001</v>
      </c>
      <c r="G57" s="1">
        <v>42990</v>
      </c>
      <c r="H57">
        <v>0.29231000000000001</v>
      </c>
    </row>
    <row r="58" spans="1:8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  <c r="E58" s="1">
        <v>42990</v>
      </c>
      <c r="F58">
        <v>0.252</v>
      </c>
      <c r="G58" s="1">
        <v>42991</v>
      </c>
      <c r="H58">
        <v>0.30219000000000001</v>
      </c>
    </row>
    <row r="59" spans="1:8" x14ac:dyDescent="0.25">
      <c r="A59" s="1">
        <v>42996</v>
      </c>
      <c r="B59">
        <v>0.71418999999999999</v>
      </c>
      <c r="C59" s="1">
        <v>42996</v>
      </c>
      <c r="D59">
        <v>0.22500000000000001</v>
      </c>
      <c r="E59" s="1">
        <v>42991</v>
      </c>
      <c r="F59">
        <v>0.2545</v>
      </c>
      <c r="G59" s="1">
        <v>42992</v>
      </c>
      <c r="H59">
        <v>0.30149999999999999</v>
      </c>
    </row>
    <row r="60" spans="1:8" x14ac:dyDescent="0.25">
      <c r="A60" s="1">
        <v>42997</v>
      </c>
      <c r="B60">
        <v>0.71762999999999999</v>
      </c>
      <c r="C60" s="1">
        <v>42997</v>
      </c>
      <c r="D60">
        <v>0.22625000000000001</v>
      </c>
      <c r="E60" s="1">
        <v>42992</v>
      </c>
      <c r="F60">
        <v>0.25324999999999998</v>
      </c>
      <c r="G60" s="1">
        <v>42993</v>
      </c>
      <c r="H60">
        <v>0.32688</v>
      </c>
    </row>
    <row r="61" spans="1:8" x14ac:dyDescent="0.25">
      <c r="A61" s="1">
        <v>42998</v>
      </c>
      <c r="B61">
        <v>0.71875</v>
      </c>
      <c r="C61" s="1">
        <v>42998</v>
      </c>
      <c r="D61">
        <v>0.22500000000000001</v>
      </c>
      <c r="E61" s="1">
        <v>42993</v>
      </c>
      <c r="F61">
        <v>0.25169000000000002</v>
      </c>
      <c r="G61" s="1">
        <v>42996</v>
      </c>
      <c r="H61">
        <v>0.33256000000000002</v>
      </c>
    </row>
    <row r="62" spans="1:8" x14ac:dyDescent="0.25">
      <c r="A62" s="1">
        <v>42999</v>
      </c>
      <c r="B62">
        <v>0.71938000000000002</v>
      </c>
      <c r="C62" s="1">
        <v>42999</v>
      </c>
      <c r="D62">
        <v>0.22500000000000001</v>
      </c>
      <c r="E62" s="1">
        <v>42996</v>
      </c>
      <c r="F62">
        <v>0.2525</v>
      </c>
      <c r="G62" s="1">
        <v>42997</v>
      </c>
      <c r="H62">
        <v>0.33112999999999998</v>
      </c>
    </row>
    <row r="63" spans="1:8" x14ac:dyDescent="0.25">
      <c r="A63" s="1">
        <v>43000</v>
      </c>
      <c r="B63">
        <v>0.71938000000000002</v>
      </c>
      <c r="C63" s="1">
        <v>43000</v>
      </c>
      <c r="D63">
        <v>0.2225</v>
      </c>
      <c r="E63" s="1">
        <v>42997</v>
      </c>
      <c r="F63">
        <v>0.2525</v>
      </c>
      <c r="G63" s="1">
        <v>42998</v>
      </c>
      <c r="H63">
        <v>0.32650000000000001</v>
      </c>
    </row>
    <row r="64" spans="1:8" x14ac:dyDescent="0.25">
      <c r="A64" s="1">
        <v>43003</v>
      </c>
      <c r="B64">
        <v>0.71562999999999999</v>
      </c>
      <c r="C64" s="1">
        <v>43003</v>
      </c>
      <c r="D64">
        <v>0.22125</v>
      </c>
      <c r="E64" s="1">
        <v>42998</v>
      </c>
      <c r="F64">
        <v>0.25137999999999999</v>
      </c>
      <c r="G64" s="1">
        <v>42999</v>
      </c>
      <c r="H64">
        <v>0.32938000000000001</v>
      </c>
    </row>
    <row r="65" spans="1:8" x14ac:dyDescent="0.25">
      <c r="A65" s="1">
        <v>43004</v>
      </c>
      <c r="B65">
        <v>0.71531</v>
      </c>
      <c r="C65" s="1">
        <v>43004</v>
      </c>
      <c r="D65">
        <v>0.22125</v>
      </c>
      <c r="E65" s="1">
        <v>42999</v>
      </c>
      <c r="F65">
        <v>0.25113000000000002</v>
      </c>
      <c r="G65" s="1">
        <v>43000</v>
      </c>
      <c r="H65">
        <v>0.32688</v>
      </c>
    </row>
    <row r="66" spans="1:8" x14ac:dyDescent="0.25">
      <c r="A66" s="1">
        <v>43005</v>
      </c>
      <c r="B66">
        <v>0.72031000000000001</v>
      </c>
      <c r="C66" s="1">
        <v>43005</v>
      </c>
      <c r="D66">
        <v>0.22</v>
      </c>
      <c r="E66" s="1">
        <v>43000</v>
      </c>
      <c r="F66">
        <v>0.25194</v>
      </c>
      <c r="G66" s="1">
        <v>43003</v>
      </c>
      <c r="H66">
        <v>0.32588</v>
      </c>
    </row>
    <row r="67" spans="1:8" x14ac:dyDescent="0.25">
      <c r="A67" s="1">
        <v>43006</v>
      </c>
      <c r="B67">
        <v>0.73438000000000003</v>
      </c>
      <c r="C67" s="1">
        <v>43006</v>
      </c>
      <c r="D67">
        <v>0.22125</v>
      </c>
      <c r="E67" s="1">
        <v>43003</v>
      </c>
      <c r="F67">
        <v>0.25074999999999997</v>
      </c>
      <c r="G67" s="1">
        <v>43004</v>
      </c>
      <c r="H67">
        <v>0.32588</v>
      </c>
    </row>
    <row r="68" spans="1:8" x14ac:dyDescent="0.25">
      <c r="A68" s="1">
        <v>43007</v>
      </c>
      <c r="B68">
        <v>0.72780999999999996</v>
      </c>
      <c r="C68" s="1">
        <v>43007</v>
      </c>
      <c r="D68">
        <v>0.22375</v>
      </c>
      <c r="E68" s="1">
        <v>43004</v>
      </c>
      <c r="F68">
        <v>0.25137999999999999</v>
      </c>
      <c r="G68" s="1">
        <v>43005</v>
      </c>
      <c r="H68">
        <v>0.32974999999999999</v>
      </c>
    </row>
    <row r="69" spans="1:8" x14ac:dyDescent="0.25">
      <c r="A69" s="1">
        <v>43010</v>
      </c>
      <c r="B69">
        <v>0.73124999999999996</v>
      </c>
      <c r="C69" s="1">
        <v>43010</v>
      </c>
      <c r="D69">
        <v>0.22</v>
      </c>
      <c r="E69" s="1">
        <v>43005</v>
      </c>
      <c r="F69">
        <v>0.25013000000000002</v>
      </c>
      <c r="G69" s="1">
        <v>43006</v>
      </c>
      <c r="H69">
        <v>0.33350000000000002</v>
      </c>
    </row>
    <row r="70" spans="1:8" x14ac:dyDescent="0.25">
      <c r="A70" s="1">
        <v>43011</v>
      </c>
      <c r="B70">
        <v>0.73280999999999996</v>
      </c>
      <c r="C70" s="1">
        <v>43011</v>
      </c>
      <c r="D70">
        <v>0.2225</v>
      </c>
      <c r="E70" s="1">
        <v>43006</v>
      </c>
      <c r="F70">
        <v>0.25324999999999998</v>
      </c>
      <c r="G70" s="1">
        <v>43007</v>
      </c>
      <c r="H70">
        <v>0.33500000000000002</v>
      </c>
    </row>
    <row r="71" spans="1:8" x14ac:dyDescent="0.25">
      <c r="A71" s="1">
        <v>43012</v>
      </c>
      <c r="B71">
        <v>0.73312999999999995</v>
      </c>
      <c r="C71" s="1">
        <v>43012</v>
      </c>
      <c r="D71">
        <v>0.22125</v>
      </c>
      <c r="E71" s="1">
        <v>43007</v>
      </c>
      <c r="F71">
        <v>0.25424999999999998</v>
      </c>
      <c r="G71" s="1">
        <v>43010</v>
      </c>
      <c r="H71">
        <v>0.33562999999999998</v>
      </c>
    </row>
    <row r="72" spans="1:8" x14ac:dyDescent="0.25">
      <c r="A72" s="1">
        <v>43013</v>
      </c>
      <c r="B72">
        <v>0.73399999999999999</v>
      </c>
      <c r="C72" s="1">
        <v>43013</v>
      </c>
      <c r="D72" s="3">
        <v>0.22125</v>
      </c>
      <c r="E72" s="1">
        <v>43010</v>
      </c>
      <c r="F72">
        <v>0.253</v>
      </c>
      <c r="G72" s="1">
        <v>43011</v>
      </c>
      <c r="H72">
        <v>0.33562999999999998</v>
      </c>
    </row>
    <row r="73" spans="1:8" x14ac:dyDescent="0.25">
      <c r="A73" s="1">
        <v>43014</v>
      </c>
      <c r="B73">
        <v>0.73087999999999997</v>
      </c>
      <c r="C73" s="1">
        <v>43014</v>
      </c>
      <c r="D73" s="3">
        <v>0.2225</v>
      </c>
      <c r="E73" s="1">
        <v>43011</v>
      </c>
      <c r="F73">
        <v>0.25363000000000002</v>
      </c>
      <c r="G73" s="1">
        <v>43012</v>
      </c>
      <c r="H73">
        <v>0.33938000000000001</v>
      </c>
    </row>
    <row r="74" spans="1:8" x14ac:dyDescent="0.25">
      <c r="A74" s="1">
        <v>43017</v>
      </c>
      <c r="B74">
        <v>0.73712999999999995</v>
      </c>
      <c r="C74" s="1">
        <v>43017</v>
      </c>
      <c r="D74" s="3">
        <v>0.22125</v>
      </c>
      <c r="E74" s="1">
        <v>43012</v>
      </c>
      <c r="F74">
        <v>0.26400000000000001</v>
      </c>
      <c r="G74" s="1">
        <v>43013</v>
      </c>
      <c r="H74">
        <v>0.34350000000000003</v>
      </c>
    </row>
    <row r="75" spans="1:8" x14ac:dyDescent="0.25">
      <c r="A75" s="1">
        <v>43018</v>
      </c>
      <c r="B75">
        <v>0.73963000000000001</v>
      </c>
      <c r="C75" s="1">
        <v>43018</v>
      </c>
      <c r="D75" s="3">
        <v>0.2225</v>
      </c>
      <c r="E75" s="1">
        <v>43013</v>
      </c>
      <c r="F75">
        <v>0.26674999999999999</v>
      </c>
      <c r="G75" s="1">
        <v>43014</v>
      </c>
      <c r="H75">
        <v>0.34350000000000003</v>
      </c>
    </row>
    <row r="76" spans="1:8" x14ac:dyDescent="0.25">
      <c r="A76" s="1">
        <v>43019</v>
      </c>
      <c r="B76">
        <v>0.74150000000000005</v>
      </c>
      <c r="C76" s="1">
        <v>43019</v>
      </c>
      <c r="D76" s="3">
        <v>0.2225</v>
      </c>
      <c r="E76" s="1">
        <v>43014</v>
      </c>
      <c r="F76">
        <v>0.26674999999999999</v>
      </c>
      <c r="G76" s="1">
        <v>43017</v>
      </c>
      <c r="H76">
        <v>0.35437999999999997</v>
      </c>
    </row>
    <row r="77" spans="1:8" x14ac:dyDescent="0.25">
      <c r="A77" s="1">
        <v>43020</v>
      </c>
      <c r="B77">
        <v>0.74119000000000002</v>
      </c>
      <c r="C77" s="1">
        <v>43020</v>
      </c>
      <c r="D77" s="3">
        <v>0.2225</v>
      </c>
      <c r="E77" s="1">
        <v>43017</v>
      </c>
      <c r="F77">
        <v>0.27550000000000002</v>
      </c>
      <c r="G77" s="1">
        <v>43018</v>
      </c>
      <c r="H77">
        <v>0.36275000000000002</v>
      </c>
    </row>
    <row r="78" spans="1:8" x14ac:dyDescent="0.25">
      <c r="A78" s="1">
        <v>43021</v>
      </c>
      <c r="B78">
        <v>0.74399999999999999</v>
      </c>
      <c r="C78" s="1">
        <v>43021</v>
      </c>
      <c r="D78" s="3">
        <v>0.2225</v>
      </c>
      <c r="E78" s="1">
        <v>43018</v>
      </c>
      <c r="F78">
        <v>0.27825</v>
      </c>
      <c r="G78" s="1">
        <v>43019</v>
      </c>
      <c r="H78">
        <v>0.37063000000000001</v>
      </c>
    </row>
    <row r="79" spans="1:8" x14ac:dyDescent="0.25">
      <c r="A79" s="1">
        <v>43024</v>
      </c>
      <c r="B79">
        <v>0.75212999999999997</v>
      </c>
      <c r="C79" s="1">
        <v>43024</v>
      </c>
      <c r="D79" s="3">
        <v>0.22137999999999999</v>
      </c>
      <c r="E79" s="1">
        <v>43019</v>
      </c>
      <c r="F79">
        <v>0.28325</v>
      </c>
      <c r="G79" s="1">
        <v>43020</v>
      </c>
      <c r="H79">
        <v>0.37</v>
      </c>
    </row>
    <row r="80" spans="1:8" x14ac:dyDescent="0.25">
      <c r="A80" s="1">
        <v>43025</v>
      </c>
      <c r="B80">
        <v>0.75149999999999995</v>
      </c>
      <c r="C80" s="1">
        <v>43025</v>
      </c>
      <c r="D80" s="3">
        <v>0.22276000000000001</v>
      </c>
      <c r="E80" s="1">
        <v>43020</v>
      </c>
      <c r="F80">
        <v>0.28738000000000002</v>
      </c>
      <c r="G80" s="1">
        <v>43021</v>
      </c>
      <c r="H80">
        <v>0.37375000000000003</v>
      </c>
    </row>
    <row r="81" spans="1:8" x14ac:dyDescent="0.25">
      <c r="A81" s="1">
        <v>43026</v>
      </c>
      <c r="B81">
        <v>0.74868999999999997</v>
      </c>
      <c r="C81" s="1">
        <v>43026</v>
      </c>
      <c r="D81" s="3">
        <v>0.22433</v>
      </c>
      <c r="E81" s="1">
        <v>43021</v>
      </c>
      <c r="F81">
        <v>0.29237999999999997</v>
      </c>
      <c r="G81" s="1">
        <v>43024</v>
      </c>
      <c r="H81">
        <v>0.37874999999999998</v>
      </c>
    </row>
    <row r="82" spans="1:8" x14ac:dyDescent="0.25">
      <c r="A82" s="1">
        <v>43027</v>
      </c>
      <c r="B82">
        <v>0.74275000000000002</v>
      </c>
      <c r="C82" s="1">
        <v>43027</v>
      </c>
      <c r="D82" s="3">
        <v>0.22320000000000001</v>
      </c>
      <c r="E82" s="1">
        <v>43024</v>
      </c>
      <c r="F82">
        <v>0.30043999999999998</v>
      </c>
      <c r="G82" s="1">
        <v>43025</v>
      </c>
      <c r="H82">
        <v>0.38374999999999998</v>
      </c>
    </row>
    <row r="83" spans="1:8" x14ac:dyDescent="0.25">
      <c r="A83" s="1">
        <v>43028</v>
      </c>
      <c r="B83">
        <v>0.73743999999999998</v>
      </c>
      <c r="C83" s="1">
        <v>43028</v>
      </c>
      <c r="D83" s="3">
        <v>0.22586000000000001</v>
      </c>
      <c r="E83" s="1">
        <v>43025</v>
      </c>
      <c r="F83">
        <v>0.30325000000000002</v>
      </c>
      <c r="G83" s="1">
        <v>43026</v>
      </c>
      <c r="H83">
        <v>0.38313000000000003</v>
      </c>
    </row>
    <row r="84" spans="1:8" x14ac:dyDescent="0.25">
      <c r="A84" s="1">
        <v>43031</v>
      </c>
      <c r="B84">
        <v>0.74743999999999999</v>
      </c>
      <c r="C84" s="1">
        <v>43031</v>
      </c>
      <c r="D84" s="3">
        <v>0.22711000000000001</v>
      </c>
      <c r="E84" s="1">
        <v>43026</v>
      </c>
      <c r="F84">
        <v>0.31036000000000002</v>
      </c>
      <c r="G84" s="1">
        <v>43027</v>
      </c>
      <c r="H84">
        <v>0.39173000000000002</v>
      </c>
    </row>
    <row r="85" spans="1:8" x14ac:dyDescent="0.25">
      <c r="A85" s="1">
        <v>43032</v>
      </c>
      <c r="B85" s="3">
        <v>0.74587999999999999</v>
      </c>
      <c r="C85" s="22">
        <v>43032</v>
      </c>
      <c r="D85" s="3">
        <v>0.22699</v>
      </c>
      <c r="E85" s="1">
        <v>43027</v>
      </c>
      <c r="F85">
        <v>0.31363000000000002</v>
      </c>
      <c r="G85" s="1">
        <v>43028</v>
      </c>
      <c r="H85">
        <v>0.39140999999999998</v>
      </c>
    </row>
    <row r="86" spans="1:8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  <c r="E86" s="1">
        <v>43028</v>
      </c>
      <c r="F86">
        <v>0.31303999999999998</v>
      </c>
      <c r="G86" s="1">
        <v>43031</v>
      </c>
      <c r="H86">
        <v>0.39976</v>
      </c>
    </row>
    <row r="87" spans="1:8" x14ac:dyDescent="0.25">
      <c r="A87" s="1">
        <v>43034</v>
      </c>
      <c r="B87" s="3">
        <v>0.76775000000000004</v>
      </c>
      <c r="C87" s="22">
        <v>43034</v>
      </c>
      <c r="D87" s="3">
        <v>0.22594</v>
      </c>
      <c r="E87" s="1">
        <v>43031</v>
      </c>
      <c r="F87">
        <v>0.32780999999999999</v>
      </c>
      <c r="G87" s="1">
        <v>43032</v>
      </c>
      <c r="H87">
        <v>0.40429999999999999</v>
      </c>
    </row>
    <row r="88" spans="1:8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  <c r="E88" s="1">
        <v>43032</v>
      </c>
      <c r="F88">
        <v>0.33262999999999998</v>
      </c>
      <c r="G88" s="1">
        <v>43033</v>
      </c>
      <c r="H88">
        <v>0.41632000000000002</v>
      </c>
    </row>
    <row r="89" spans="1:8" x14ac:dyDescent="0.25">
      <c r="A89" s="1">
        <v>43038</v>
      </c>
      <c r="B89" s="3">
        <v>0.77024999999999999</v>
      </c>
      <c r="C89" s="22">
        <v>43038</v>
      </c>
      <c r="D89" s="3">
        <v>0.22574</v>
      </c>
      <c r="E89" s="1">
        <v>43033</v>
      </c>
      <c r="F89">
        <v>0.34764</v>
      </c>
      <c r="G89" s="1">
        <v>43034</v>
      </c>
      <c r="H89">
        <v>0.4224</v>
      </c>
    </row>
    <row r="90" spans="1:8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  <c r="E90" s="1">
        <v>43034</v>
      </c>
      <c r="F90">
        <v>0.36176000000000003</v>
      </c>
      <c r="G90" s="1">
        <v>43035</v>
      </c>
      <c r="H90">
        <v>0.42786000000000002</v>
      </c>
    </row>
    <row r="91" spans="1:8" x14ac:dyDescent="0.25">
      <c r="A91" s="1">
        <v>43040</v>
      </c>
      <c r="B91" s="3">
        <v>0.78100000000000003</v>
      </c>
      <c r="C91" s="22">
        <v>43040</v>
      </c>
      <c r="D91" s="3">
        <v>0.22405</v>
      </c>
      <c r="E91" s="1">
        <v>43035</v>
      </c>
      <c r="F91">
        <v>0.3705</v>
      </c>
      <c r="G91" s="1">
        <v>43038</v>
      </c>
      <c r="H91">
        <v>0.43306</v>
      </c>
    </row>
    <row r="92" spans="1:8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  <c r="E92" s="1">
        <v>43038</v>
      </c>
      <c r="F92">
        <v>0.38838</v>
      </c>
      <c r="G92" s="1">
        <v>43039</v>
      </c>
      <c r="H92">
        <v>0.43959999999999999</v>
      </c>
    </row>
    <row r="93" spans="1:8" x14ac:dyDescent="0.25">
      <c r="A93" s="1">
        <v>43042</v>
      </c>
      <c r="B93" s="3">
        <v>0.77937999999999996</v>
      </c>
      <c r="C93" s="22">
        <v>43042</v>
      </c>
      <c r="D93" s="3">
        <v>0.47</v>
      </c>
      <c r="E93" s="1">
        <v>43039</v>
      </c>
      <c r="F93">
        <v>0.40362999999999999</v>
      </c>
      <c r="G93" s="1">
        <v>43040</v>
      </c>
      <c r="H93">
        <v>0.45074999999999998</v>
      </c>
    </row>
    <row r="94" spans="1:8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  <c r="E94" s="1">
        <v>43040</v>
      </c>
      <c r="F94">
        <v>0.42215999999999998</v>
      </c>
      <c r="G94" s="1">
        <v>43041</v>
      </c>
      <c r="H94">
        <v>0.46500000000000002</v>
      </c>
    </row>
    <row r="95" spans="1:8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  <c r="E95" s="1">
        <v>43041</v>
      </c>
      <c r="F95">
        <v>0.44324999999999998</v>
      </c>
      <c r="G95" s="1">
        <v>43042</v>
      </c>
      <c r="H95">
        <v>0.52412999999999998</v>
      </c>
    </row>
    <row r="96" spans="1:8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  <c r="E96" s="1">
        <v>43042</v>
      </c>
      <c r="F96">
        <v>0.49625000000000002</v>
      </c>
      <c r="G96" s="1">
        <v>43045</v>
      </c>
      <c r="H96">
        <v>0.52688000000000001</v>
      </c>
    </row>
    <row r="97" spans="1:8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  <c r="E97" s="1">
        <v>43045</v>
      </c>
      <c r="F97">
        <v>0.49625000000000002</v>
      </c>
      <c r="G97" s="1">
        <v>43046</v>
      </c>
      <c r="H97">
        <v>0.52322000000000002</v>
      </c>
    </row>
    <row r="98" spans="1:8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  <c r="E98" s="1">
        <v>43046</v>
      </c>
      <c r="F98">
        <v>0.49375000000000002</v>
      </c>
      <c r="G98" s="1">
        <v>43047</v>
      </c>
      <c r="H98">
        <v>0.52519000000000005</v>
      </c>
    </row>
    <row r="99" spans="1:8" x14ac:dyDescent="0.25">
      <c r="A99" s="1">
        <v>43052</v>
      </c>
      <c r="B99" s="3">
        <v>0.77800000000000002</v>
      </c>
      <c r="C99" s="22">
        <v>43052</v>
      </c>
      <c r="D99" s="3">
        <v>0.47313</v>
      </c>
      <c r="E99" s="1">
        <v>43047</v>
      </c>
      <c r="F99">
        <v>0.49375000000000002</v>
      </c>
      <c r="G99" s="1">
        <v>43048</v>
      </c>
      <c r="H99">
        <v>0.52812999999999999</v>
      </c>
    </row>
    <row r="100" spans="1:8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  <c r="E100" s="1">
        <v>43048</v>
      </c>
      <c r="F100">
        <v>0.495</v>
      </c>
      <c r="G100" s="1">
        <v>43049</v>
      </c>
      <c r="H100">
        <v>0.52812999999999999</v>
      </c>
    </row>
    <row r="101" spans="1:8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  <c r="E101" s="1">
        <v>43049</v>
      </c>
      <c r="F101">
        <v>0.49387999999999999</v>
      </c>
      <c r="G101" s="1">
        <v>43052</v>
      </c>
      <c r="H101">
        <v>0.52875000000000005</v>
      </c>
    </row>
    <row r="102" spans="1:8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  <c r="E102" s="1">
        <v>43052</v>
      </c>
      <c r="F102">
        <v>0.49387999999999999</v>
      </c>
      <c r="G102" s="1">
        <v>43053</v>
      </c>
      <c r="H102">
        <v>0.52600000000000002</v>
      </c>
    </row>
    <row r="103" spans="1:8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  <c r="E103" s="1">
        <v>43053</v>
      </c>
      <c r="F103">
        <v>0.49606</v>
      </c>
      <c r="G103" s="1">
        <v>43054</v>
      </c>
      <c r="H103">
        <v>0.52625</v>
      </c>
    </row>
    <row r="104" spans="1:8" x14ac:dyDescent="0.25">
      <c r="A104" s="1">
        <v>43059</v>
      </c>
      <c r="B104" s="3">
        <v>0.77730999999999995</v>
      </c>
      <c r="C104" s="22">
        <v>43059</v>
      </c>
      <c r="D104" s="3">
        <v>0.47208</v>
      </c>
      <c r="E104" s="1">
        <v>43054</v>
      </c>
      <c r="F104">
        <v>0.49630999999999997</v>
      </c>
      <c r="G104" s="1">
        <v>43055</v>
      </c>
      <c r="H104">
        <v>0.52524999999999999</v>
      </c>
    </row>
    <row r="105" spans="1:8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  <c r="E105" s="1">
        <v>43055</v>
      </c>
      <c r="F105">
        <v>0.4945</v>
      </c>
      <c r="G105" s="1">
        <v>43056</v>
      </c>
      <c r="H105">
        <v>0.52549999999999997</v>
      </c>
    </row>
    <row r="106" spans="1:8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  <c r="E106" s="1">
        <v>43056</v>
      </c>
      <c r="F106">
        <v>0.49349999999999999</v>
      </c>
      <c r="G106" s="1">
        <v>43059</v>
      </c>
      <c r="H106">
        <v>0.52575000000000005</v>
      </c>
    </row>
    <row r="107" spans="1:8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  <c r="E107" s="1">
        <v>43059</v>
      </c>
      <c r="F107">
        <v>0.49469000000000002</v>
      </c>
      <c r="G107" s="1">
        <v>43060</v>
      </c>
      <c r="H107">
        <v>0.52263000000000004</v>
      </c>
    </row>
    <row r="108" spans="1:8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  <c r="E108" s="1">
        <v>43060</v>
      </c>
      <c r="F108">
        <v>0.49519000000000002</v>
      </c>
      <c r="G108" s="1">
        <v>43061</v>
      </c>
      <c r="H108">
        <v>0.52263000000000004</v>
      </c>
    </row>
    <row r="109" spans="1:8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  <c r="E109" s="1">
        <v>43061</v>
      </c>
      <c r="F109">
        <v>0.49643999999999999</v>
      </c>
      <c r="G109" s="1">
        <v>43062</v>
      </c>
      <c r="H109">
        <v>0.52263000000000004</v>
      </c>
    </row>
    <row r="110" spans="1:8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  <c r="E110" s="1">
        <v>43062</v>
      </c>
      <c r="F110">
        <v>0.4955</v>
      </c>
      <c r="G110" s="1">
        <v>43063</v>
      </c>
      <c r="H110">
        <v>0.52300000000000002</v>
      </c>
    </row>
    <row r="111" spans="1:8" x14ac:dyDescent="0.25">
      <c r="A111" s="1">
        <v>43068</v>
      </c>
      <c r="B111" s="3">
        <v>0.78613</v>
      </c>
      <c r="C111" s="1">
        <v>43068</v>
      </c>
      <c r="D111">
        <v>0.47203000000000001</v>
      </c>
      <c r="E111" s="1">
        <v>43063</v>
      </c>
      <c r="F111">
        <v>0.49675000000000002</v>
      </c>
      <c r="G111" s="1">
        <v>43066</v>
      </c>
      <c r="H111">
        <v>0.52300000000000002</v>
      </c>
    </row>
    <row r="112" spans="1:8" x14ac:dyDescent="0.25">
      <c r="A112" s="1">
        <v>43069</v>
      </c>
      <c r="B112" s="3">
        <v>0.78674999999999995</v>
      </c>
      <c r="C112" s="1">
        <v>43069</v>
      </c>
      <c r="D112">
        <v>0.47114</v>
      </c>
      <c r="E112" s="1">
        <v>43066</v>
      </c>
      <c r="F112">
        <v>0.4955</v>
      </c>
      <c r="G112" s="1">
        <v>43067</v>
      </c>
      <c r="H112">
        <v>0.52300000000000002</v>
      </c>
    </row>
    <row r="113" spans="1:8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  <c r="E113" s="1">
        <v>43067</v>
      </c>
      <c r="F113">
        <v>0.49487999999999999</v>
      </c>
      <c r="G113" s="1">
        <v>43068</v>
      </c>
      <c r="H113">
        <v>0.52137999999999995</v>
      </c>
    </row>
    <row r="114" spans="1:8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  <c r="E114" s="1">
        <v>43068</v>
      </c>
      <c r="F114">
        <v>0.49393999999999999</v>
      </c>
      <c r="G114" s="1">
        <v>43069</v>
      </c>
      <c r="H114">
        <v>0.52137999999999995</v>
      </c>
    </row>
    <row r="115" spans="1:8" x14ac:dyDescent="0.25">
      <c r="A115" s="1">
        <v>43074</v>
      </c>
      <c r="B115" s="3">
        <v>0.77337999999999996</v>
      </c>
      <c r="C115" s="1">
        <v>43074</v>
      </c>
      <c r="D115">
        <v>0.47369</v>
      </c>
      <c r="E115" s="1">
        <v>43069</v>
      </c>
      <c r="F115">
        <v>0.49281000000000003</v>
      </c>
      <c r="G115" s="1">
        <v>43070</v>
      </c>
      <c r="H115">
        <v>0.51975000000000005</v>
      </c>
    </row>
    <row r="116" spans="1:8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  <c r="E116" s="1">
        <v>43070</v>
      </c>
      <c r="F116">
        <v>0.48893999999999999</v>
      </c>
      <c r="G116" s="1">
        <v>43073</v>
      </c>
      <c r="H116">
        <v>0.52200000000000002</v>
      </c>
    </row>
    <row r="117" spans="1:8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  <c r="E117" s="1">
        <v>43073</v>
      </c>
      <c r="F117">
        <v>0.498</v>
      </c>
      <c r="G117" s="1">
        <v>43074</v>
      </c>
      <c r="H117">
        <v>0.52200000000000002</v>
      </c>
    </row>
    <row r="118" spans="1:8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  <c r="E118" s="1">
        <v>43074</v>
      </c>
      <c r="F118">
        <v>0.49769000000000002</v>
      </c>
      <c r="G118" s="1">
        <v>43075</v>
      </c>
      <c r="H118">
        <v>0.52005999999999997</v>
      </c>
    </row>
    <row r="119" spans="1:8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  <c r="E119" s="1">
        <v>43075</v>
      </c>
      <c r="F119">
        <v>0.497</v>
      </c>
      <c r="G119" s="1">
        <v>43076</v>
      </c>
      <c r="H119">
        <v>0.52219000000000004</v>
      </c>
    </row>
    <row r="120" spans="1:8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  <c r="E120" s="1">
        <v>43076</v>
      </c>
      <c r="F120">
        <v>0.49763000000000002</v>
      </c>
      <c r="G120" s="1">
        <v>43077</v>
      </c>
      <c r="H120">
        <v>0.52305999999999997</v>
      </c>
    </row>
    <row r="121" spans="1:8" x14ac:dyDescent="0.25">
      <c r="A121" s="1">
        <v>43082</v>
      </c>
      <c r="B121" s="3">
        <v>0.76963000000000004</v>
      </c>
      <c r="C121" s="1">
        <v>43082</v>
      </c>
      <c r="D121">
        <v>0.47425</v>
      </c>
      <c r="E121" s="1">
        <v>43077</v>
      </c>
      <c r="F121">
        <v>0.49775000000000003</v>
      </c>
      <c r="G121" s="1">
        <v>43080</v>
      </c>
      <c r="H121">
        <v>0.52275000000000005</v>
      </c>
    </row>
    <row r="122" spans="1:8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  <c r="E122" s="1">
        <v>43080</v>
      </c>
      <c r="F122">
        <v>0.49243999999999999</v>
      </c>
      <c r="G122" s="1">
        <v>43081</v>
      </c>
      <c r="H122">
        <v>0.52244000000000002</v>
      </c>
    </row>
    <row r="123" spans="1:8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  <c r="E123" s="1">
        <v>43081</v>
      </c>
      <c r="F123">
        <v>0.49369000000000002</v>
      </c>
      <c r="G123" s="1">
        <v>43082</v>
      </c>
      <c r="H123">
        <v>0.51963000000000004</v>
      </c>
    </row>
    <row r="124" spans="1:8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  <c r="E124" s="1">
        <v>43082</v>
      </c>
      <c r="F124">
        <v>0.48993999999999999</v>
      </c>
      <c r="G124" s="1">
        <v>43083</v>
      </c>
      <c r="H124">
        <v>0.51837999999999995</v>
      </c>
    </row>
    <row r="125" spans="1:8" x14ac:dyDescent="0.25">
      <c r="A125" s="1">
        <v>43088</v>
      </c>
      <c r="B125" s="3">
        <v>0.755</v>
      </c>
      <c r="C125" s="1">
        <v>43088</v>
      </c>
      <c r="D125">
        <v>0.47359000000000001</v>
      </c>
      <c r="E125" s="1">
        <v>43083</v>
      </c>
      <c r="F125">
        <v>0.49243999999999999</v>
      </c>
      <c r="G125" s="1">
        <v>43084</v>
      </c>
      <c r="H125">
        <v>0.51619000000000004</v>
      </c>
    </row>
    <row r="126" spans="1:8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  <c r="E126" s="1">
        <v>43084</v>
      </c>
      <c r="F126">
        <v>0.49119000000000002</v>
      </c>
      <c r="G126" s="1">
        <v>43087</v>
      </c>
      <c r="H126">
        <v>0.51280999999999999</v>
      </c>
    </row>
    <row r="127" spans="1:8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  <c r="E127" s="1">
        <v>43087</v>
      </c>
      <c r="F127">
        <v>0.49243999999999999</v>
      </c>
      <c r="G127" s="1">
        <v>43088</v>
      </c>
      <c r="H127">
        <v>0.51344000000000001</v>
      </c>
    </row>
    <row r="128" spans="1:8" x14ac:dyDescent="0.25">
      <c r="A128" s="1">
        <v>43091</v>
      </c>
      <c r="B128" s="3">
        <v>0.76749999999999996</v>
      </c>
      <c r="C128" s="1">
        <v>43091</v>
      </c>
      <c r="D128">
        <v>0.47214</v>
      </c>
      <c r="E128" s="1">
        <v>43088</v>
      </c>
      <c r="F128">
        <v>0.49399999999999999</v>
      </c>
      <c r="G128" s="1">
        <v>43089</v>
      </c>
      <c r="H128">
        <v>0.51563000000000003</v>
      </c>
    </row>
    <row r="129" spans="1:8" x14ac:dyDescent="0.25">
      <c r="A129" s="1">
        <v>43096</v>
      </c>
      <c r="B129" s="2">
        <v>0.77024999999999999</v>
      </c>
      <c r="C129" s="1">
        <v>43096</v>
      </c>
      <c r="D129">
        <v>0.47219</v>
      </c>
      <c r="E129" s="1">
        <v>43089</v>
      </c>
      <c r="F129">
        <v>0.4975</v>
      </c>
      <c r="G129" s="1">
        <v>43090</v>
      </c>
      <c r="H129">
        <v>0.51688000000000001</v>
      </c>
    </row>
    <row r="130" spans="1:8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  <c r="E130" s="1">
        <v>43090</v>
      </c>
      <c r="F130">
        <v>0.49875000000000003</v>
      </c>
      <c r="G130" s="1">
        <v>43091</v>
      </c>
      <c r="H130">
        <v>0.51531000000000005</v>
      </c>
    </row>
    <row r="131" spans="1:8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  <c r="E131" s="1">
        <v>43091</v>
      </c>
      <c r="F131">
        <v>0.49437999999999999</v>
      </c>
      <c r="G131" s="1">
        <v>43094</v>
      </c>
      <c r="H131">
        <v>0.51531000000000005</v>
      </c>
    </row>
    <row r="132" spans="1:8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  <c r="E132" s="1">
        <v>43094</v>
      </c>
      <c r="F132">
        <v>0.49437999999999999</v>
      </c>
      <c r="G132" s="1">
        <v>43095</v>
      </c>
      <c r="H132">
        <v>0.51531000000000005</v>
      </c>
    </row>
    <row r="133" spans="1:8" x14ac:dyDescent="0.25">
      <c r="A133" s="1">
        <v>43102</v>
      </c>
      <c r="B133">
        <v>0.76788000000000001</v>
      </c>
      <c r="C133" s="1">
        <v>43102</v>
      </c>
      <c r="D133">
        <v>0.47241</v>
      </c>
      <c r="E133" s="1">
        <v>43095</v>
      </c>
      <c r="F133">
        <v>0.49437999999999999</v>
      </c>
      <c r="G133" s="1">
        <v>43096</v>
      </c>
      <c r="H133">
        <v>0.51749999999999996</v>
      </c>
    </row>
    <row r="134" spans="1:8" x14ac:dyDescent="0.25">
      <c r="A134" s="1">
        <v>43103</v>
      </c>
      <c r="B134">
        <v>0.76037999999999994</v>
      </c>
      <c r="C134" s="1">
        <v>43103</v>
      </c>
      <c r="D134">
        <v>0.47241</v>
      </c>
      <c r="E134" s="1">
        <v>43096</v>
      </c>
      <c r="F134">
        <v>0.49063000000000001</v>
      </c>
      <c r="G134" s="1">
        <v>43097</v>
      </c>
      <c r="H134">
        <v>0.52124999999999999</v>
      </c>
    </row>
    <row r="135" spans="1:8" x14ac:dyDescent="0.25">
      <c r="A135" s="1">
        <v>43104</v>
      </c>
      <c r="B135">
        <v>0.76256000000000002</v>
      </c>
      <c r="C135" s="1">
        <v>43104</v>
      </c>
      <c r="D135">
        <v>0.47266000000000002</v>
      </c>
      <c r="E135" s="1">
        <v>43097</v>
      </c>
      <c r="F135">
        <v>0.49306</v>
      </c>
      <c r="G135" s="1">
        <v>43098</v>
      </c>
      <c r="H135">
        <v>0.52105999999999997</v>
      </c>
    </row>
    <row r="136" spans="1:8" x14ac:dyDescent="0.25">
      <c r="A136" s="1">
        <v>43105</v>
      </c>
      <c r="B136">
        <v>0.76037999999999994</v>
      </c>
      <c r="C136" s="1">
        <v>43105</v>
      </c>
      <c r="D136">
        <v>0.47486</v>
      </c>
      <c r="E136" s="1">
        <v>43098</v>
      </c>
      <c r="F136">
        <v>0.49619000000000002</v>
      </c>
      <c r="G136" s="1">
        <v>43101</v>
      </c>
      <c r="H136">
        <v>0.52105999999999997</v>
      </c>
    </row>
    <row r="137" spans="1:8" x14ac:dyDescent="0.25">
      <c r="A137" s="1">
        <v>43108</v>
      </c>
      <c r="B137">
        <v>0.76256000000000002</v>
      </c>
      <c r="C137" s="1">
        <v>43108</v>
      </c>
      <c r="D137">
        <v>0.47370000000000001</v>
      </c>
      <c r="E137" s="1">
        <v>43101</v>
      </c>
      <c r="F137">
        <v>0.49619000000000002</v>
      </c>
      <c r="G137" s="1">
        <v>43102</v>
      </c>
      <c r="H137">
        <v>0.51905999999999997</v>
      </c>
    </row>
    <row r="138" spans="1:8" x14ac:dyDescent="0.25">
      <c r="A138" s="1">
        <v>43109</v>
      </c>
      <c r="B138">
        <v>0.77068999999999999</v>
      </c>
      <c r="C138" s="1">
        <v>43109</v>
      </c>
      <c r="D138">
        <v>0.47378999999999999</v>
      </c>
      <c r="E138" s="1">
        <v>43102</v>
      </c>
      <c r="F138">
        <v>0.49680999999999997</v>
      </c>
      <c r="G138" s="1">
        <v>43103</v>
      </c>
      <c r="H138">
        <v>0.51844000000000001</v>
      </c>
    </row>
    <row r="139" spans="1:8" x14ac:dyDescent="0.25">
      <c r="A139" s="1">
        <v>43110</v>
      </c>
      <c r="B139">
        <v>0.77224999999999999</v>
      </c>
      <c r="C139" s="1">
        <v>43110</v>
      </c>
      <c r="D139">
        <v>0.47372999999999998</v>
      </c>
      <c r="E139" s="1">
        <v>43103</v>
      </c>
      <c r="F139">
        <v>0.49369000000000002</v>
      </c>
      <c r="G139" s="1">
        <v>43104</v>
      </c>
      <c r="H139">
        <v>0.51749999999999996</v>
      </c>
    </row>
    <row r="140" spans="1:8" x14ac:dyDescent="0.25">
      <c r="A140" s="1">
        <v>43111</v>
      </c>
      <c r="B140">
        <v>0.77563000000000004</v>
      </c>
      <c r="C140" s="1">
        <v>43111</v>
      </c>
      <c r="D140">
        <v>0.47398000000000001</v>
      </c>
      <c r="E140" s="1">
        <v>43104</v>
      </c>
      <c r="F140">
        <v>0.49393999999999999</v>
      </c>
      <c r="G140" s="1">
        <v>43105</v>
      </c>
      <c r="H140">
        <v>0.52124999999999999</v>
      </c>
    </row>
    <row r="141" spans="1:8" x14ac:dyDescent="0.25">
      <c r="A141" s="1">
        <v>43112</v>
      </c>
      <c r="B141">
        <v>0.77725</v>
      </c>
      <c r="C141" s="1">
        <v>43112</v>
      </c>
      <c r="D141">
        <v>0.47408</v>
      </c>
      <c r="E141" s="1">
        <v>43105</v>
      </c>
      <c r="F141">
        <v>0.48931000000000002</v>
      </c>
      <c r="G141" s="1">
        <v>43108</v>
      </c>
      <c r="H141">
        <v>0.52081</v>
      </c>
    </row>
    <row r="142" spans="1:8" x14ac:dyDescent="0.25">
      <c r="A142" s="1">
        <v>43115</v>
      </c>
      <c r="B142">
        <v>0.77925</v>
      </c>
      <c r="C142" s="1">
        <v>43115</v>
      </c>
      <c r="D142">
        <v>0.47564000000000001</v>
      </c>
      <c r="E142" s="1">
        <v>43108</v>
      </c>
      <c r="F142">
        <v>0.49131000000000002</v>
      </c>
      <c r="G142" s="1">
        <v>43109</v>
      </c>
      <c r="H142">
        <v>0.52131000000000005</v>
      </c>
    </row>
    <row r="143" spans="1:8" x14ac:dyDescent="0.25">
      <c r="A143" s="1">
        <v>43116</v>
      </c>
      <c r="B143">
        <v>0.77163000000000004</v>
      </c>
      <c r="C143" s="1">
        <v>43116</v>
      </c>
      <c r="D143">
        <v>0.47510999999999998</v>
      </c>
      <c r="E143" s="1">
        <v>43109</v>
      </c>
      <c r="F143">
        <v>0.49819000000000002</v>
      </c>
      <c r="G143" s="1">
        <v>43110</v>
      </c>
      <c r="H143">
        <v>0.52268999999999999</v>
      </c>
    </row>
    <row r="144" spans="1:8" x14ac:dyDescent="0.25">
      <c r="A144" s="1">
        <v>43117</v>
      </c>
      <c r="B144">
        <v>0.77300000000000002</v>
      </c>
      <c r="C144" s="1">
        <v>43117</v>
      </c>
      <c r="D144">
        <v>0.47344999999999998</v>
      </c>
      <c r="E144" s="1">
        <v>43110</v>
      </c>
      <c r="F144">
        <v>0.49693999999999999</v>
      </c>
      <c r="G144" s="1">
        <v>43111</v>
      </c>
      <c r="H144">
        <v>0.51944000000000001</v>
      </c>
    </row>
    <row r="145" spans="1:8" x14ac:dyDescent="0.25">
      <c r="A145" s="1">
        <v>43118</v>
      </c>
      <c r="B145">
        <v>0.78174999999999994</v>
      </c>
      <c r="C145" s="1">
        <v>43118</v>
      </c>
      <c r="D145">
        <v>0.47233000000000003</v>
      </c>
      <c r="E145" s="1">
        <v>43111</v>
      </c>
      <c r="F145">
        <v>0.49619000000000002</v>
      </c>
      <c r="G145" s="1">
        <v>43112</v>
      </c>
      <c r="H145">
        <v>0.51988000000000001</v>
      </c>
    </row>
    <row r="146" spans="1:8" x14ac:dyDescent="0.25">
      <c r="A146" s="1">
        <v>43119</v>
      </c>
      <c r="B146">
        <v>0.78144000000000002</v>
      </c>
      <c r="C146" s="1">
        <v>43119</v>
      </c>
      <c r="D146">
        <v>0.47363</v>
      </c>
      <c r="E146" s="1">
        <v>43112</v>
      </c>
      <c r="F146">
        <v>0.49713000000000002</v>
      </c>
      <c r="G146" s="1">
        <v>43115</v>
      </c>
      <c r="H146">
        <v>0.52124999999999999</v>
      </c>
    </row>
    <row r="147" spans="1:8" x14ac:dyDescent="0.25">
      <c r="A147" s="1">
        <v>43122</v>
      </c>
      <c r="B147">
        <v>0.78325</v>
      </c>
      <c r="C147" s="1">
        <v>43122</v>
      </c>
      <c r="D147">
        <v>0.47505999999999998</v>
      </c>
      <c r="E147" s="1">
        <v>43115</v>
      </c>
      <c r="F147">
        <v>0.49869000000000002</v>
      </c>
      <c r="G147" s="1">
        <v>43116</v>
      </c>
      <c r="H147">
        <v>0.52156000000000002</v>
      </c>
    </row>
    <row r="148" spans="1:8" x14ac:dyDescent="0.25">
      <c r="A148" s="1">
        <v>43123</v>
      </c>
      <c r="B148">
        <v>0.78105999999999998</v>
      </c>
      <c r="C148" s="1">
        <v>43123</v>
      </c>
      <c r="D148">
        <v>0.47376000000000001</v>
      </c>
      <c r="E148" s="1">
        <v>43116</v>
      </c>
      <c r="F148">
        <v>0.49656</v>
      </c>
      <c r="G148" s="1">
        <v>43117</v>
      </c>
      <c r="H148">
        <v>0.52112999999999998</v>
      </c>
    </row>
    <row r="149" spans="1:8" x14ac:dyDescent="0.25">
      <c r="A149" s="1">
        <v>43124</v>
      </c>
      <c r="B149">
        <v>0.78793999999999997</v>
      </c>
      <c r="C149" s="1">
        <v>43124</v>
      </c>
      <c r="D149">
        <v>0.47363</v>
      </c>
      <c r="E149" s="1">
        <v>43117</v>
      </c>
      <c r="F149">
        <v>0.49837999999999999</v>
      </c>
      <c r="G149" s="1">
        <v>43118</v>
      </c>
      <c r="H149">
        <v>0.52193999999999996</v>
      </c>
    </row>
    <row r="150" spans="1:8" x14ac:dyDescent="0.25">
      <c r="A150" s="1">
        <v>43125</v>
      </c>
      <c r="B150">
        <v>0.79330999999999996</v>
      </c>
      <c r="C150" s="1">
        <v>43125</v>
      </c>
      <c r="D150">
        <v>0.47238999999999998</v>
      </c>
      <c r="E150" s="1">
        <v>43118</v>
      </c>
      <c r="F150">
        <v>0.49819000000000002</v>
      </c>
      <c r="G150" s="1">
        <v>43119</v>
      </c>
      <c r="H150">
        <v>0.52349999999999997</v>
      </c>
    </row>
    <row r="151" spans="1:8" x14ac:dyDescent="0.25">
      <c r="A151" s="1">
        <v>43126</v>
      </c>
      <c r="B151">
        <v>0.79530999999999996</v>
      </c>
      <c r="C151" s="1">
        <v>43126</v>
      </c>
      <c r="D151">
        <v>0.47236</v>
      </c>
      <c r="E151" s="1">
        <v>43119</v>
      </c>
      <c r="F151">
        <v>0.49763000000000002</v>
      </c>
      <c r="G151" s="1">
        <v>43122</v>
      </c>
      <c r="H151">
        <v>0.52293999999999996</v>
      </c>
    </row>
    <row r="152" spans="1:8" x14ac:dyDescent="0.25">
      <c r="A152" s="1">
        <v>43129</v>
      </c>
      <c r="B152">
        <v>0.80506</v>
      </c>
      <c r="C152" s="1">
        <v>43129</v>
      </c>
      <c r="D152">
        <v>0.47255000000000003</v>
      </c>
      <c r="E152" s="1">
        <v>43122</v>
      </c>
      <c r="F152">
        <v>0.497</v>
      </c>
      <c r="G152" s="1">
        <v>43123</v>
      </c>
      <c r="H152">
        <v>0.52537999999999996</v>
      </c>
    </row>
    <row r="153" spans="1:8" x14ac:dyDescent="0.25">
      <c r="A153" s="1">
        <v>43130</v>
      </c>
      <c r="B153">
        <v>0.79905999999999999</v>
      </c>
      <c r="C153" s="1">
        <v>43130</v>
      </c>
      <c r="D153">
        <v>0.4723</v>
      </c>
      <c r="E153" s="1">
        <v>43123</v>
      </c>
      <c r="F153">
        <v>0.49675000000000002</v>
      </c>
      <c r="G153" s="1">
        <v>43124</v>
      </c>
      <c r="H153">
        <v>0.52756000000000003</v>
      </c>
    </row>
    <row r="154" spans="1:8" x14ac:dyDescent="0.25">
      <c r="A154" s="1">
        <v>43131</v>
      </c>
      <c r="B154">
        <v>0.80374999999999996</v>
      </c>
      <c r="C154" s="1">
        <v>43131</v>
      </c>
      <c r="D154">
        <v>0.47248000000000001</v>
      </c>
      <c r="E154" s="1">
        <v>43124</v>
      </c>
      <c r="F154">
        <v>0.49431000000000003</v>
      </c>
      <c r="G154" s="1">
        <v>43125</v>
      </c>
      <c r="H154">
        <v>0.52819000000000005</v>
      </c>
    </row>
    <row r="155" spans="1:8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  <c r="E155" s="1">
        <v>43125</v>
      </c>
      <c r="F155">
        <v>0.49619000000000002</v>
      </c>
      <c r="G155" s="1">
        <v>43126</v>
      </c>
      <c r="H155">
        <v>0.52793999999999996</v>
      </c>
    </row>
    <row r="156" spans="1:8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  <c r="E156" s="1">
        <v>43126</v>
      </c>
      <c r="F156">
        <v>0.49506</v>
      </c>
      <c r="G156" s="1">
        <v>43129</v>
      </c>
      <c r="H156">
        <v>0.52793999999999996</v>
      </c>
    </row>
    <row r="157" spans="1:8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  <c r="E157" s="1">
        <v>43129</v>
      </c>
      <c r="F157">
        <v>0.49381000000000003</v>
      </c>
      <c r="G157" s="1">
        <v>43130</v>
      </c>
      <c r="H157">
        <v>0.52449999999999997</v>
      </c>
    </row>
    <row r="158" spans="1:8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  <c r="E158" s="1">
        <v>43130</v>
      </c>
      <c r="F158">
        <v>0.49426999999999999</v>
      </c>
      <c r="G158" s="1">
        <v>43131</v>
      </c>
      <c r="H158">
        <v>0.52231000000000005</v>
      </c>
    </row>
    <row r="159" spans="1:8" x14ac:dyDescent="0.25">
      <c r="A159" s="1">
        <v>43138</v>
      </c>
      <c r="B159">
        <v>0.8095</v>
      </c>
      <c r="C159" s="23">
        <v>43138</v>
      </c>
      <c r="D159" s="24">
        <v>0.47245999999999999</v>
      </c>
      <c r="E159" s="1">
        <v>43131</v>
      </c>
      <c r="F159">
        <v>0.49414000000000002</v>
      </c>
      <c r="G159" s="1">
        <v>43132</v>
      </c>
      <c r="H159">
        <v>0.52231000000000005</v>
      </c>
    </row>
    <row r="160" spans="1:8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  <c r="E160" s="1">
        <v>43132</v>
      </c>
      <c r="F160">
        <v>0.49652000000000002</v>
      </c>
      <c r="G160" s="1">
        <v>43133</v>
      </c>
      <c r="H160">
        <v>0.52546999999999999</v>
      </c>
    </row>
    <row r="161" spans="1:8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  <c r="E161" s="1">
        <v>43133</v>
      </c>
      <c r="F161">
        <v>0.49651000000000001</v>
      </c>
      <c r="G161" s="1">
        <v>43136</v>
      </c>
      <c r="H161">
        <v>0.52293999999999996</v>
      </c>
    </row>
    <row r="162" spans="1:8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  <c r="E162" s="1">
        <v>43136</v>
      </c>
      <c r="F162">
        <v>0.49534</v>
      </c>
      <c r="G162" s="1">
        <v>43137</v>
      </c>
      <c r="H162">
        <v>0.52408999999999994</v>
      </c>
    </row>
    <row r="163" spans="1:8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  <c r="E163" s="1">
        <v>43137</v>
      </c>
      <c r="F163">
        <v>0.49386000000000002</v>
      </c>
      <c r="G163" s="1">
        <v>43138</v>
      </c>
      <c r="H163">
        <v>0.52864999999999995</v>
      </c>
    </row>
    <row r="164" spans="1:8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  <c r="E164" s="1">
        <v>43138</v>
      </c>
      <c r="F164">
        <v>0.49363000000000001</v>
      </c>
      <c r="G164" s="1">
        <v>43139</v>
      </c>
      <c r="H164">
        <v>0.53017000000000003</v>
      </c>
    </row>
    <row r="165" spans="1:8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  <c r="E165" s="1">
        <v>43139</v>
      </c>
      <c r="F165">
        <v>0.49196000000000001</v>
      </c>
      <c r="G165" s="1">
        <v>43140</v>
      </c>
      <c r="H165">
        <v>0.53520000000000001</v>
      </c>
    </row>
    <row r="166" spans="1:8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  <c r="E166" s="1">
        <v>43140</v>
      </c>
      <c r="F166">
        <v>0.49537999999999999</v>
      </c>
      <c r="G166" s="1">
        <v>43143</v>
      </c>
      <c r="H166">
        <v>0.53569</v>
      </c>
    </row>
    <row r="167" spans="1:8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  <c r="E167" s="1">
        <v>43143</v>
      </c>
      <c r="F167">
        <v>0.49232999999999999</v>
      </c>
      <c r="G167" s="1">
        <v>43144</v>
      </c>
      <c r="H167">
        <v>0.53986999999999996</v>
      </c>
    </row>
    <row r="168" spans="1:8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  <c r="E168" s="1">
        <v>43144</v>
      </c>
      <c r="F168">
        <v>0.49543999999999999</v>
      </c>
      <c r="G168" s="1">
        <v>43145</v>
      </c>
      <c r="H168">
        <v>0.54388000000000003</v>
      </c>
    </row>
    <row r="169" spans="1:8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  <c r="E169" s="1">
        <v>43145</v>
      </c>
      <c r="F169">
        <v>0.49493999999999999</v>
      </c>
      <c r="G169" s="1">
        <v>43146</v>
      </c>
      <c r="H169">
        <v>0.54662999999999995</v>
      </c>
    </row>
    <row r="170" spans="1:8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  <c r="E170" s="1">
        <v>43146</v>
      </c>
      <c r="F170">
        <v>0.49530999999999997</v>
      </c>
      <c r="G170" s="1">
        <v>43147</v>
      </c>
      <c r="H170">
        <v>0.54444000000000004</v>
      </c>
    </row>
    <row r="171" spans="1:8" x14ac:dyDescent="0.25">
      <c r="A171" s="1">
        <v>43154</v>
      </c>
      <c r="B171">
        <v>0.89881</v>
      </c>
      <c r="C171" s="1">
        <v>43154</v>
      </c>
      <c r="D171" s="24">
        <v>0.47384999999999999</v>
      </c>
      <c r="E171" s="1">
        <v>43147</v>
      </c>
      <c r="F171">
        <v>0.49406</v>
      </c>
      <c r="G171" s="1">
        <v>43150</v>
      </c>
      <c r="H171">
        <v>0.54974999999999996</v>
      </c>
    </row>
    <row r="172" spans="1:8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  <c r="E172" s="1">
        <v>43150</v>
      </c>
      <c r="F172">
        <v>0.49269000000000002</v>
      </c>
      <c r="G172" s="1">
        <v>43151</v>
      </c>
      <c r="H172">
        <v>0.55318999999999996</v>
      </c>
    </row>
    <row r="173" spans="1:8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  <c r="E173" s="1">
        <v>43151</v>
      </c>
      <c r="F173">
        <v>0.49287999999999998</v>
      </c>
      <c r="G173" s="1">
        <v>43152</v>
      </c>
      <c r="H173">
        <v>0.55562999999999996</v>
      </c>
    </row>
    <row r="174" spans="1:8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  <c r="E174" s="1">
        <v>43152</v>
      </c>
      <c r="F174">
        <v>0.49381000000000003</v>
      </c>
      <c r="G174" s="1">
        <v>43153</v>
      </c>
      <c r="H174">
        <v>0.5635</v>
      </c>
    </row>
    <row r="175" spans="1:8" x14ac:dyDescent="0.25">
      <c r="A175" s="1">
        <v>43160</v>
      </c>
      <c r="B175">
        <v>0.90456000000000003</v>
      </c>
      <c r="C175" s="1">
        <v>43160</v>
      </c>
      <c r="D175">
        <v>0.47354000000000002</v>
      </c>
      <c r="E175" s="1">
        <v>43153</v>
      </c>
      <c r="F175">
        <v>0.49525000000000002</v>
      </c>
      <c r="G175" s="1">
        <v>43154</v>
      </c>
      <c r="H175">
        <v>0.57281000000000004</v>
      </c>
    </row>
    <row r="176" spans="1:8" x14ac:dyDescent="0.25">
      <c r="A176" s="1">
        <v>43161</v>
      </c>
      <c r="B176">
        <v>0.90149999999999997</v>
      </c>
      <c r="C176" s="1">
        <v>43161</v>
      </c>
      <c r="D176">
        <v>0.47395999999999999</v>
      </c>
      <c r="E176" s="1">
        <v>43154</v>
      </c>
      <c r="F176">
        <v>0.49837999999999999</v>
      </c>
      <c r="G176" s="1">
        <v>43157</v>
      </c>
      <c r="H176">
        <v>0.58006000000000002</v>
      </c>
    </row>
    <row r="177" spans="1:8" x14ac:dyDescent="0.25">
      <c r="A177" s="1">
        <v>43164</v>
      </c>
      <c r="B177">
        <v>0.90181</v>
      </c>
      <c r="C177" s="1">
        <v>43164</v>
      </c>
      <c r="D177">
        <v>0.47408</v>
      </c>
      <c r="E177" s="1">
        <v>43157</v>
      </c>
      <c r="F177">
        <v>0.49937999999999999</v>
      </c>
      <c r="G177" s="1">
        <v>43158</v>
      </c>
      <c r="H177">
        <v>0.58062999999999998</v>
      </c>
    </row>
    <row r="178" spans="1:8" x14ac:dyDescent="0.25">
      <c r="A178" s="1">
        <v>43165</v>
      </c>
      <c r="B178">
        <v>0.91513</v>
      </c>
      <c r="C178" s="1">
        <v>43165</v>
      </c>
      <c r="D178">
        <v>0.47393000000000002</v>
      </c>
      <c r="E178" s="1">
        <v>43158</v>
      </c>
      <c r="F178">
        <v>0.49780999999999997</v>
      </c>
      <c r="G178" s="1">
        <v>43159</v>
      </c>
      <c r="H178">
        <v>0.58162999999999998</v>
      </c>
    </row>
    <row r="179" spans="1:8" x14ac:dyDescent="0.25">
      <c r="A179" s="1">
        <v>43166</v>
      </c>
      <c r="B179">
        <v>0.91618999999999995</v>
      </c>
      <c r="C179" s="1">
        <v>43166</v>
      </c>
      <c r="D179">
        <v>0.47398000000000001</v>
      </c>
      <c r="E179" s="1">
        <v>43159</v>
      </c>
      <c r="F179">
        <v>0.49663000000000002</v>
      </c>
      <c r="G179" s="1">
        <v>43160</v>
      </c>
      <c r="H179">
        <v>0.57943999999999996</v>
      </c>
    </row>
    <row r="180" spans="1:8" x14ac:dyDescent="0.25">
      <c r="A180" s="1">
        <v>43167</v>
      </c>
      <c r="B180">
        <v>0.91781000000000001</v>
      </c>
      <c r="C180" s="1">
        <v>43167</v>
      </c>
      <c r="D180">
        <v>0.47649000000000002</v>
      </c>
      <c r="E180" s="1">
        <v>43160</v>
      </c>
      <c r="F180">
        <v>0.49663000000000002</v>
      </c>
      <c r="G180" s="1">
        <v>43161</v>
      </c>
      <c r="H180">
        <v>0.5847</v>
      </c>
    </row>
    <row r="181" spans="1:8" x14ac:dyDescent="0.25">
      <c r="A181" s="1">
        <v>43168</v>
      </c>
      <c r="B181">
        <v>0.91681000000000001</v>
      </c>
      <c r="C181" s="1">
        <v>43168</v>
      </c>
      <c r="D181">
        <v>0.47644999999999998</v>
      </c>
      <c r="E181" s="1">
        <v>43161</v>
      </c>
      <c r="F181">
        <v>0.49787999999999999</v>
      </c>
      <c r="G181" s="1">
        <v>43164</v>
      </c>
      <c r="H181">
        <v>0.58892999999999995</v>
      </c>
    </row>
    <row r="182" spans="1:8" x14ac:dyDescent="0.25">
      <c r="A182" s="1">
        <v>43171</v>
      </c>
      <c r="B182">
        <v>0.92218999999999995</v>
      </c>
      <c r="C182" s="1">
        <v>43171</v>
      </c>
      <c r="D182">
        <v>0.47622999999999999</v>
      </c>
      <c r="E182" s="1">
        <v>43164</v>
      </c>
      <c r="F182">
        <v>0.49819000000000002</v>
      </c>
      <c r="G182" s="1">
        <v>43165</v>
      </c>
      <c r="H182">
        <v>0.59623000000000004</v>
      </c>
    </row>
    <row r="183" spans="1:8" x14ac:dyDescent="0.25">
      <c r="A183" s="1">
        <v>43172</v>
      </c>
      <c r="B183">
        <v>0.93093999999999999</v>
      </c>
      <c r="C183" s="1">
        <v>43172</v>
      </c>
      <c r="D183">
        <v>0.47526000000000002</v>
      </c>
      <c r="E183" s="1">
        <v>43165</v>
      </c>
      <c r="F183">
        <v>0.49606</v>
      </c>
      <c r="G183" s="1">
        <v>43166</v>
      </c>
      <c r="H183">
        <v>0.60106000000000004</v>
      </c>
    </row>
    <row r="184" spans="1:8" x14ac:dyDescent="0.25">
      <c r="A184" s="1">
        <v>43173</v>
      </c>
      <c r="B184">
        <v>0.92862999999999996</v>
      </c>
      <c r="C184" s="1">
        <v>43173</v>
      </c>
      <c r="D184">
        <v>0.47510000000000002</v>
      </c>
      <c r="E184" s="1">
        <v>43166</v>
      </c>
      <c r="F184">
        <v>0.49944</v>
      </c>
      <c r="G184" s="1">
        <v>43167</v>
      </c>
      <c r="H184">
        <v>0.59994000000000003</v>
      </c>
    </row>
    <row r="185" spans="1:8" x14ac:dyDescent="0.25">
      <c r="A185" s="1">
        <v>43174</v>
      </c>
      <c r="B185">
        <v>0.92488000000000004</v>
      </c>
      <c r="C185" s="1">
        <v>43174</v>
      </c>
      <c r="D185">
        <v>0.47510000000000002</v>
      </c>
      <c r="E185" s="1">
        <v>43167</v>
      </c>
      <c r="F185">
        <v>0.50012999999999996</v>
      </c>
      <c r="G185" s="1">
        <v>43168</v>
      </c>
      <c r="H185">
        <v>0.60131999999999997</v>
      </c>
    </row>
    <row r="186" spans="1:8" x14ac:dyDescent="0.25">
      <c r="A186" s="1">
        <v>43175</v>
      </c>
      <c r="B186">
        <v>0.92393999999999998</v>
      </c>
      <c r="C186" s="1">
        <v>43175</v>
      </c>
      <c r="D186">
        <v>0.47413</v>
      </c>
      <c r="E186" s="1">
        <v>43168</v>
      </c>
      <c r="F186">
        <v>0.49987999999999999</v>
      </c>
      <c r="G186" s="1">
        <v>43171</v>
      </c>
      <c r="H186">
        <v>0.60206000000000004</v>
      </c>
    </row>
    <row r="187" spans="1:8" x14ac:dyDescent="0.25">
      <c r="A187" s="1">
        <v>43178</v>
      </c>
      <c r="B187">
        <v>0.93262999999999996</v>
      </c>
      <c r="C187" s="1">
        <v>43178</v>
      </c>
      <c r="D187">
        <v>0.47393999999999997</v>
      </c>
      <c r="E187" s="1">
        <v>43171</v>
      </c>
      <c r="F187">
        <v>0.50194000000000005</v>
      </c>
      <c r="G187" s="1">
        <v>43172</v>
      </c>
      <c r="H187">
        <v>0.60350000000000004</v>
      </c>
    </row>
    <row r="188" spans="1:8" x14ac:dyDescent="0.25">
      <c r="A188" s="1">
        <v>43179</v>
      </c>
      <c r="B188">
        <v>0.94388000000000005</v>
      </c>
      <c r="C188" s="1">
        <v>43179</v>
      </c>
      <c r="D188">
        <v>0.47504999999999997</v>
      </c>
      <c r="E188" s="1">
        <v>43172</v>
      </c>
      <c r="F188">
        <v>0.50175000000000003</v>
      </c>
      <c r="G188" s="1">
        <v>43173</v>
      </c>
      <c r="H188">
        <v>0.60487000000000002</v>
      </c>
    </row>
    <row r="189" spans="1:8" x14ac:dyDescent="0.25">
      <c r="A189" s="1">
        <v>43180</v>
      </c>
      <c r="B189">
        <v>0.97</v>
      </c>
      <c r="C189" s="1">
        <v>43180</v>
      </c>
      <c r="D189">
        <v>0.47633999999999999</v>
      </c>
      <c r="E189" s="1">
        <v>43173</v>
      </c>
      <c r="F189">
        <v>0.50331000000000004</v>
      </c>
      <c r="G189" s="1">
        <v>43174</v>
      </c>
      <c r="H189">
        <v>0.60590999999999995</v>
      </c>
    </row>
    <row r="190" spans="1:8" x14ac:dyDescent="0.25">
      <c r="A190" s="1">
        <v>43181</v>
      </c>
      <c r="B190">
        <v>0.97912999999999994</v>
      </c>
      <c r="C190" s="1">
        <v>43181</v>
      </c>
      <c r="D190">
        <v>0.47798000000000002</v>
      </c>
      <c r="E190" s="1">
        <v>43174</v>
      </c>
      <c r="F190">
        <v>0.498</v>
      </c>
      <c r="G190" s="1">
        <v>43175</v>
      </c>
      <c r="H190">
        <v>0.60904000000000003</v>
      </c>
    </row>
    <row r="191" spans="1:8" x14ac:dyDescent="0.25">
      <c r="A191" s="1">
        <v>43182</v>
      </c>
      <c r="B191">
        <v>0.98899999999999999</v>
      </c>
      <c r="C191" s="1">
        <v>43182</v>
      </c>
      <c r="D191">
        <v>0.47631000000000001</v>
      </c>
      <c r="E191" s="1">
        <v>43175</v>
      </c>
      <c r="F191">
        <v>0.50268999999999997</v>
      </c>
      <c r="G191" s="1">
        <v>43178</v>
      </c>
      <c r="H191">
        <v>0.61431999999999998</v>
      </c>
    </row>
    <row r="192" spans="1:8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  <c r="E192" s="1">
        <v>43178</v>
      </c>
      <c r="F192">
        <v>0.50768999999999997</v>
      </c>
      <c r="G192" s="1">
        <v>43179</v>
      </c>
      <c r="H192">
        <v>0.62407999999999997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  <c r="E193" s="1">
        <v>43179</v>
      </c>
      <c r="F193">
        <v>0.50705999999999996</v>
      </c>
      <c r="G193" s="1">
        <v>43180</v>
      </c>
      <c r="H193">
        <v>0.63549999999999995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  <c r="E194" s="1">
        <v>43180</v>
      </c>
      <c r="F194">
        <v>0.50924999999999998</v>
      </c>
      <c r="G194" s="1">
        <v>43181</v>
      </c>
      <c r="H194">
        <v>0.65149999999999997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  <c r="E195" s="1">
        <v>43181</v>
      </c>
      <c r="F195">
        <v>0.51524999999999999</v>
      </c>
      <c r="G195" s="1">
        <v>43182</v>
      </c>
      <c r="H195">
        <v>0.65688000000000002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  <c r="E196" s="1">
        <v>43182</v>
      </c>
      <c r="F196">
        <v>0.50287999999999999</v>
      </c>
      <c r="G196" s="1">
        <v>43185</v>
      </c>
      <c r="H196">
        <v>0.66749999999999998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E197" s="1">
        <v>43185</v>
      </c>
      <c r="F197">
        <v>0.50405999999999995</v>
      </c>
      <c r="G197" s="1">
        <v>43186</v>
      </c>
      <c r="H197" s="2">
        <v>0.68306</v>
      </c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E198" s="1">
        <v>43186</v>
      </c>
      <c r="F198">
        <v>0.51</v>
      </c>
      <c r="G198" s="1">
        <v>43187</v>
      </c>
      <c r="H198" s="2">
        <v>0.69188000000000005</v>
      </c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E199" s="1">
        <v>43187</v>
      </c>
      <c r="F199">
        <v>0.51456000000000002</v>
      </c>
      <c r="G199" s="1">
        <v>43188</v>
      </c>
      <c r="H199" s="2">
        <v>0.71179999999999999</v>
      </c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E200" s="1">
        <v>43188</v>
      </c>
      <c r="F200">
        <v>0.51124999999999998</v>
      </c>
      <c r="G200" s="1">
        <v>43189</v>
      </c>
      <c r="H200" s="2">
        <v>0.71179999999999999</v>
      </c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E201" s="1">
        <v>43189</v>
      </c>
      <c r="F201">
        <v>0.51124999999999998</v>
      </c>
      <c r="G201" s="1">
        <v>43192</v>
      </c>
      <c r="H201" s="2">
        <v>0.71179999999999999</v>
      </c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E202" s="1">
        <v>43192</v>
      </c>
      <c r="F202">
        <v>0.51124999999999998</v>
      </c>
      <c r="G202" s="1">
        <v>43193</v>
      </c>
      <c r="H202" s="2">
        <v>0.72287000000000001</v>
      </c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E203" s="1">
        <v>43193</v>
      </c>
      <c r="F203">
        <v>0.51405999999999996</v>
      </c>
      <c r="G203" s="1">
        <v>43194</v>
      </c>
      <c r="H203" s="2">
        <v>0.74285999999999996</v>
      </c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E204" s="1">
        <v>43194</v>
      </c>
      <c r="F204">
        <v>0.51280999999999999</v>
      </c>
      <c r="G204" s="1">
        <v>43195</v>
      </c>
      <c r="H204" s="2">
        <v>0.75248000000000004</v>
      </c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E205" s="1">
        <v>43195</v>
      </c>
      <c r="F205">
        <v>0.51188</v>
      </c>
      <c r="G205" s="1">
        <v>43196</v>
      </c>
      <c r="H205" s="2">
        <v>0.75661999999999996</v>
      </c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E206" s="1">
        <v>43196</v>
      </c>
      <c r="F206">
        <v>0.51263000000000003</v>
      </c>
      <c r="G206" s="1">
        <v>43199</v>
      </c>
      <c r="H206" s="2">
        <v>0.76315</v>
      </c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E207" s="1">
        <v>43199</v>
      </c>
      <c r="F207">
        <v>0.51200000000000001</v>
      </c>
      <c r="G207" s="1">
        <v>43200</v>
      </c>
      <c r="H207" s="2">
        <v>0.76422000000000001</v>
      </c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E208" s="1">
        <v>43200</v>
      </c>
      <c r="F208">
        <v>0.51200000000000001</v>
      </c>
      <c r="G208" s="1">
        <v>43201</v>
      </c>
      <c r="H208" s="2">
        <v>0.76839999999999997</v>
      </c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E209" s="1">
        <v>43201</v>
      </c>
      <c r="F209">
        <v>0.51344000000000001</v>
      </c>
      <c r="G209" s="1">
        <v>43202</v>
      </c>
      <c r="H209" s="2">
        <v>0.77410000000000001</v>
      </c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E210" s="1">
        <v>43202</v>
      </c>
      <c r="F210">
        <v>0.51968999999999999</v>
      </c>
      <c r="G210" s="1">
        <v>43203</v>
      </c>
      <c r="H210" s="2">
        <v>0.78049000000000002</v>
      </c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E211" s="1">
        <v>43203</v>
      </c>
      <c r="F211">
        <v>0.52368999999999999</v>
      </c>
      <c r="G211" s="1">
        <v>43206</v>
      </c>
      <c r="H211" s="2">
        <v>0.78588000000000002</v>
      </c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  <c r="E212" s="1">
        <v>43206</v>
      </c>
      <c r="F212">
        <v>0.53119000000000005</v>
      </c>
      <c r="G212" s="1">
        <v>43207</v>
      </c>
      <c r="H212">
        <v>0.78607000000000005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  <c r="E213" s="1">
        <v>43207</v>
      </c>
      <c r="F213">
        <v>0.53556000000000004</v>
      </c>
      <c r="G213" s="1">
        <v>43208</v>
      </c>
      <c r="H213">
        <v>0.78317000000000003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  <c r="E214" s="1">
        <v>43208</v>
      </c>
      <c r="F214">
        <v>0.53893999999999997</v>
      </c>
      <c r="G214" s="1">
        <v>43209</v>
      </c>
      <c r="H214">
        <v>0.79022000000000003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  <c r="E215" s="1">
        <v>43209</v>
      </c>
      <c r="F215">
        <v>0.54701999999999995</v>
      </c>
      <c r="G215" s="1">
        <v>43210</v>
      </c>
      <c r="H215">
        <v>0.75434000000000001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  <c r="E216" s="1">
        <v>43210</v>
      </c>
      <c r="F216">
        <v>0.53146000000000004</v>
      </c>
      <c r="G216" s="1">
        <v>43213</v>
      </c>
      <c r="H216">
        <v>0.75114999999999998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  <c r="E217" s="1">
        <v>43213</v>
      </c>
      <c r="F217">
        <v>0.52907999999999999</v>
      </c>
      <c r="G217" s="1">
        <v>43214</v>
      </c>
      <c r="H217">
        <v>0.75436999999999999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  <c r="E218" s="1">
        <v>43214</v>
      </c>
      <c r="F218">
        <v>0.53174999999999994</v>
      </c>
      <c r="G218" s="1">
        <v>43215</v>
      </c>
      <c r="H218">
        <v>0.75854999999999995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  <c r="E219" s="1">
        <v>43215</v>
      </c>
      <c r="F219">
        <v>0.53713</v>
      </c>
      <c r="G219" s="1">
        <v>43216</v>
      </c>
      <c r="H219">
        <v>0.75815999999999995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  <c r="E220" s="1">
        <v>43216</v>
      </c>
      <c r="F220">
        <v>0.54037999999999997</v>
      </c>
      <c r="G220" s="1">
        <v>43217</v>
      </c>
      <c r="H220">
        <v>0.71291000000000004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  <c r="E221" s="1">
        <v>43217</v>
      </c>
      <c r="F221">
        <v>0.51975000000000005</v>
      </c>
      <c r="G221" s="1">
        <v>43220</v>
      </c>
      <c r="H221">
        <v>0.71033999999999997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  <c r="E222" s="1">
        <v>43220</v>
      </c>
      <c r="F222">
        <v>0.51446000000000003</v>
      </c>
      <c r="G222" s="1">
        <v>43221</v>
      </c>
      <c r="H222">
        <v>0.70635999999999999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  <c r="E223" s="1">
        <v>43221</v>
      </c>
      <c r="F223">
        <v>0.51256000000000002</v>
      </c>
      <c r="G223" s="1">
        <v>43222</v>
      </c>
      <c r="H223">
        <v>0.70052999999999999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  <c r="E224" s="1">
        <v>43222</v>
      </c>
      <c r="F224">
        <v>0.51324999999999998</v>
      </c>
      <c r="G224" s="1">
        <v>43223</v>
      </c>
      <c r="H224">
        <v>0.68725000000000003</v>
      </c>
    </row>
    <row r="225" spans="1:8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  <c r="E225" s="1">
        <v>43223</v>
      </c>
      <c r="F225">
        <v>0.51068999999999998</v>
      </c>
      <c r="G225" s="1">
        <v>43224</v>
      </c>
      <c r="H225">
        <v>0.67288999999999999</v>
      </c>
    </row>
    <row r="226" spans="1:8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  <c r="E226" s="1">
        <v>43224</v>
      </c>
      <c r="F226">
        <v>0.50731000000000004</v>
      </c>
      <c r="G226" s="1">
        <v>43227</v>
      </c>
      <c r="H226">
        <v>0.67288999999999999</v>
      </c>
    </row>
    <row r="227" spans="1:8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  <c r="E227" s="1">
        <v>43227</v>
      </c>
      <c r="F227">
        <v>0.50731000000000004</v>
      </c>
      <c r="G227" s="1">
        <v>43228</v>
      </c>
      <c r="H227">
        <v>0.67335</v>
      </c>
    </row>
    <row r="228" spans="1:8" x14ac:dyDescent="0.25">
      <c r="A228" s="1">
        <v>43235</v>
      </c>
      <c r="B228">
        <v>0.92993999999999999</v>
      </c>
      <c r="C228" s="8">
        <v>43235</v>
      </c>
      <c r="D228" s="4">
        <v>0.47486</v>
      </c>
      <c r="E228" s="1">
        <v>43228</v>
      </c>
      <c r="F228">
        <v>0.51388</v>
      </c>
      <c r="G228" s="1">
        <v>43229</v>
      </c>
      <c r="H228">
        <v>0.68379000000000001</v>
      </c>
    </row>
    <row r="229" spans="1:8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  <c r="E229" s="1">
        <v>43229</v>
      </c>
      <c r="F229">
        <v>0.51637999999999995</v>
      </c>
      <c r="G229" s="1">
        <v>43230</v>
      </c>
      <c r="H229">
        <v>0.67173000000000005</v>
      </c>
    </row>
    <row r="230" spans="1:8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  <c r="E230" s="1">
        <v>43230</v>
      </c>
      <c r="F230">
        <v>0.51105999999999996</v>
      </c>
      <c r="G230" s="1">
        <v>43231</v>
      </c>
      <c r="H230">
        <v>0.64612000000000003</v>
      </c>
    </row>
    <row r="231" spans="1:8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  <c r="E231" s="1">
        <v>43231</v>
      </c>
      <c r="F231">
        <v>0.49830999999999998</v>
      </c>
      <c r="G231" s="1">
        <v>43234</v>
      </c>
      <c r="H231">
        <v>0.64786999999999995</v>
      </c>
    </row>
    <row r="232" spans="1:8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  <c r="E232" s="1">
        <v>43234</v>
      </c>
      <c r="F232">
        <v>0.49956</v>
      </c>
      <c r="G232" s="1">
        <v>43235</v>
      </c>
      <c r="H232">
        <v>0.64031000000000005</v>
      </c>
    </row>
    <row r="233" spans="1:8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  <c r="E233" s="1">
        <v>43235</v>
      </c>
      <c r="F233">
        <v>0.49987999999999999</v>
      </c>
      <c r="G233" s="1">
        <v>43236</v>
      </c>
      <c r="H233">
        <v>0.62687999999999999</v>
      </c>
    </row>
    <row r="234" spans="1:8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  <c r="E234" s="1">
        <v>43236</v>
      </c>
      <c r="F234">
        <v>0.49675000000000002</v>
      </c>
      <c r="G234" s="1">
        <v>43237</v>
      </c>
      <c r="H234">
        <v>0.62343999999999999</v>
      </c>
    </row>
    <row r="235" spans="1:8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  <c r="E235" s="1">
        <v>43237</v>
      </c>
      <c r="F235">
        <v>0.49956</v>
      </c>
      <c r="G235" s="1">
        <v>43238</v>
      </c>
      <c r="H235">
        <v>0.62343999999999999</v>
      </c>
    </row>
    <row r="236" spans="1:8" x14ac:dyDescent="0.25">
      <c r="A236" s="1">
        <v>43245</v>
      </c>
      <c r="B236">
        <v>0.90056000000000003</v>
      </c>
      <c r="C236" s="1">
        <v>43245</v>
      </c>
      <c r="D236" s="4">
        <v>0.47635</v>
      </c>
      <c r="E236" s="1">
        <v>43238</v>
      </c>
      <c r="F236">
        <v>0.49737999999999999</v>
      </c>
      <c r="G236" s="1">
        <v>43241</v>
      </c>
      <c r="H236">
        <v>0.62280999999999997</v>
      </c>
    </row>
    <row r="237" spans="1:8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  <c r="E237" s="1">
        <v>43241</v>
      </c>
      <c r="F237">
        <v>0.49956</v>
      </c>
      <c r="G237" s="1">
        <v>43242</v>
      </c>
      <c r="H237">
        <v>0.62250000000000005</v>
      </c>
    </row>
    <row r="238" spans="1:8" x14ac:dyDescent="0.25">
      <c r="A238" s="1">
        <v>43250</v>
      </c>
      <c r="B238">
        <v>0.87483999999999995</v>
      </c>
      <c r="C238" s="1">
        <v>43250</v>
      </c>
      <c r="D238" s="4">
        <v>0.47641</v>
      </c>
      <c r="E238" s="1">
        <v>43242</v>
      </c>
      <c r="F238">
        <v>0.50019000000000002</v>
      </c>
      <c r="G238" s="1">
        <v>43243</v>
      </c>
      <c r="H238">
        <v>0.61899999999999999</v>
      </c>
    </row>
    <row r="239" spans="1:8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  <c r="E239" s="1">
        <v>43243</v>
      </c>
      <c r="F239">
        <v>0.50049999999999994</v>
      </c>
      <c r="G239" s="1">
        <v>43244</v>
      </c>
      <c r="H239">
        <v>0.61406000000000005</v>
      </c>
    </row>
    <row r="240" spans="1:8" x14ac:dyDescent="0.25">
      <c r="A240" s="1">
        <v>43252</v>
      </c>
      <c r="B240">
        <v>0.89500000000000002</v>
      </c>
      <c r="C240" s="1">
        <v>43252</v>
      </c>
      <c r="D240" s="4">
        <v>0.47474</v>
      </c>
      <c r="E240" s="1">
        <v>43244</v>
      </c>
      <c r="F240">
        <v>0.49780999999999997</v>
      </c>
      <c r="G240" s="1">
        <v>43245</v>
      </c>
      <c r="H240">
        <v>0.61067000000000005</v>
      </c>
    </row>
    <row r="241" spans="1:8" x14ac:dyDescent="0.25">
      <c r="A241" s="1">
        <v>43255</v>
      </c>
      <c r="B241">
        <v>0.90837999999999997</v>
      </c>
      <c r="C241" s="1">
        <v>43255</v>
      </c>
      <c r="D241">
        <v>0.47275</v>
      </c>
      <c r="E241" s="1">
        <v>43245</v>
      </c>
      <c r="F241">
        <v>0.49819000000000002</v>
      </c>
      <c r="G241" s="1">
        <v>43248</v>
      </c>
      <c r="H241">
        <v>0.61067000000000005</v>
      </c>
    </row>
    <row r="242" spans="1:8" x14ac:dyDescent="0.25">
      <c r="A242" s="1">
        <v>43256</v>
      </c>
      <c r="B242">
        <v>0.92356000000000005</v>
      </c>
      <c r="C242" s="1">
        <v>43256</v>
      </c>
      <c r="D242">
        <v>0.47248000000000001</v>
      </c>
      <c r="E242" s="1">
        <v>43248</v>
      </c>
      <c r="F242">
        <v>0.49819000000000002</v>
      </c>
      <c r="G242" s="1">
        <v>43249</v>
      </c>
      <c r="H242">
        <v>0.60887000000000002</v>
      </c>
    </row>
    <row r="243" spans="1:8" x14ac:dyDescent="0.25">
      <c r="A243" s="1">
        <v>43257</v>
      </c>
      <c r="B243">
        <v>0.92357999999999996</v>
      </c>
      <c r="C243" s="1">
        <v>43257</v>
      </c>
      <c r="D243">
        <v>0.47376000000000001</v>
      </c>
      <c r="E243" s="1">
        <v>43249</v>
      </c>
      <c r="F243">
        <v>0.49706</v>
      </c>
      <c r="G243" s="1">
        <v>43250</v>
      </c>
      <c r="H243">
        <v>0.60477999999999998</v>
      </c>
    </row>
    <row r="244" spans="1:8" x14ac:dyDescent="0.25">
      <c r="A244" s="1">
        <v>43258</v>
      </c>
      <c r="B244">
        <v>0.93606</v>
      </c>
      <c r="C244" s="1">
        <v>43258</v>
      </c>
      <c r="D244">
        <v>0.47369</v>
      </c>
      <c r="E244" s="1">
        <v>43250</v>
      </c>
      <c r="F244">
        <v>0.49143999999999999</v>
      </c>
      <c r="G244" s="1">
        <v>43251</v>
      </c>
      <c r="H244">
        <v>0.61148999999999998</v>
      </c>
    </row>
    <row r="245" spans="1:8" x14ac:dyDescent="0.25">
      <c r="A245" s="1">
        <v>43259</v>
      </c>
      <c r="B245">
        <v>0.9355</v>
      </c>
      <c r="C245" s="1">
        <v>43259</v>
      </c>
      <c r="D245">
        <v>0.47259000000000001</v>
      </c>
      <c r="E245" s="1">
        <v>43251</v>
      </c>
      <c r="F245">
        <v>0.49580999999999997</v>
      </c>
      <c r="G245" s="1">
        <v>43252</v>
      </c>
      <c r="H245">
        <v>0.61743000000000003</v>
      </c>
    </row>
    <row r="246" spans="1:8" x14ac:dyDescent="0.25">
      <c r="A246" s="1">
        <v>43262</v>
      </c>
      <c r="B246">
        <v>0.92700000000000005</v>
      </c>
      <c r="C246" s="1">
        <v>43262</v>
      </c>
      <c r="D246">
        <v>0.47388000000000002</v>
      </c>
      <c r="E246" s="1">
        <v>43252</v>
      </c>
      <c r="F246">
        <v>0.49925000000000003</v>
      </c>
      <c r="G246" s="1">
        <v>43255</v>
      </c>
      <c r="H246">
        <v>0.62329000000000001</v>
      </c>
    </row>
    <row r="247" spans="1:8" x14ac:dyDescent="0.25">
      <c r="A247" s="1">
        <v>43263</v>
      </c>
      <c r="B247">
        <v>0.93694</v>
      </c>
      <c r="C247" s="1">
        <v>43263</v>
      </c>
      <c r="D247">
        <v>0.47238000000000002</v>
      </c>
      <c r="E247" s="1">
        <v>43255</v>
      </c>
      <c r="F247">
        <v>0.502</v>
      </c>
      <c r="G247" s="1">
        <v>43256</v>
      </c>
      <c r="H247">
        <v>0.62799000000000005</v>
      </c>
    </row>
    <row r="248" spans="1:8" x14ac:dyDescent="0.25">
      <c r="A248" s="1">
        <v>43264</v>
      </c>
      <c r="B248">
        <v>0.93469000000000002</v>
      </c>
      <c r="C248" s="1">
        <v>43264</v>
      </c>
      <c r="D248">
        <v>0.47225</v>
      </c>
      <c r="E248" s="1">
        <v>43256</v>
      </c>
      <c r="F248">
        <v>0.50075000000000003</v>
      </c>
      <c r="G248" s="1">
        <v>43257</v>
      </c>
      <c r="H248">
        <v>0.62633000000000005</v>
      </c>
    </row>
    <row r="249" spans="1:8" x14ac:dyDescent="0.25">
      <c r="A249" s="1">
        <v>43265</v>
      </c>
      <c r="B249">
        <v>0.93769000000000002</v>
      </c>
      <c r="C249" s="1">
        <v>43265</v>
      </c>
      <c r="D249">
        <v>0.47212999999999999</v>
      </c>
      <c r="E249" s="1">
        <v>43257</v>
      </c>
      <c r="F249">
        <v>0.50194000000000005</v>
      </c>
      <c r="G249" s="1">
        <v>43258</v>
      </c>
      <c r="H249">
        <v>0.63283</v>
      </c>
    </row>
    <row r="250" spans="1:8" x14ac:dyDescent="0.25">
      <c r="A250" s="1">
        <v>43266</v>
      </c>
      <c r="B250">
        <v>0.93669000000000002</v>
      </c>
      <c r="C250" s="1">
        <v>43266</v>
      </c>
      <c r="D250">
        <v>0.47238000000000002</v>
      </c>
      <c r="E250" s="1">
        <v>43258</v>
      </c>
      <c r="F250">
        <v>0.49769000000000002</v>
      </c>
      <c r="G250" s="1">
        <v>43259</v>
      </c>
      <c r="H250">
        <v>0.62721000000000005</v>
      </c>
    </row>
    <row r="251" spans="1:8" x14ac:dyDescent="0.25">
      <c r="A251" s="1">
        <v>43269</v>
      </c>
      <c r="B251">
        <v>0.93562999999999996</v>
      </c>
      <c r="C251" s="1">
        <v>43269</v>
      </c>
      <c r="D251">
        <v>0.47225</v>
      </c>
      <c r="E251" s="1">
        <v>43259</v>
      </c>
      <c r="F251">
        <v>0.49769000000000002</v>
      </c>
      <c r="G251" s="1">
        <v>43262</v>
      </c>
      <c r="H251">
        <v>0.62468999999999997</v>
      </c>
    </row>
    <row r="252" spans="1:8" x14ac:dyDescent="0.25">
      <c r="A252" s="1">
        <v>43270</v>
      </c>
      <c r="B252">
        <v>0.93625000000000003</v>
      </c>
      <c r="C252" s="1">
        <v>43270</v>
      </c>
      <c r="D252">
        <v>0.47238000000000002</v>
      </c>
      <c r="E252" s="1">
        <v>43262</v>
      </c>
      <c r="F252">
        <v>0.49856</v>
      </c>
      <c r="G252" s="1">
        <v>43263</v>
      </c>
      <c r="H252">
        <v>0.62919000000000003</v>
      </c>
    </row>
    <row r="253" spans="1:8" x14ac:dyDescent="0.25">
      <c r="A253" s="1">
        <v>43271</v>
      </c>
      <c r="B253">
        <v>0.93493999999999999</v>
      </c>
      <c r="C253" s="1">
        <v>43271</v>
      </c>
      <c r="D253">
        <v>0.47349999999999998</v>
      </c>
      <c r="E253" s="1">
        <v>43263</v>
      </c>
      <c r="F253">
        <v>0.50112999999999996</v>
      </c>
      <c r="G253" s="1">
        <v>43264</v>
      </c>
      <c r="H253">
        <v>0.627</v>
      </c>
    </row>
    <row r="254" spans="1:8" x14ac:dyDescent="0.25">
      <c r="A254" s="1">
        <v>43272</v>
      </c>
      <c r="B254">
        <v>0.94099999999999995</v>
      </c>
      <c r="C254" s="1">
        <v>43272</v>
      </c>
      <c r="D254">
        <v>0.47463</v>
      </c>
      <c r="E254" s="1">
        <v>43264</v>
      </c>
      <c r="F254">
        <v>0.50394000000000005</v>
      </c>
      <c r="G254" s="1">
        <v>43265</v>
      </c>
      <c r="H254">
        <v>0.62794000000000005</v>
      </c>
    </row>
    <row r="255" spans="1:8" x14ac:dyDescent="0.25">
      <c r="A255" s="1">
        <v>43273</v>
      </c>
      <c r="B255">
        <v>0.96555999999999997</v>
      </c>
      <c r="C255" s="1">
        <v>43273</v>
      </c>
      <c r="D255">
        <v>0.46862999999999999</v>
      </c>
      <c r="E255" s="1">
        <v>43265</v>
      </c>
      <c r="F255">
        <v>0.50738000000000005</v>
      </c>
      <c r="G255" s="1">
        <v>43266</v>
      </c>
      <c r="H255">
        <v>0.63075000000000003</v>
      </c>
    </row>
    <row r="256" spans="1:8" x14ac:dyDescent="0.25">
      <c r="A256" s="1">
        <v>43276</v>
      </c>
      <c r="B256">
        <v>0.96306000000000003</v>
      </c>
      <c r="C256" s="1">
        <v>43276</v>
      </c>
      <c r="D256">
        <v>0.46838000000000002</v>
      </c>
      <c r="E256" s="1">
        <v>43266</v>
      </c>
      <c r="F256">
        <v>0.50644</v>
      </c>
      <c r="G256" s="1">
        <v>43269</v>
      </c>
      <c r="H256">
        <v>0.63075000000000003</v>
      </c>
    </row>
    <row r="257" spans="1:8" x14ac:dyDescent="0.25">
      <c r="A257" s="1">
        <v>43277</v>
      </c>
      <c r="B257">
        <v>0.96431</v>
      </c>
      <c r="C257" s="1">
        <v>43277</v>
      </c>
      <c r="D257">
        <v>0.46862999999999999</v>
      </c>
      <c r="E257" s="1">
        <v>43269</v>
      </c>
      <c r="F257">
        <v>0.50549999999999995</v>
      </c>
      <c r="G257" s="1">
        <v>43270</v>
      </c>
      <c r="H257">
        <v>0.62849999999999995</v>
      </c>
    </row>
    <row r="258" spans="1:8" x14ac:dyDescent="0.25">
      <c r="A258" s="1">
        <v>43278</v>
      </c>
      <c r="B258">
        <v>0.96081000000000005</v>
      </c>
      <c r="C258" s="1">
        <v>43278</v>
      </c>
      <c r="D258">
        <v>0.46712999999999999</v>
      </c>
      <c r="E258" s="1">
        <v>43270</v>
      </c>
      <c r="F258">
        <v>0.503</v>
      </c>
      <c r="G258" s="1">
        <v>43271</v>
      </c>
      <c r="H258">
        <v>0.62863000000000002</v>
      </c>
    </row>
    <row r="259" spans="1:8" x14ac:dyDescent="0.25">
      <c r="A259" s="1">
        <v>43279</v>
      </c>
      <c r="B259">
        <v>0.95338000000000001</v>
      </c>
      <c r="C259" s="1">
        <v>43279</v>
      </c>
      <c r="D259">
        <v>0.46712999999999999</v>
      </c>
      <c r="E259" s="1">
        <v>43271</v>
      </c>
      <c r="F259">
        <v>0.50788</v>
      </c>
      <c r="G259" s="1">
        <v>43272</v>
      </c>
      <c r="H259">
        <v>0.63575000000000004</v>
      </c>
    </row>
    <row r="260" spans="1:8" x14ac:dyDescent="0.25">
      <c r="A260" s="1">
        <v>43280</v>
      </c>
      <c r="B260">
        <v>0.96118999999999999</v>
      </c>
      <c r="C260" s="1">
        <v>43280</v>
      </c>
      <c r="D260">
        <v>0.46738000000000002</v>
      </c>
      <c r="E260" s="1">
        <v>43272</v>
      </c>
      <c r="F260">
        <v>0.50724999999999998</v>
      </c>
      <c r="G260" s="1">
        <v>43273</v>
      </c>
      <c r="H260">
        <v>0.65925</v>
      </c>
    </row>
    <row r="261" spans="1:8" x14ac:dyDescent="0.25">
      <c r="A261" s="1">
        <v>43283</v>
      </c>
      <c r="B261">
        <v>0.95938000000000001</v>
      </c>
      <c r="C261" s="1">
        <v>43283</v>
      </c>
      <c r="D261">
        <v>0.46274999999999999</v>
      </c>
      <c r="E261" s="1">
        <v>43273</v>
      </c>
      <c r="F261">
        <v>0.49863000000000002</v>
      </c>
      <c r="G261" s="1">
        <v>43276</v>
      </c>
      <c r="H261">
        <v>0.66400000000000003</v>
      </c>
    </row>
    <row r="262" spans="1:8" x14ac:dyDescent="0.25">
      <c r="A262" s="1">
        <v>43284</v>
      </c>
      <c r="B262">
        <v>0.96218999999999999</v>
      </c>
      <c r="C262" s="1">
        <v>43284</v>
      </c>
      <c r="D262">
        <v>0.46288000000000001</v>
      </c>
      <c r="E262" s="1">
        <v>43276</v>
      </c>
      <c r="F262">
        <v>0.498</v>
      </c>
      <c r="G262" s="1">
        <v>43277</v>
      </c>
      <c r="H262">
        <v>0.66437999999999997</v>
      </c>
    </row>
    <row r="263" spans="1:8" x14ac:dyDescent="0.25">
      <c r="A263" s="1">
        <v>43285</v>
      </c>
      <c r="B263">
        <v>0.97655999999999998</v>
      </c>
      <c r="C263" s="1">
        <v>43285</v>
      </c>
      <c r="D263">
        <v>0.46300000000000002</v>
      </c>
      <c r="E263" s="1">
        <v>43277</v>
      </c>
      <c r="F263">
        <v>0.50149999999999995</v>
      </c>
      <c r="G263" s="1">
        <v>43278</v>
      </c>
      <c r="H263">
        <v>0.66413</v>
      </c>
    </row>
    <row r="264" spans="1:8" x14ac:dyDescent="0.25">
      <c r="A264" s="1">
        <v>43286</v>
      </c>
      <c r="B264">
        <v>0.99638000000000004</v>
      </c>
      <c r="C264" s="1">
        <v>43286</v>
      </c>
      <c r="D264">
        <v>0.46300000000000002</v>
      </c>
      <c r="E264" s="1">
        <v>43278</v>
      </c>
      <c r="F264">
        <v>0.49987999999999999</v>
      </c>
      <c r="G264" s="1">
        <v>43279</v>
      </c>
      <c r="H264">
        <v>0.66813</v>
      </c>
    </row>
    <row r="265" spans="1:8" x14ac:dyDescent="0.25">
      <c r="A265" s="1">
        <v>43287</v>
      </c>
      <c r="B265">
        <v>0.99875000000000003</v>
      </c>
      <c r="C265" s="1">
        <v>43287</v>
      </c>
      <c r="D265">
        <v>0.46450000000000002</v>
      </c>
      <c r="E265" s="1">
        <v>43279</v>
      </c>
      <c r="F265">
        <v>0.49737999999999999</v>
      </c>
      <c r="G265" s="1">
        <v>43280</v>
      </c>
      <c r="H265">
        <v>0.67413000000000001</v>
      </c>
    </row>
    <row r="266" spans="1:8" x14ac:dyDescent="0.25">
      <c r="A266" s="1">
        <v>43290</v>
      </c>
      <c r="B266">
        <v>1.0051300000000001</v>
      </c>
      <c r="C266" s="1">
        <v>43290</v>
      </c>
      <c r="D266">
        <v>0.46600000000000003</v>
      </c>
      <c r="E266" s="1">
        <v>43280</v>
      </c>
      <c r="F266">
        <v>0.50080999999999998</v>
      </c>
      <c r="G266" s="1">
        <v>43283</v>
      </c>
      <c r="H266">
        <v>0.67974999999999997</v>
      </c>
    </row>
    <row r="267" spans="1:8" x14ac:dyDescent="0.25">
      <c r="A267" s="1">
        <v>43291</v>
      </c>
      <c r="B267">
        <v>1.00075</v>
      </c>
      <c r="C267" s="1">
        <v>43291</v>
      </c>
      <c r="D267">
        <v>0.46575</v>
      </c>
      <c r="E267" s="1">
        <v>43283</v>
      </c>
      <c r="F267">
        <v>0.49680999999999997</v>
      </c>
      <c r="G267" s="1">
        <v>43284</v>
      </c>
      <c r="H267">
        <v>0.68825000000000003</v>
      </c>
    </row>
    <row r="268" spans="1:8" x14ac:dyDescent="0.25">
      <c r="A268" s="1">
        <v>43292</v>
      </c>
      <c r="B268">
        <v>1.0022500000000001</v>
      </c>
      <c r="C268" s="1">
        <v>43292</v>
      </c>
      <c r="D268">
        <v>0.46438000000000001</v>
      </c>
      <c r="E268" s="1">
        <v>43284</v>
      </c>
      <c r="F268">
        <v>0.50056</v>
      </c>
      <c r="G268" s="1">
        <v>43285</v>
      </c>
      <c r="H268">
        <v>0.69499999999999995</v>
      </c>
    </row>
    <row r="269" spans="1:8" x14ac:dyDescent="0.25">
      <c r="A269" s="1">
        <v>43293</v>
      </c>
      <c r="B269">
        <v>1.0102500000000001</v>
      </c>
      <c r="C269" s="1">
        <v>43293</v>
      </c>
      <c r="D269">
        <v>0.46425</v>
      </c>
      <c r="E269" s="1">
        <v>43285</v>
      </c>
      <c r="F269">
        <v>0.51575000000000004</v>
      </c>
      <c r="G269" s="1">
        <v>43286</v>
      </c>
      <c r="H269">
        <v>0.70650000000000002</v>
      </c>
    </row>
    <row r="270" spans="1:8" x14ac:dyDescent="0.25">
      <c r="A270" s="1">
        <v>43294</v>
      </c>
      <c r="B270">
        <v>1.01075</v>
      </c>
      <c r="C270" s="1">
        <v>43294</v>
      </c>
      <c r="D270">
        <v>0.46325</v>
      </c>
      <c r="E270" s="1">
        <v>43286</v>
      </c>
      <c r="F270">
        <v>0.52493999999999996</v>
      </c>
      <c r="G270" s="1">
        <v>43287</v>
      </c>
      <c r="H270">
        <v>0.71250000000000002</v>
      </c>
    </row>
    <row r="271" spans="1:8" x14ac:dyDescent="0.25">
      <c r="A271" s="1">
        <v>43297</v>
      </c>
      <c r="B271">
        <v>1.0174399999999999</v>
      </c>
      <c r="C271" s="1">
        <v>43297</v>
      </c>
      <c r="D271">
        <v>0.45688000000000001</v>
      </c>
      <c r="E271" s="1">
        <v>43287</v>
      </c>
      <c r="F271">
        <v>0.52763000000000004</v>
      </c>
      <c r="G271" s="1">
        <v>43290</v>
      </c>
      <c r="H271">
        <v>0.71875</v>
      </c>
    </row>
    <row r="272" spans="1:8" x14ac:dyDescent="0.25">
      <c r="A272" s="1">
        <v>43298</v>
      </c>
      <c r="B272">
        <v>1.0214399999999999</v>
      </c>
      <c r="C272" s="1">
        <v>43298</v>
      </c>
      <c r="D272">
        <v>0.45650000000000002</v>
      </c>
      <c r="E272" s="1">
        <v>43290</v>
      </c>
      <c r="F272">
        <v>0.54149999999999998</v>
      </c>
      <c r="G272" s="1">
        <v>43291</v>
      </c>
      <c r="H272">
        <v>0.71987999999999996</v>
      </c>
    </row>
    <row r="273" spans="1:8" x14ac:dyDescent="0.25">
      <c r="A273" s="1">
        <v>43299</v>
      </c>
      <c r="B273">
        <v>1.01125</v>
      </c>
      <c r="C273" s="1">
        <v>43299</v>
      </c>
      <c r="D273">
        <v>0.45562999999999998</v>
      </c>
      <c r="E273" s="1">
        <v>43291</v>
      </c>
      <c r="F273">
        <v>0.54093999999999998</v>
      </c>
      <c r="G273" s="1">
        <v>43292</v>
      </c>
      <c r="H273">
        <v>0.72262999999999999</v>
      </c>
    </row>
    <row r="274" spans="1:8" x14ac:dyDescent="0.25">
      <c r="A274" s="1">
        <v>43300</v>
      </c>
      <c r="B274">
        <v>1.01125</v>
      </c>
      <c r="C274" s="1">
        <v>43300</v>
      </c>
      <c r="D274">
        <v>0.45500000000000002</v>
      </c>
      <c r="E274" s="1">
        <v>43292</v>
      </c>
      <c r="F274">
        <v>0.54825000000000002</v>
      </c>
      <c r="G274" s="1">
        <v>43293</v>
      </c>
      <c r="H274">
        <v>0.73087999999999997</v>
      </c>
    </row>
    <row r="275" spans="1:8" x14ac:dyDescent="0.25">
      <c r="A275" s="1">
        <v>43301</v>
      </c>
      <c r="B275">
        <v>1.0105</v>
      </c>
      <c r="C275" s="1">
        <v>43301</v>
      </c>
      <c r="D275">
        <v>0.45638000000000001</v>
      </c>
      <c r="E275" s="1">
        <v>43293</v>
      </c>
      <c r="F275">
        <v>0.55656000000000005</v>
      </c>
      <c r="G275" s="1">
        <v>43294</v>
      </c>
      <c r="H275">
        <v>0.73680999999999996</v>
      </c>
    </row>
    <row r="276" spans="1:8" x14ac:dyDescent="0.25">
      <c r="A276" s="1">
        <v>43304</v>
      </c>
      <c r="B276">
        <v>1.0258100000000001</v>
      </c>
      <c r="C276" s="1">
        <v>43304</v>
      </c>
      <c r="D276">
        <v>0.45588000000000001</v>
      </c>
      <c r="E276" s="1">
        <v>43294</v>
      </c>
      <c r="F276">
        <v>0.5575</v>
      </c>
      <c r="G276" s="1">
        <v>43297</v>
      </c>
      <c r="H276">
        <v>0.75305999999999995</v>
      </c>
    </row>
    <row r="277" spans="1:8" x14ac:dyDescent="0.25">
      <c r="A277" s="1">
        <v>43305</v>
      </c>
      <c r="B277">
        <v>1.03081</v>
      </c>
      <c r="C277" s="1">
        <v>43305</v>
      </c>
      <c r="D277">
        <v>0.45474999999999999</v>
      </c>
      <c r="E277" s="1">
        <v>43297</v>
      </c>
      <c r="F277">
        <v>0.57438</v>
      </c>
      <c r="G277" s="1">
        <v>43298</v>
      </c>
      <c r="H277">
        <v>0.75619000000000003</v>
      </c>
    </row>
    <row r="278" spans="1:8" x14ac:dyDescent="0.25">
      <c r="A278" s="1">
        <v>43306</v>
      </c>
      <c r="B278">
        <v>1.04006</v>
      </c>
      <c r="C278" s="1">
        <v>43306</v>
      </c>
      <c r="D278">
        <v>0.45462999999999998</v>
      </c>
      <c r="E278" s="1">
        <v>43298</v>
      </c>
      <c r="F278">
        <v>0.58425000000000005</v>
      </c>
      <c r="G278" s="1">
        <v>43299</v>
      </c>
      <c r="H278">
        <v>0.75305999999999995</v>
      </c>
    </row>
    <row r="279" spans="1:8" x14ac:dyDescent="0.25">
      <c r="A279" s="1">
        <v>43307</v>
      </c>
      <c r="B279">
        <v>1.0436300000000001</v>
      </c>
      <c r="C279" s="1">
        <v>43307</v>
      </c>
      <c r="D279">
        <v>0.45462999999999998</v>
      </c>
      <c r="E279" s="1">
        <v>43299</v>
      </c>
      <c r="F279">
        <v>0.58613000000000004</v>
      </c>
      <c r="G279" s="1">
        <v>43300</v>
      </c>
      <c r="H279">
        <v>0.75800000000000001</v>
      </c>
    </row>
    <row r="280" spans="1:8" x14ac:dyDescent="0.25">
      <c r="A280" s="1">
        <v>43308</v>
      </c>
      <c r="B280">
        <v>1.0465599999999999</v>
      </c>
      <c r="C280" s="1">
        <v>43308</v>
      </c>
      <c r="D280">
        <v>0.45300000000000001</v>
      </c>
      <c r="E280" s="1">
        <v>43300</v>
      </c>
      <c r="F280">
        <v>0.59125000000000005</v>
      </c>
      <c r="G280" s="1">
        <v>43301</v>
      </c>
      <c r="H280">
        <v>0.75888</v>
      </c>
    </row>
    <row r="281" spans="1:8" x14ac:dyDescent="0.25">
      <c r="A281" s="1">
        <v>43311</v>
      </c>
      <c r="B281">
        <v>1.0476300000000001</v>
      </c>
      <c r="C281" s="1">
        <v>43311</v>
      </c>
      <c r="D281">
        <v>0.45362999999999998</v>
      </c>
      <c r="E281" s="1">
        <v>43301</v>
      </c>
      <c r="F281">
        <v>0.59438000000000002</v>
      </c>
      <c r="G281" s="1">
        <v>43304</v>
      </c>
      <c r="H281">
        <v>0.77437999999999996</v>
      </c>
    </row>
    <row r="282" spans="1:8" x14ac:dyDescent="0.25">
      <c r="A282" s="1">
        <v>43312</v>
      </c>
      <c r="B282">
        <v>1.0503800000000001</v>
      </c>
      <c r="C282" s="1">
        <v>43312</v>
      </c>
      <c r="D282">
        <v>0.45812999999999998</v>
      </c>
      <c r="E282" s="1">
        <v>43304</v>
      </c>
      <c r="F282">
        <v>0.61687999999999998</v>
      </c>
      <c r="G282" s="1">
        <v>43305</v>
      </c>
      <c r="H282">
        <v>0.78225</v>
      </c>
    </row>
    <row r="283" spans="1:8" x14ac:dyDescent="0.25">
      <c r="A283" s="1">
        <v>43313</v>
      </c>
      <c r="B283">
        <v>1.0558799999999999</v>
      </c>
      <c r="C283" s="1">
        <v>43313</v>
      </c>
      <c r="D283">
        <v>0.45688000000000001</v>
      </c>
      <c r="E283" s="1">
        <v>43305</v>
      </c>
      <c r="F283">
        <v>0.62487999999999999</v>
      </c>
      <c r="G283" s="1">
        <v>43306</v>
      </c>
      <c r="H283">
        <v>0.79162999999999994</v>
      </c>
    </row>
    <row r="284" spans="1:8" x14ac:dyDescent="0.25">
      <c r="A284" s="1">
        <v>43314</v>
      </c>
      <c r="B284">
        <v>1.0623800000000001</v>
      </c>
      <c r="C284" s="1">
        <v>43314</v>
      </c>
      <c r="D284">
        <v>0.55962999999999996</v>
      </c>
      <c r="E284" s="1">
        <v>43306</v>
      </c>
      <c r="F284">
        <v>0.64137999999999995</v>
      </c>
      <c r="G284" s="1">
        <v>43307</v>
      </c>
      <c r="H284">
        <v>0.79674999999999996</v>
      </c>
    </row>
    <row r="285" spans="1:8" x14ac:dyDescent="0.25">
      <c r="A285" s="1">
        <v>43315</v>
      </c>
      <c r="B285">
        <v>1.05463</v>
      </c>
      <c r="C285" s="1">
        <v>43315</v>
      </c>
      <c r="D285">
        <v>0.70074999999999998</v>
      </c>
      <c r="E285" s="1">
        <v>43307</v>
      </c>
      <c r="F285">
        <v>0.64600000000000002</v>
      </c>
      <c r="G285" s="1">
        <v>43308</v>
      </c>
      <c r="H285">
        <v>0.78888000000000003</v>
      </c>
    </row>
    <row r="286" spans="1:8" x14ac:dyDescent="0.25">
      <c r="A286" s="1">
        <v>43318</v>
      </c>
      <c r="B286">
        <v>1.0534399999999999</v>
      </c>
      <c r="C286" s="1">
        <v>43318</v>
      </c>
      <c r="D286">
        <v>0.69713000000000003</v>
      </c>
      <c r="E286" s="1">
        <v>43308</v>
      </c>
      <c r="F286">
        <v>0.65088000000000001</v>
      </c>
      <c r="G286" s="1">
        <v>43311</v>
      </c>
      <c r="H286">
        <v>0.79388000000000003</v>
      </c>
    </row>
    <row r="287" spans="1:8" x14ac:dyDescent="0.25">
      <c r="A287" s="1">
        <v>43319</v>
      </c>
      <c r="B287">
        <v>1.0515000000000001</v>
      </c>
      <c r="C287" s="1">
        <v>43319</v>
      </c>
      <c r="D287">
        <v>0.69274999999999998</v>
      </c>
      <c r="E287" s="1">
        <v>43311</v>
      </c>
      <c r="F287">
        <v>0.66813</v>
      </c>
      <c r="G287" s="1">
        <v>43312</v>
      </c>
      <c r="H287">
        <v>0.79825000000000002</v>
      </c>
    </row>
    <row r="288" spans="1:8" x14ac:dyDescent="0.25">
      <c r="A288" s="1">
        <v>43320</v>
      </c>
      <c r="B288">
        <v>1.05169</v>
      </c>
      <c r="C288" s="1">
        <v>43320</v>
      </c>
      <c r="D288">
        <v>0.69750000000000001</v>
      </c>
      <c r="E288" s="1">
        <v>43312</v>
      </c>
      <c r="F288">
        <v>0.68025000000000002</v>
      </c>
      <c r="G288" s="1">
        <v>43313</v>
      </c>
      <c r="H288">
        <v>0.80213000000000001</v>
      </c>
    </row>
    <row r="289" spans="1:8" x14ac:dyDescent="0.25">
      <c r="A289" s="1">
        <v>43321</v>
      </c>
      <c r="B289">
        <v>1.04525</v>
      </c>
      <c r="C289" s="1">
        <v>43321</v>
      </c>
      <c r="D289">
        <v>0.70199999999999996</v>
      </c>
      <c r="E289" s="1">
        <v>43313</v>
      </c>
      <c r="F289">
        <v>0.69225000000000003</v>
      </c>
      <c r="G289" s="1">
        <v>43314</v>
      </c>
      <c r="H289">
        <v>0.80649999999999999</v>
      </c>
    </row>
    <row r="290" spans="1:8" x14ac:dyDescent="0.25">
      <c r="A290" s="1">
        <v>43322</v>
      </c>
      <c r="B290">
        <v>1.04081</v>
      </c>
      <c r="C290" s="1">
        <v>43322</v>
      </c>
      <c r="D290">
        <v>0.69713000000000003</v>
      </c>
      <c r="E290" s="1">
        <v>43314</v>
      </c>
      <c r="F290">
        <v>0.70538000000000001</v>
      </c>
      <c r="G290" s="1">
        <v>43315</v>
      </c>
      <c r="H290">
        <v>0.8095</v>
      </c>
    </row>
    <row r="291" spans="1:8" x14ac:dyDescent="0.25">
      <c r="A291" s="1">
        <v>43325</v>
      </c>
      <c r="B291">
        <v>1.03556</v>
      </c>
      <c r="C291" s="1">
        <v>43325</v>
      </c>
      <c r="D291">
        <v>0.69738</v>
      </c>
      <c r="E291" s="1">
        <v>43315</v>
      </c>
      <c r="F291">
        <v>0.72138000000000002</v>
      </c>
      <c r="G291" s="1">
        <v>43318</v>
      </c>
      <c r="H291">
        <v>0.80988000000000004</v>
      </c>
    </row>
    <row r="292" spans="1:8" x14ac:dyDescent="0.25">
      <c r="A292" s="1">
        <v>43326</v>
      </c>
      <c r="B292">
        <v>1.04288</v>
      </c>
      <c r="C292" s="1">
        <v>43326</v>
      </c>
      <c r="D292">
        <v>0.69887999999999995</v>
      </c>
      <c r="E292" s="1">
        <v>43318</v>
      </c>
      <c r="F292">
        <v>0.72138000000000002</v>
      </c>
      <c r="G292" s="1">
        <v>43319</v>
      </c>
      <c r="H292">
        <v>0.80637999999999999</v>
      </c>
    </row>
    <row r="293" spans="1:8" x14ac:dyDescent="0.25">
      <c r="A293" s="1">
        <v>43327</v>
      </c>
      <c r="B293">
        <v>1.0398099999999999</v>
      </c>
      <c r="C293" s="1">
        <v>43327</v>
      </c>
      <c r="D293">
        <v>0.69713000000000003</v>
      </c>
      <c r="E293" s="1">
        <v>43319</v>
      </c>
      <c r="F293">
        <v>0.72113000000000005</v>
      </c>
      <c r="G293" s="1">
        <v>43320</v>
      </c>
      <c r="H293">
        <v>0.80600000000000005</v>
      </c>
    </row>
    <row r="294" spans="1:8" x14ac:dyDescent="0.25">
      <c r="A294" s="1">
        <v>43328</v>
      </c>
      <c r="B294">
        <v>1.0386899999999999</v>
      </c>
      <c r="C294" s="1">
        <v>43328</v>
      </c>
      <c r="D294">
        <v>0.69750000000000001</v>
      </c>
      <c r="E294" s="1">
        <v>43320</v>
      </c>
      <c r="F294">
        <v>0.72024999999999995</v>
      </c>
      <c r="G294" s="1">
        <v>43321</v>
      </c>
      <c r="H294">
        <v>0.80662999999999996</v>
      </c>
    </row>
    <row r="295" spans="1:8" x14ac:dyDescent="0.25">
      <c r="A295" s="1">
        <v>43329</v>
      </c>
      <c r="B295">
        <v>1.0396300000000001</v>
      </c>
      <c r="C295" s="1">
        <v>43329</v>
      </c>
      <c r="D295">
        <v>0.69774999999999998</v>
      </c>
      <c r="E295" s="1">
        <v>43321</v>
      </c>
      <c r="F295">
        <v>0.72</v>
      </c>
      <c r="G295" s="1">
        <v>43322</v>
      </c>
      <c r="H295">
        <v>0.80549999999999999</v>
      </c>
    </row>
    <row r="296" spans="1:8" x14ac:dyDescent="0.25">
      <c r="A296" s="1">
        <v>43332</v>
      </c>
      <c r="B296">
        <v>1.0410600000000001</v>
      </c>
      <c r="C296" s="1">
        <v>43332</v>
      </c>
      <c r="D296">
        <v>0.69899999999999995</v>
      </c>
      <c r="E296" s="1">
        <v>43322</v>
      </c>
      <c r="F296">
        <v>0.72213000000000005</v>
      </c>
      <c r="G296" s="1">
        <v>43325</v>
      </c>
      <c r="H296">
        <v>0.80874999999999997</v>
      </c>
    </row>
    <row r="297" spans="1:8" x14ac:dyDescent="0.25">
      <c r="A297" s="1">
        <v>43333</v>
      </c>
      <c r="B297">
        <v>1.04081</v>
      </c>
      <c r="C297" s="1">
        <v>43333</v>
      </c>
      <c r="D297">
        <v>0.69887999999999995</v>
      </c>
      <c r="E297" s="1">
        <v>43325</v>
      </c>
      <c r="F297">
        <v>0.72075</v>
      </c>
      <c r="G297" s="1">
        <v>43326</v>
      </c>
      <c r="H297">
        <v>0.80374999999999996</v>
      </c>
    </row>
    <row r="298" spans="1:8" x14ac:dyDescent="0.25">
      <c r="A298" s="1">
        <v>43334</v>
      </c>
      <c r="B298">
        <v>1.04325</v>
      </c>
      <c r="C298" s="1">
        <v>43334</v>
      </c>
      <c r="D298">
        <v>0.69799999999999995</v>
      </c>
      <c r="E298" s="1">
        <v>43326</v>
      </c>
      <c r="F298">
        <v>0.72199999999999998</v>
      </c>
      <c r="G298" s="1">
        <v>43327</v>
      </c>
      <c r="H298">
        <v>0.80174999999999996</v>
      </c>
    </row>
    <row r="299" spans="1:8" x14ac:dyDescent="0.25">
      <c r="A299" s="1">
        <v>43335</v>
      </c>
      <c r="B299">
        <v>1.04081</v>
      </c>
      <c r="C299" s="1">
        <v>43335</v>
      </c>
      <c r="D299">
        <v>0.69838</v>
      </c>
      <c r="E299" s="1">
        <v>43327</v>
      </c>
      <c r="F299">
        <v>0.72213000000000005</v>
      </c>
      <c r="G299" s="1">
        <v>43328</v>
      </c>
      <c r="H299">
        <v>0.80449999999999999</v>
      </c>
    </row>
    <row r="300" spans="1:8" x14ac:dyDescent="0.25">
      <c r="A300" s="1">
        <v>43336</v>
      </c>
      <c r="B300">
        <v>1.0427500000000001</v>
      </c>
      <c r="C300" s="1">
        <v>43336</v>
      </c>
      <c r="D300">
        <v>0.69899999999999995</v>
      </c>
      <c r="E300" s="1">
        <v>43328</v>
      </c>
      <c r="F300">
        <v>0.72024999999999995</v>
      </c>
      <c r="G300" s="1">
        <v>43329</v>
      </c>
      <c r="H300">
        <v>0.80413000000000001</v>
      </c>
    </row>
    <row r="301" spans="1:8" x14ac:dyDescent="0.25">
      <c r="A301" s="1">
        <v>43340</v>
      </c>
      <c r="B301">
        <v>1.0451900000000001</v>
      </c>
      <c r="C301" s="1">
        <v>43340</v>
      </c>
      <c r="D301">
        <v>0.69787999999999994</v>
      </c>
      <c r="E301" s="1">
        <v>43329</v>
      </c>
      <c r="F301">
        <v>0.71962999999999999</v>
      </c>
      <c r="G301" s="1">
        <v>43332</v>
      </c>
      <c r="H301">
        <v>0.80449999999999999</v>
      </c>
    </row>
    <row r="302" spans="1:8" x14ac:dyDescent="0.25">
      <c r="A302" s="1">
        <v>43341</v>
      </c>
      <c r="B302">
        <v>1.0458799999999999</v>
      </c>
      <c r="C302" s="1">
        <v>43341</v>
      </c>
      <c r="D302">
        <v>0.69950000000000001</v>
      </c>
      <c r="E302" s="1">
        <v>43332</v>
      </c>
      <c r="F302">
        <v>0.72087999999999997</v>
      </c>
      <c r="G302" s="1">
        <v>43333</v>
      </c>
      <c r="H302">
        <v>0.80437999999999998</v>
      </c>
    </row>
    <row r="303" spans="1:8" x14ac:dyDescent="0.25">
      <c r="A303" s="1">
        <v>43342</v>
      </c>
      <c r="B303">
        <v>1.05013</v>
      </c>
      <c r="C303" s="1">
        <v>43342</v>
      </c>
      <c r="D303">
        <v>0.69850000000000001</v>
      </c>
      <c r="E303" s="1">
        <v>43333</v>
      </c>
      <c r="F303">
        <v>0.72162999999999999</v>
      </c>
      <c r="G303" s="1">
        <v>43334</v>
      </c>
      <c r="H303">
        <v>0.80588000000000004</v>
      </c>
    </row>
    <row r="304" spans="1:8" x14ac:dyDescent="0.25">
      <c r="A304" s="1">
        <v>43343</v>
      </c>
      <c r="B304">
        <v>1.04956</v>
      </c>
      <c r="C304" s="1">
        <v>43343</v>
      </c>
      <c r="D304">
        <v>0.70499999999999996</v>
      </c>
      <c r="E304" s="1">
        <v>43334</v>
      </c>
      <c r="F304">
        <v>0.72162999999999999</v>
      </c>
      <c r="G304" s="1">
        <v>43335</v>
      </c>
      <c r="H304">
        <v>0.80574999999999997</v>
      </c>
    </row>
    <row r="305" spans="1:8" x14ac:dyDescent="0.25">
      <c r="A305" s="1">
        <v>43346</v>
      </c>
      <c r="B305">
        <v>1.04138</v>
      </c>
      <c r="C305" s="1">
        <v>43346</v>
      </c>
      <c r="D305">
        <v>0.70374999999999999</v>
      </c>
      <c r="E305" s="1">
        <v>43335</v>
      </c>
      <c r="F305">
        <v>0.72162999999999999</v>
      </c>
      <c r="G305" s="1">
        <v>43336</v>
      </c>
      <c r="H305">
        <v>0.80562999999999996</v>
      </c>
    </row>
    <row r="306" spans="1:8" x14ac:dyDescent="0.25">
      <c r="A306" s="1">
        <v>43347</v>
      </c>
      <c r="B306">
        <v>1.03956</v>
      </c>
      <c r="C306" s="1">
        <v>43347</v>
      </c>
      <c r="D306">
        <v>0.69862999999999997</v>
      </c>
      <c r="E306" s="1">
        <v>43336</v>
      </c>
      <c r="F306">
        <v>0.72287999999999997</v>
      </c>
      <c r="G306" s="1">
        <v>43339</v>
      </c>
      <c r="H306">
        <v>0.80562999999999996</v>
      </c>
    </row>
    <row r="307" spans="1:8" x14ac:dyDescent="0.25">
      <c r="A307" s="1">
        <v>43348</v>
      </c>
      <c r="B307">
        <v>1.0385599999999999</v>
      </c>
      <c r="C307" s="1">
        <v>43348</v>
      </c>
      <c r="D307">
        <v>0.69862999999999997</v>
      </c>
      <c r="E307" s="1">
        <v>43339</v>
      </c>
      <c r="F307">
        <v>0.72287999999999997</v>
      </c>
      <c r="G307" s="1">
        <v>43340</v>
      </c>
      <c r="H307">
        <v>0.80637999999999999</v>
      </c>
    </row>
    <row r="308" spans="1:8" x14ac:dyDescent="0.25">
      <c r="A308" s="1">
        <v>43349</v>
      </c>
      <c r="B308">
        <v>1.0390600000000001</v>
      </c>
      <c r="C308" s="1">
        <v>43349</v>
      </c>
      <c r="D308">
        <v>0.70462999999999998</v>
      </c>
      <c r="E308" s="1">
        <v>43340</v>
      </c>
      <c r="F308">
        <v>0.72299999999999998</v>
      </c>
      <c r="G308" s="1">
        <v>43341</v>
      </c>
      <c r="H308">
        <v>0.80356000000000005</v>
      </c>
    </row>
    <row r="309" spans="1:8" x14ac:dyDescent="0.25">
      <c r="A309" s="1">
        <v>43350</v>
      </c>
      <c r="B309">
        <v>1.03725</v>
      </c>
      <c r="C309" s="1">
        <v>43350</v>
      </c>
      <c r="D309">
        <v>0.69762999999999997</v>
      </c>
      <c r="E309" s="1">
        <v>43341</v>
      </c>
      <c r="F309">
        <v>0.72363</v>
      </c>
      <c r="G309" s="1">
        <v>43342</v>
      </c>
      <c r="H309">
        <v>0.80181000000000002</v>
      </c>
    </row>
    <row r="310" spans="1:8" x14ac:dyDescent="0.25">
      <c r="A310" s="1">
        <v>43353</v>
      </c>
      <c r="B310">
        <v>1.04138</v>
      </c>
      <c r="C310" s="1">
        <v>43353</v>
      </c>
      <c r="D310">
        <v>0.69838</v>
      </c>
      <c r="E310" s="1">
        <v>43342</v>
      </c>
      <c r="F310">
        <v>0.72350000000000003</v>
      </c>
      <c r="G310" s="1">
        <v>43343</v>
      </c>
      <c r="H310">
        <v>0.80049999999999999</v>
      </c>
    </row>
    <row r="311" spans="1:8" x14ac:dyDescent="0.25">
      <c r="A311" s="1">
        <v>43354</v>
      </c>
      <c r="B311">
        <v>1.0487500000000001</v>
      </c>
      <c r="C311" s="1">
        <v>43354</v>
      </c>
      <c r="D311">
        <v>0.69925000000000004</v>
      </c>
      <c r="E311" s="1">
        <v>43343</v>
      </c>
      <c r="F311">
        <v>0.72313000000000005</v>
      </c>
      <c r="G311" s="1">
        <v>43346</v>
      </c>
      <c r="H311">
        <v>0.80025000000000002</v>
      </c>
    </row>
    <row r="312" spans="1:8" x14ac:dyDescent="0.25">
      <c r="A312" s="1">
        <v>43355</v>
      </c>
      <c r="B312">
        <v>1.0466899999999999</v>
      </c>
      <c r="C312" s="1">
        <v>43355</v>
      </c>
      <c r="D312">
        <v>0.69925000000000004</v>
      </c>
      <c r="E312" s="1">
        <v>43346</v>
      </c>
      <c r="F312">
        <v>0.72324999999999995</v>
      </c>
      <c r="G312" s="1">
        <v>43347</v>
      </c>
      <c r="H312">
        <v>0.79944000000000004</v>
      </c>
    </row>
    <row r="313" spans="1:8" x14ac:dyDescent="0.25">
      <c r="A313" s="1">
        <v>43356</v>
      </c>
      <c r="B313">
        <v>1.04938</v>
      </c>
      <c r="C313" s="1">
        <v>43356</v>
      </c>
      <c r="D313">
        <v>0.70438000000000001</v>
      </c>
      <c r="E313" s="1">
        <v>43347</v>
      </c>
      <c r="F313">
        <v>0.72399999999999998</v>
      </c>
      <c r="G313" s="1">
        <v>43348</v>
      </c>
      <c r="H313">
        <v>0.80100000000000005</v>
      </c>
    </row>
    <row r="314" spans="1:8" x14ac:dyDescent="0.25">
      <c r="A314" s="1">
        <v>43357</v>
      </c>
      <c r="B314">
        <v>1.0499400000000001</v>
      </c>
      <c r="C314" s="1">
        <v>43357</v>
      </c>
      <c r="D314">
        <v>0.69825000000000004</v>
      </c>
      <c r="E314" s="1">
        <v>43348</v>
      </c>
      <c r="F314">
        <v>0.72363</v>
      </c>
      <c r="G314" s="1">
        <v>43349</v>
      </c>
      <c r="H314">
        <v>0.80349999999999999</v>
      </c>
    </row>
    <row r="315" spans="1:8" x14ac:dyDescent="0.25">
      <c r="A315" s="1">
        <v>43360</v>
      </c>
      <c r="B315">
        <v>1.04863</v>
      </c>
      <c r="C315" s="1">
        <v>43360</v>
      </c>
      <c r="D315">
        <v>0.69750000000000001</v>
      </c>
      <c r="E315" s="1">
        <v>43349</v>
      </c>
      <c r="F315">
        <v>0.72224999999999995</v>
      </c>
      <c r="G315" s="1">
        <v>43350</v>
      </c>
      <c r="H315">
        <v>0.80225000000000002</v>
      </c>
    </row>
    <row r="316" spans="1:8" x14ac:dyDescent="0.25">
      <c r="A316" s="1">
        <v>43361</v>
      </c>
      <c r="B316">
        <v>1.046</v>
      </c>
      <c r="C316" s="1">
        <v>43361</v>
      </c>
      <c r="D316">
        <v>0.69750000000000001</v>
      </c>
      <c r="E316" s="1">
        <v>43350</v>
      </c>
      <c r="F316">
        <v>0.72599999999999998</v>
      </c>
      <c r="G316" s="1">
        <v>43353</v>
      </c>
      <c r="H316">
        <v>0.80225000000000002</v>
      </c>
    </row>
    <row r="317" spans="1:8" x14ac:dyDescent="0.25">
      <c r="A317" s="1">
        <v>43362</v>
      </c>
      <c r="B317">
        <v>1.06</v>
      </c>
      <c r="C317" s="1">
        <v>43362</v>
      </c>
      <c r="D317">
        <v>0.69713000000000003</v>
      </c>
      <c r="E317" s="1">
        <v>43353</v>
      </c>
      <c r="F317">
        <v>0.72463</v>
      </c>
      <c r="G317" s="1">
        <v>43354</v>
      </c>
      <c r="H317">
        <v>0.80113000000000001</v>
      </c>
    </row>
    <row r="318" spans="1:8" x14ac:dyDescent="0.25">
      <c r="A318" s="1">
        <v>43363</v>
      </c>
      <c r="B318">
        <v>1.0676300000000001</v>
      </c>
      <c r="C318" s="1">
        <v>43363</v>
      </c>
      <c r="D318">
        <v>0.70313000000000003</v>
      </c>
      <c r="E318" s="1">
        <v>43354</v>
      </c>
      <c r="F318">
        <v>0.72587999999999997</v>
      </c>
      <c r="G318" s="1">
        <v>43355</v>
      </c>
      <c r="H318">
        <v>0.80113000000000001</v>
      </c>
    </row>
    <row r="319" spans="1:8" x14ac:dyDescent="0.25">
      <c r="A319" s="1">
        <v>43364</v>
      </c>
      <c r="B319">
        <v>1.06406</v>
      </c>
      <c r="C319" s="1">
        <v>43364</v>
      </c>
      <c r="D319">
        <v>0.69838</v>
      </c>
      <c r="E319" s="1">
        <v>43355</v>
      </c>
      <c r="F319">
        <v>0.72324999999999995</v>
      </c>
      <c r="G319" s="1">
        <v>43356</v>
      </c>
      <c r="H319">
        <v>0.79974999999999996</v>
      </c>
    </row>
    <row r="320" spans="1:8" x14ac:dyDescent="0.25">
      <c r="A320" s="1">
        <v>43367</v>
      </c>
      <c r="B320">
        <v>1.05663</v>
      </c>
      <c r="C320" s="1">
        <v>43367</v>
      </c>
      <c r="D320">
        <v>0.69825000000000004</v>
      </c>
      <c r="E320" s="1">
        <v>43356</v>
      </c>
      <c r="F320">
        <v>0.72538000000000002</v>
      </c>
      <c r="G320" s="1">
        <v>43357</v>
      </c>
      <c r="H320">
        <v>0.79756000000000005</v>
      </c>
    </row>
    <row r="321" spans="1:8" x14ac:dyDescent="0.25">
      <c r="A321" s="1">
        <v>43368</v>
      </c>
      <c r="B321">
        <v>1.0611900000000001</v>
      </c>
      <c r="C321" s="1">
        <v>43368</v>
      </c>
      <c r="D321">
        <v>0.69787999999999994</v>
      </c>
      <c r="E321" s="1">
        <v>43357</v>
      </c>
      <c r="F321">
        <v>0.72399999999999998</v>
      </c>
      <c r="G321" s="1">
        <v>43360</v>
      </c>
      <c r="H321">
        <v>0.79730999999999996</v>
      </c>
    </row>
    <row r="322" spans="1:8" x14ac:dyDescent="0.25">
      <c r="A322" s="1">
        <v>43369</v>
      </c>
      <c r="B322">
        <v>1.0616300000000001</v>
      </c>
      <c r="C322" s="1">
        <v>43369</v>
      </c>
      <c r="D322">
        <v>0.69813000000000003</v>
      </c>
      <c r="E322" s="1">
        <v>43360</v>
      </c>
      <c r="F322">
        <v>0.72399999999999998</v>
      </c>
      <c r="G322" s="1">
        <v>43361</v>
      </c>
      <c r="H322">
        <v>0.80030999999999997</v>
      </c>
    </row>
    <row r="323" spans="1:8" x14ac:dyDescent="0.25">
      <c r="A323" s="1">
        <v>43370</v>
      </c>
      <c r="B323">
        <v>1.0611299999999999</v>
      </c>
      <c r="C323" s="1">
        <v>43370</v>
      </c>
      <c r="D323">
        <v>0.69750000000000001</v>
      </c>
      <c r="E323" s="1">
        <v>43361</v>
      </c>
      <c r="F323">
        <v>0.72638000000000003</v>
      </c>
      <c r="G323" s="1">
        <v>43362</v>
      </c>
      <c r="H323">
        <v>0.80069000000000001</v>
      </c>
    </row>
    <row r="324" spans="1:8" x14ac:dyDescent="0.25">
      <c r="A324" s="1">
        <v>43371</v>
      </c>
      <c r="B324">
        <v>1.0626899999999999</v>
      </c>
      <c r="C324" s="1">
        <v>43371</v>
      </c>
      <c r="D324">
        <v>0.70338000000000001</v>
      </c>
      <c r="E324" s="1">
        <v>43362</v>
      </c>
      <c r="F324">
        <v>0.72575000000000001</v>
      </c>
      <c r="G324" s="1">
        <v>43363</v>
      </c>
      <c r="H324">
        <v>0.80444000000000004</v>
      </c>
    </row>
    <row r="325" spans="1:8" x14ac:dyDescent="0.25">
      <c r="A325" s="1">
        <f>WORKDAY(A324,1)</f>
        <v>43374</v>
      </c>
      <c r="B325">
        <v>1.0679400000000001</v>
      </c>
      <c r="C325" s="1">
        <f t="shared" ref="C325:C356" si="2">WORKDAY(C324,1)</f>
        <v>43374</v>
      </c>
      <c r="D325">
        <v>0.70350000000000001</v>
      </c>
      <c r="E325" s="1">
        <v>43363</v>
      </c>
      <c r="F325">
        <v>0.72575000000000001</v>
      </c>
      <c r="G325" s="1">
        <v>43364</v>
      </c>
      <c r="H325">
        <v>0.80400000000000005</v>
      </c>
    </row>
    <row r="326" spans="1:8" x14ac:dyDescent="0.25">
      <c r="A326" s="1">
        <f t="shared" ref="A326:A356" si="3">WORKDAY(A325,1)</f>
        <v>43375</v>
      </c>
      <c r="B326">
        <v>1.06806</v>
      </c>
      <c r="C326" s="1">
        <f t="shared" si="2"/>
        <v>43375</v>
      </c>
      <c r="D326">
        <v>0.69899999999999995</v>
      </c>
      <c r="E326" s="1">
        <v>43364</v>
      </c>
      <c r="F326">
        <v>0.72563</v>
      </c>
      <c r="G326" s="1">
        <v>43367</v>
      </c>
      <c r="H326">
        <v>0.80149999999999999</v>
      </c>
    </row>
    <row r="327" spans="1:8" x14ac:dyDescent="0.25">
      <c r="A327" s="1">
        <f t="shared" si="3"/>
        <v>43376</v>
      </c>
      <c r="B327">
        <v>1.06206</v>
      </c>
      <c r="C327" s="1">
        <f t="shared" si="2"/>
        <v>43376</v>
      </c>
      <c r="D327">
        <v>0.69438</v>
      </c>
      <c r="E327" s="1">
        <v>43367</v>
      </c>
      <c r="F327">
        <v>0.72438000000000002</v>
      </c>
      <c r="G327" s="1">
        <v>43368</v>
      </c>
      <c r="H327">
        <v>0.80230999999999997</v>
      </c>
    </row>
    <row r="328" spans="1:8" x14ac:dyDescent="0.25">
      <c r="A328" s="1">
        <f t="shared" si="3"/>
        <v>43377</v>
      </c>
      <c r="B328">
        <v>1.0742499999999999</v>
      </c>
      <c r="C328" s="1">
        <f t="shared" si="2"/>
        <v>43377</v>
      </c>
      <c r="D328">
        <v>0.69274999999999998</v>
      </c>
      <c r="E328" s="1">
        <v>43368</v>
      </c>
      <c r="F328">
        <v>0.72438000000000002</v>
      </c>
      <c r="G328" s="1">
        <v>43369</v>
      </c>
      <c r="H328">
        <v>0.80118999999999996</v>
      </c>
    </row>
    <row r="329" spans="1:8" x14ac:dyDescent="0.25">
      <c r="A329" s="1">
        <f t="shared" si="3"/>
        <v>43378</v>
      </c>
      <c r="B329">
        <v>1.0900000000000001</v>
      </c>
      <c r="C329" s="1">
        <f t="shared" si="2"/>
        <v>43378</v>
      </c>
      <c r="D329">
        <v>0.69174999999999998</v>
      </c>
      <c r="E329" s="1">
        <v>43369</v>
      </c>
      <c r="F329">
        <v>0.72487999999999997</v>
      </c>
      <c r="G329" s="1">
        <v>43370</v>
      </c>
      <c r="H329">
        <v>0.79844000000000004</v>
      </c>
    </row>
    <row r="330" spans="1:8" x14ac:dyDescent="0.25">
      <c r="A330" s="1">
        <f t="shared" si="3"/>
        <v>43381</v>
      </c>
      <c r="B330">
        <v>1.0891900000000001</v>
      </c>
      <c r="C330" s="1">
        <f t="shared" si="2"/>
        <v>43381</v>
      </c>
      <c r="D330">
        <v>0.69013000000000002</v>
      </c>
      <c r="E330" s="1">
        <v>43370</v>
      </c>
      <c r="F330">
        <v>0.72238000000000002</v>
      </c>
      <c r="G330" s="1">
        <v>43371</v>
      </c>
      <c r="H330">
        <v>0.80025000000000002</v>
      </c>
    </row>
    <row r="331" spans="1:8" x14ac:dyDescent="0.25">
      <c r="A331" s="1">
        <f t="shared" si="3"/>
        <v>43382</v>
      </c>
      <c r="B331">
        <v>1.08544</v>
      </c>
      <c r="C331" s="1">
        <f t="shared" si="2"/>
        <v>43382</v>
      </c>
      <c r="D331">
        <v>0.6915</v>
      </c>
      <c r="E331" s="1">
        <v>43371</v>
      </c>
      <c r="F331">
        <v>0.72450000000000003</v>
      </c>
      <c r="G331" s="1">
        <v>43374</v>
      </c>
      <c r="H331">
        <v>0.79937999999999998</v>
      </c>
    </row>
    <row r="332" spans="1:8" x14ac:dyDescent="0.25">
      <c r="A332" s="1">
        <f t="shared" si="3"/>
        <v>43383</v>
      </c>
      <c r="B332">
        <v>1.0935600000000001</v>
      </c>
      <c r="C332" s="1">
        <f t="shared" si="2"/>
        <v>43383</v>
      </c>
      <c r="D332">
        <v>0.68774999999999997</v>
      </c>
      <c r="E332" s="1">
        <v>43374</v>
      </c>
      <c r="F332">
        <v>0.72113000000000005</v>
      </c>
      <c r="G332" s="1">
        <v>43375</v>
      </c>
      <c r="H332">
        <v>0.80137999999999998</v>
      </c>
    </row>
    <row r="333" spans="1:8" x14ac:dyDescent="0.25">
      <c r="A333" s="1">
        <f t="shared" si="3"/>
        <v>43384</v>
      </c>
      <c r="B333">
        <v>1.0899399999999999</v>
      </c>
      <c r="C333" s="1">
        <f t="shared" si="2"/>
        <v>43384</v>
      </c>
      <c r="D333">
        <v>0.68425000000000002</v>
      </c>
      <c r="E333" s="1">
        <v>43375</v>
      </c>
      <c r="F333">
        <v>0.72124999999999995</v>
      </c>
      <c r="G333" s="1">
        <v>43376</v>
      </c>
      <c r="H333">
        <v>0.79674999999999996</v>
      </c>
    </row>
    <row r="334" spans="1:8" x14ac:dyDescent="0.25">
      <c r="A334" s="1">
        <f t="shared" si="3"/>
        <v>43385</v>
      </c>
      <c r="B334">
        <v>1.0870599999999999</v>
      </c>
      <c r="C334" s="1">
        <f t="shared" si="2"/>
        <v>43385</v>
      </c>
      <c r="D334">
        <v>0.68462999999999996</v>
      </c>
      <c r="E334" s="1">
        <v>43376</v>
      </c>
      <c r="F334">
        <v>0.71825000000000006</v>
      </c>
      <c r="G334" s="1">
        <v>43377</v>
      </c>
      <c r="H334">
        <v>0.79993999999999998</v>
      </c>
    </row>
    <row r="335" spans="1:8" x14ac:dyDescent="0.25">
      <c r="A335" s="1">
        <f t="shared" si="3"/>
        <v>43388</v>
      </c>
      <c r="B335">
        <v>1.07606</v>
      </c>
      <c r="C335" s="1">
        <f t="shared" si="2"/>
        <v>43388</v>
      </c>
      <c r="D335">
        <v>0.68425000000000002</v>
      </c>
      <c r="E335" s="1">
        <v>43377</v>
      </c>
      <c r="F335">
        <v>0.71675</v>
      </c>
      <c r="G335" s="1">
        <v>43378</v>
      </c>
      <c r="H335">
        <v>0.80244000000000004</v>
      </c>
    </row>
    <row r="336" spans="1:8" x14ac:dyDescent="0.25">
      <c r="A336" s="1">
        <f t="shared" si="3"/>
        <v>43389</v>
      </c>
      <c r="B336">
        <v>1.0783100000000001</v>
      </c>
      <c r="C336" s="1">
        <f t="shared" si="2"/>
        <v>43389</v>
      </c>
      <c r="D336">
        <v>0.68362999999999996</v>
      </c>
      <c r="E336" s="1">
        <v>43378</v>
      </c>
      <c r="F336">
        <v>0.71975</v>
      </c>
      <c r="G336" s="1">
        <v>43381</v>
      </c>
      <c r="H336">
        <v>0.80218999999999996</v>
      </c>
    </row>
    <row r="337" spans="1:8" x14ac:dyDescent="0.25">
      <c r="A337" s="1">
        <f t="shared" si="3"/>
        <v>43390</v>
      </c>
      <c r="B337">
        <v>1.0758799999999999</v>
      </c>
      <c r="C337" s="1">
        <f t="shared" si="2"/>
        <v>43390</v>
      </c>
      <c r="D337">
        <v>0.68374999999999997</v>
      </c>
      <c r="E337" s="1">
        <v>43381</v>
      </c>
      <c r="F337">
        <v>0.72024999999999995</v>
      </c>
      <c r="G337" s="1">
        <v>43382</v>
      </c>
      <c r="H337">
        <v>0.80513000000000001</v>
      </c>
    </row>
    <row r="338" spans="1:8" x14ac:dyDescent="0.25">
      <c r="A338" s="1">
        <f t="shared" si="3"/>
        <v>43391</v>
      </c>
      <c r="B338">
        <v>1.07525</v>
      </c>
      <c r="C338" s="1">
        <f t="shared" si="2"/>
        <v>43391</v>
      </c>
      <c r="D338">
        <v>0.68425000000000002</v>
      </c>
      <c r="E338" s="1">
        <v>43382</v>
      </c>
      <c r="F338">
        <v>0.71938000000000002</v>
      </c>
      <c r="G338" s="1">
        <v>43383</v>
      </c>
      <c r="H338">
        <v>0.80449999999999999</v>
      </c>
    </row>
    <row r="339" spans="1:8" x14ac:dyDescent="0.25">
      <c r="A339" s="1">
        <f t="shared" si="3"/>
        <v>43392</v>
      </c>
      <c r="B339">
        <v>1.06856</v>
      </c>
      <c r="C339" s="1">
        <f t="shared" si="2"/>
        <v>43392</v>
      </c>
      <c r="D339">
        <v>0.68437999999999999</v>
      </c>
      <c r="E339" s="1">
        <v>43383</v>
      </c>
      <c r="F339">
        <v>0.72</v>
      </c>
      <c r="G339" s="1">
        <v>43384</v>
      </c>
      <c r="H339">
        <v>0.80844000000000005</v>
      </c>
    </row>
    <row r="340" spans="1:8" x14ac:dyDescent="0.25">
      <c r="A340" s="1">
        <f t="shared" si="3"/>
        <v>43395</v>
      </c>
      <c r="B340">
        <v>1.0716300000000001</v>
      </c>
      <c r="C340" s="1">
        <f t="shared" si="2"/>
        <v>43395</v>
      </c>
      <c r="D340">
        <v>0.68362999999999996</v>
      </c>
      <c r="E340" s="1">
        <v>43384</v>
      </c>
      <c r="F340">
        <v>0.72150000000000003</v>
      </c>
      <c r="G340" s="1">
        <v>43385</v>
      </c>
      <c r="H340">
        <v>0.81055999999999995</v>
      </c>
    </row>
    <row r="341" spans="1:8" x14ac:dyDescent="0.25">
      <c r="A341" s="1">
        <f t="shared" si="3"/>
        <v>43396</v>
      </c>
      <c r="B341">
        <v>1.0590600000000001</v>
      </c>
      <c r="C341" s="1">
        <f t="shared" si="2"/>
        <v>43396</v>
      </c>
      <c r="D341">
        <v>0.68362999999999996</v>
      </c>
      <c r="E341" s="1">
        <v>43385</v>
      </c>
      <c r="F341">
        <v>0.72187999999999997</v>
      </c>
      <c r="G341" s="1">
        <v>43388</v>
      </c>
      <c r="H341">
        <v>0.81288000000000005</v>
      </c>
    </row>
    <row r="342" spans="1:8" x14ac:dyDescent="0.25">
      <c r="A342" s="1">
        <f t="shared" si="3"/>
        <v>43397</v>
      </c>
      <c r="B342">
        <v>1.0565599999999999</v>
      </c>
      <c r="C342" s="1">
        <f t="shared" si="2"/>
        <v>43397</v>
      </c>
      <c r="D342">
        <v>0.6845</v>
      </c>
      <c r="E342" s="1">
        <v>43388</v>
      </c>
      <c r="F342">
        <v>0.72087999999999997</v>
      </c>
      <c r="G342" s="1">
        <v>43389</v>
      </c>
      <c r="H342">
        <v>0.81025000000000003</v>
      </c>
    </row>
    <row r="343" spans="1:8" x14ac:dyDescent="0.25">
      <c r="A343" s="1">
        <f t="shared" si="3"/>
        <v>43398</v>
      </c>
      <c r="B343">
        <v>1.07</v>
      </c>
      <c r="C343" s="1">
        <f t="shared" si="2"/>
        <v>43398</v>
      </c>
      <c r="D343">
        <v>0.68488000000000004</v>
      </c>
      <c r="E343" s="1">
        <v>43389</v>
      </c>
      <c r="F343">
        <v>0.72313000000000005</v>
      </c>
      <c r="G343" s="1">
        <v>43390</v>
      </c>
      <c r="H343">
        <v>0.80344000000000004</v>
      </c>
    </row>
    <row r="344" spans="1:8" x14ac:dyDescent="0.25">
      <c r="A344" s="1">
        <f t="shared" si="3"/>
        <v>43399</v>
      </c>
      <c r="B344">
        <v>1.05338</v>
      </c>
      <c r="C344" s="1">
        <f t="shared" si="2"/>
        <v>43399</v>
      </c>
      <c r="D344">
        <v>0.68425000000000002</v>
      </c>
      <c r="E344" s="1">
        <v>43390</v>
      </c>
      <c r="F344">
        <v>0.72487999999999997</v>
      </c>
      <c r="G344" s="1">
        <f t="shared" ref="G344:G356" si="4">WORKDAY(G343,1)</f>
        <v>43391</v>
      </c>
      <c r="H344">
        <v>0.80381000000000002</v>
      </c>
    </row>
    <row r="345" spans="1:8" x14ac:dyDescent="0.25">
      <c r="A345" s="1">
        <f t="shared" si="3"/>
        <v>43402</v>
      </c>
      <c r="B345">
        <v>1.04931</v>
      </c>
      <c r="C345" s="1">
        <f t="shared" si="2"/>
        <v>43402</v>
      </c>
      <c r="D345">
        <v>0.68500000000000005</v>
      </c>
      <c r="E345" s="1">
        <f t="shared" ref="E345:E356" si="5">WORKDAY(E344,1)</f>
        <v>43391</v>
      </c>
      <c r="F345">
        <v>0.72499999999999998</v>
      </c>
      <c r="G345" s="1">
        <f t="shared" si="4"/>
        <v>43392</v>
      </c>
      <c r="H345">
        <v>0.80349999999999999</v>
      </c>
    </row>
    <row r="346" spans="1:8" x14ac:dyDescent="0.25">
      <c r="A346" s="1">
        <f t="shared" si="3"/>
        <v>43403</v>
      </c>
      <c r="B346">
        <v>1.0529999999999999</v>
      </c>
      <c r="C346" s="1">
        <f t="shared" si="2"/>
        <v>43403</v>
      </c>
      <c r="D346">
        <v>0.68437999999999999</v>
      </c>
      <c r="E346" s="1">
        <f t="shared" si="5"/>
        <v>43392</v>
      </c>
      <c r="F346">
        <v>0.72587999999999997</v>
      </c>
      <c r="G346" s="1">
        <f t="shared" si="4"/>
        <v>43395</v>
      </c>
      <c r="H346">
        <v>0.80462999999999996</v>
      </c>
    </row>
    <row r="347" spans="1:8" x14ac:dyDescent="0.25">
      <c r="A347" s="1">
        <f t="shared" si="3"/>
        <v>43404</v>
      </c>
      <c r="B347" t="str">
        <f>_xll.BDH($A$1,"PX_LAST",A347)</f>
        <v>#N/A N/A</v>
      </c>
      <c r="C347" s="1">
        <f t="shared" si="2"/>
        <v>43404</v>
      </c>
      <c r="D347" t="str">
        <f>_xll.BDH($C$1,"PX_LAST",C347)</f>
        <v>#N/A N/A</v>
      </c>
      <c r="E347" s="1">
        <f t="shared" si="5"/>
        <v>43395</v>
      </c>
      <c r="F347">
        <v>0.72438000000000002</v>
      </c>
      <c r="G347" s="1">
        <f t="shared" si="4"/>
        <v>43396</v>
      </c>
      <c r="H347">
        <v>0.80437999999999998</v>
      </c>
    </row>
    <row r="348" spans="1:8" x14ac:dyDescent="0.25">
      <c r="A348" s="1">
        <f t="shared" si="3"/>
        <v>43405</v>
      </c>
      <c r="B348" t="str">
        <f>_xll.BDH($A$1,"PX_LAST",A348)</f>
        <v>#N/A N/A</v>
      </c>
      <c r="C348" s="1">
        <f t="shared" si="2"/>
        <v>43405</v>
      </c>
      <c r="D348" t="str">
        <f>_xll.BDH($C$1,"PX_LAST",C348)</f>
        <v>#N/A N/A</v>
      </c>
      <c r="E348" s="1">
        <f t="shared" si="5"/>
        <v>43396</v>
      </c>
      <c r="F348">
        <v>0.72375</v>
      </c>
      <c r="G348" s="1">
        <f t="shared" si="4"/>
        <v>43397</v>
      </c>
      <c r="H348">
        <v>0.80806</v>
      </c>
    </row>
    <row r="349" spans="1:8" x14ac:dyDescent="0.25">
      <c r="A349" s="1">
        <f t="shared" si="3"/>
        <v>43406</v>
      </c>
      <c r="B349" t="str">
        <f>_xll.BDH($A$1,"PX_LAST",A349)</f>
        <v>#N/A N/A</v>
      </c>
      <c r="C349" s="1">
        <f t="shared" si="2"/>
        <v>43406</v>
      </c>
      <c r="D349" t="str">
        <f>_xll.BDH($C$1,"PX_LAST",C349)</f>
        <v>#N/A N/A</v>
      </c>
      <c r="E349" s="1">
        <f t="shared" si="5"/>
        <v>43397</v>
      </c>
      <c r="F349">
        <v>0.72038000000000002</v>
      </c>
      <c r="G349" s="1">
        <f t="shared" si="4"/>
        <v>43398</v>
      </c>
      <c r="H349">
        <v>0.80869000000000002</v>
      </c>
    </row>
    <row r="350" spans="1:8" x14ac:dyDescent="0.25">
      <c r="A350" s="1">
        <f t="shared" si="3"/>
        <v>43409</v>
      </c>
      <c r="B350" t="str">
        <f>_xll.BDH($A$1,"PX_LAST",A350)</f>
        <v>#N/A N/A</v>
      </c>
      <c r="C350" s="1">
        <f t="shared" si="2"/>
        <v>43409</v>
      </c>
      <c r="D350" t="str">
        <f>_xll.BDH($C$1,"PX_LAST",C350)</f>
        <v>#N/A N/A</v>
      </c>
      <c r="E350" s="1">
        <f t="shared" si="5"/>
        <v>43398</v>
      </c>
      <c r="F350">
        <v>0.72162999999999999</v>
      </c>
      <c r="G350" s="1">
        <f t="shared" si="4"/>
        <v>43399</v>
      </c>
      <c r="H350">
        <v>0.81018999999999997</v>
      </c>
    </row>
    <row r="351" spans="1:8" x14ac:dyDescent="0.25">
      <c r="A351" s="1">
        <f t="shared" si="3"/>
        <v>43410</v>
      </c>
      <c r="B351" t="str">
        <f>_xll.BDH($A$1,"PX_LAST",A351)</f>
        <v>#N/A N/A</v>
      </c>
      <c r="C351" s="1">
        <f t="shared" si="2"/>
        <v>43410</v>
      </c>
      <c r="D351" t="str">
        <f>_xll.BDH($C$1,"PX_LAST",C351)</f>
        <v>#N/A N/A</v>
      </c>
      <c r="E351" s="1">
        <f t="shared" si="5"/>
        <v>43399</v>
      </c>
      <c r="F351">
        <v>0.72475000000000001</v>
      </c>
      <c r="G351" s="1">
        <f t="shared" si="4"/>
        <v>43402</v>
      </c>
      <c r="H351">
        <v>0.81413000000000002</v>
      </c>
    </row>
    <row r="352" spans="1:8" x14ac:dyDescent="0.25">
      <c r="A352" s="1">
        <f t="shared" si="3"/>
        <v>43411</v>
      </c>
      <c r="B352" t="str">
        <f>_xll.BDH($A$1,"PX_LAST",A352)</f>
        <v>#N/A N/A</v>
      </c>
      <c r="C352" s="1">
        <f t="shared" si="2"/>
        <v>43411</v>
      </c>
      <c r="D352" t="str">
        <f>_xll.BDH($C$1,"PX_LAST",C352)</f>
        <v>#N/A N/A</v>
      </c>
      <c r="E352" s="1">
        <f t="shared" si="5"/>
        <v>43402</v>
      </c>
      <c r="F352">
        <v>0.72499999999999998</v>
      </c>
      <c r="G352" s="1">
        <f t="shared" si="4"/>
        <v>43403</v>
      </c>
      <c r="H352">
        <v>0.81074999999999997</v>
      </c>
    </row>
    <row r="353" spans="1:8" x14ac:dyDescent="0.25">
      <c r="A353" s="1">
        <f t="shared" si="3"/>
        <v>43412</v>
      </c>
      <c r="B353" t="str">
        <f>_xll.BDH($A$1,"PX_LAST",A353)</f>
        <v>#N/A N/A</v>
      </c>
      <c r="C353" s="1">
        <f t="shared" si="2"/>
        <v>43412</v>
      </c>
      <c r="D353" t="str">
        <f>_xll.BDH($C$1,"PX_LAST",C353)</f>
        <v>#N/A N/A</v>
      </c>
      <c r="E353" s="1">
        <f t="shared" si="5"/>
        <v>43403</v>
      </c>
      <c r="F353">
        <v>0.72555999999999998</v>
      </c>
      <c r="G353" s="1">
        <f t="shared" si="4"/>
        <v>43404</v>
      </c>
      <c r="H353" t="str">
        <f>_xll.BDH($G$1,"PX_LAST",G353)</f>
        <v>#N/A N/A</v>
      </c>
    </row>
    <row r="354" spans="1:8" x14ac:dyDescent="0.25">
      <c r="A354" s="1">
        <f t="shared" si="3"/>
        <v>43413</v>
      </c>
      <c r="B354" t="str">
        <f>_xll.BDH($A$1,"PX_LAST",A354)</f>
        <v>#N/A N/A</v>
      </c>
      <c r="C354" s="1">
        <f t="shared" si="2"/>
        <v>43413</v>
      </c>
      <c r="D354" t="str">
        <f>_xll.BDH($C$1,"PX_LAST",C354)</f>
        <v>#N/A N/A</v>
      </c>
      <c r="E354" s="1">
        <f t="shared" si="5"/>
        <v>43404</v>
      </c>
      <c r="F354" t="str">
        <f>_xll.BDH($E$1,"PX_LAST",E354)</f>
        <v>#N/A N/A</v>
      </c>
      <c r="G354" s="1">
        <f t="shared" si="4"/>
        <v>43405</v>
      </c>
      <c r="H354" t="str">
        <f>_xll.BDH($G$1,"PX_LAST",G354)</f>
        <v>#N/A N/A</v>
      </c>
    </row>
    <row r="355" spans="1:8" x14ac:dyDescent="0.25">
      <c r="A355" s="1">
        <f t="shared" si="3"/>
        <v>43416</v>
      </c>
      <c r="B355" t="str">
        <f>_xll.BDH($A$1,"PX_LAST",A355)</f>
        <v>#N/A N/A</v>
      </c>
      <c r="C355" s="1">
        <f t="shared" si="2"/>
        <v>43416</v>
      </c>
      <c r="D355" t="str">
        <f>_xll.BDH($C$1,"PX_LAST",C355)</f>
        <v>#N/A N/A</v>
      </c>
      <c r="E355" s="1">
        <f t="shared" si="5"/>
        <v>43405</v>
      </c>
      <c r="F355" t="str">
        <f>_xll.BDH($E$1,"PX_LAST",E355)</f>
        <v>#N/A N/A</v>
      </c>
      <c r="G355" s="1">
        <f t="shared" si="4"/>
        <v>43406</v>
      </c>
      <c r="H355" t="str">
        <f>_xll.BDH($G$1,"PX_LAST",G355)</f>
        <v>#N/A N/A</v>
      </c>
    </row>
    <row r="356" spans="1:8" x14ac:dyDescent="0.25">
      <c r="A356" s="1">
        <f t="shared" si="3"/>
        <v>43417</v>
      </c>
      <c r="B356" t="str">
        <f>_xll.BDH($A$1,"PX_LAST",A356)</f>
        <v>#N/A N/A</v>
      </c>
      <c r="C356" s="1">
        <f t="shared" si="2"/>
        <v>43417</v>
      </c>
      <c r="D356" t="str">
        <f>_xll.BDH($C$1,"PX_LAST",C356)</f>
        <v>#N/A N/A</v>
      </c>
      <c r="E356" s="1">
        <f t="shared" si="5"/>
        <v>43406</v>
      </c>
      <c r="F356" t="str">
        <f>_xll.BDH($E$1,"PX_LAST",E356)</f>
        <v>#N/A N/A</v>
      </c>
      <c r="G356" s="1">
        <f t="shared" si="4"/>
        <v>43409</v>
      </c>
      <c r="H356" t="str">
        <f>_xll.BDH($G$1,"PX_LAST",G356)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2018-11-01T10:46:57Z</dcterms:modified>
</cp:coreProperties>
</file>