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xr:revisionPtr revIDLastSave="0" documentId="13_ncr:1_{E6F86DC5-5BCD-400A-8DE6-9FAE3B2BEDC1}" xr6:coauthVersionLast="32" xr6:coauthVersionMax="32" xr10:uidLastSave="{00000000-0000-0000-0000-000000000000}"/>
  <bookViews>
    <workbookView xWindow="0" yWindow="7560" windowWidth="15345" windowHeight="3870" activeTab="1" xr2:uid="{00000000-000D-0000-FFFF-FFFF00000000}"/>
  </bookViews>
  <sheets>
    <sheet name="HL price" sheetId="2" r:id="rId1"/>
    <sheet name="Index price" sheetId="1" r:id="rId2"/>
    <sheet name="fx_rates" sheetId="8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9017"/>
</workbook>
</file>

<file path=xl/calcChain.xml><?xml version="1.0" encoding="utf-8"?>
<calcChain xmlns="http://schemas.openxmlformats.org/spreadsheetml/2006/main">
  <c r="L2960" i="1" l="1"/>
  <c r="K2960" i="1"/>
  <c r="L2959" i="1"/>
  <c r="K2959" i="1"/>
  <c r="L2958" i="1"/>
  <c r="K2958" i="1"/>
  <c r="L2957" i="1"/>
  <c r="K2957" i="1"/>
  <c r="L2956" i="1"/>
  <c r="K2956" i="1"/>
  <c r="B2779" i="2" l="1"/>
  <c r="C2779" i="2"/>
  <c r="D2779" i="2"/>
  <c r="H2956" i="8"/>
  <c r="G2956" i="8"/>
  <c r="F2956" i="8"/>
  <c r="E2956" i="8"/>
  <c r="D2956" i="8"/>
  <c r="C2956" i="8"/>
  <c r="B2956" i="8"/>
  <c r="T2956" i="1"/>
  <c r="I2956" i="1"/>
  <c r="H2956" i="1"/>
  <c r="T1" i="6"/>
  <c r="R2956" i="1"/>
  <c r="AC1" i="6"/>
  <c r="J2956" i="1"/>
  <c r="F2956" i="1"/>
  <c r="I1" i="6"/>
  <c r="G1" i="6"/>
  <c r="P2956" i="1"/>
  <c r="E2956" i="1"/>
  <c r="S2956" i="1"/>
  <c r="AD1" i="6"/>
  <c r="G2956" i="1"/>
  <c r="AF1" i="6"/>
  <c r="C2956" i="1"/>
  <c r="AB1" i="6"/>
  <c r="B2956" i="1"/>
  <c r="Q2956" i="1"/>
  <c r="N2956" i="1"/>
  <c r="M2956" i="1"/>
  <c r="D2956" i="1"/>
  <c r="O2956" i="1"/>
  <c r="A2752" i="8" l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l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D2693" i="2" l="1"/>
  <c r="D2694" i="2" s="1"/>
  <c r="C2693" i="2"/>
  <c r="C2694" i="2" s="1"/>
  <c r="B2693" i="2"/>
  <c r="B2694" i="2" s="1"/>
  <c r="C52" i="7" l="1"/>
  <c r="C53" i="7" s="1"/>
  <c r="C54" i="7" s="1"/>
  <c r="C55" i="7" s="1"/>
  <c r="C56" i="7" s="1"/>
  <c r="C57" i="7" s="1"/>
  <c r="C58" i="7" s="1"/>
  <c r="A52" i="7"/>
  <c r="A53" i="7" s="1"/>
  <c r="A54" i="7" s="1"/>
  <c r="A55" i="7" s="1"/>
  <c r="A56" i="7" s="1"/>
  <c r="A57" i="7" s="1"/>
  <c r="A58" i="7" s="1"/>
  <c r="A2752" i="1" l="1"/>
  <c r="A2753" i="1" s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l="1"/>
  <c r="A2915" i="1" l="1"/>
  <c r="A2916" i="1" l="1"/>
  <c r="A2917" i="1" l="1"/>
  <c r="A2918" i="1" l="1"/>
  <c r="A2919" i="1" l="1"/>
  <c r="A2920" i="1" l="1"/>
  <c r="A2921" i="1" l="1"/>
  <c r="A2922" i="1" l="1"/>
  <c r="A2923" i="1" l="1"/>
  <c r="A2924" i="1" l="1"/>
  <c r="A2925" i="1" l="1"/>
  <c r="A2926" i="1" l="1"/>
  <c r="A2927" i="1" l="1"/>
  <c r="A2928" i="1" l="1"/>
  <c r="A2929" i="1" l="1"/>
  <c r="A2930" i="1" l="1"/>
  <c r="A2931" i="1" l="1"/>
  <c r="A2932" i="1" l="1"/>
  <c r="A2933" i="1" l="1"/>
  <c r="A2934" i="1" l="1"/>
  <c r="A2935" i="1" l="1"/>
  <c r="A2936" i="1" l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</calcChain>
</file>

<file path=xl/sharedStrings.xml><?xml version="1.0" encoding="utf-8"?>
<sst xmlns="http://schemas.openxmlformats.org/spreadsheetml/2006/main" count="5801" uniqueCount="66">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</sst>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10:48:49</v>
        <stp/>
        <stp>{A5BB5956-212C-4A7E-A5EA-B5A49635E54F}_x0000_</stp>
        <tr r="AB1" s="6"/>
      </tp>
      <tp t="s">
        <v>Updated at 10:48:49</v>
        <stp/>
        <stp>{F09271C8-B689-4E09-914B-7BB23F9741DB}_x0000_</stp>
        <tr r="T1" s="6"/>
      </tp>
      <tp t="s">
        <v>Updated at 10:48:48</v>
        <stp/>
        <stp>{9B8B99F1-DCBE-4817-B983-88FFF4AB249E}_x0000_</stp>
        <tr r="I1" s="6"/>
      </tp>
    </main>
    <main first="pldatasource.trrtdserver">
      <tp>
        <v>3628.6</v>
        <stp/>
        <stp>{72005662-5CE0-40CB-828F-E7FD3B1A7FC8}_x0000_</stp>
        <tr r="Q2956" s="1"/>
      </tp>
      <tp>
        <v>283.55500000000001</v>
        <stp/>
        <stp>{6A8D8531-9FBA-4EA5-95BD-B4796EBEE0DE}_x0000_</stp>
        <tr r="M2956" s="1"/>
      </tp>
      <tp>
        <v>5982.7</v>
        <stp/>
        <stp>{5CEADEB6-157D-4743-B81D-B03E3C5706F4}_x0000_</stp>
        <tr r="S2956" s="1"/>
      </tp>
      <tp>
        <v>590.74</v>
        <stp/>
        <stp>{0AB4AF59-82C3-4277-A721-86074B1C0566}_x0000_</stp>
        <tr r="N2956" s="1"/>
      </tp>
      <tp>
        <v>8443.58</v>
        <stp/>
        <stp>{AF897E4D-7B85-4DFA-8B08-FB707F4D7020}_x0000_</stp>
        <tr r="R2956" s="1"/>
      </tp>
      <tp>
        <v>22467.87</v>
        <stp/>
        <stp>{CCE7313D-D67F-4683-A8B2-2696432820AF}_x0000_</stp>
        <tr r="G2956" s="1"/>
      </tp>
      <tp>
        <v>1770.12</v>
        <stp/>
        <stp>{F04DB809-B0AB-406D-8272-58987BC339BF}_x0000_</stp>
        <tr r="J2956" s="1"/>
      </tp>
      <tp>
        <v>24163.15</v>
        <stp/>
        <stp>{D81518A6-941E-494C-8C3B-55D7CA22C9E2}_x0000_</stp>
        <tr r="D2956" s="1"/>
      </tp>
      <tp>
        <v>5215.6099999999997</v>
        <stp/>
        <stp>{4A61AB96-E209-4BCA-A58D-1BDE7D62751F}_x0000_</stp>
        <tr r="F2956" s="1"/>
      </tp>
      <tp>
        <v>4127.68</v>
        <stp/>
        <stp>{D47A7B15-F527-4983-9DF9-C5BDFBC54E06}_x0000_</stp>
        <tr r="C2956" s="1"/>
      </tp>
      <tp>
        <v>3082.2316000000001</v>
        <stp/>
        <stp>{16281243-1504-4993-9E70-77A56777E267}_x0000_</stp>
        <tr r="O2956" s="1"/>
      </tp>
      <tp>
        <v>7509.3</v>
        <stp/>
        <stp>{6FCA8A1D-0DC8-4C31-8BAA-BCE0142CCFBA}_x0000_</stp>
        <tr r="B2956" s="1"/>
      </tp>
      <tp>
        <v>323.56</v>
        <stp/>
        <stp>{BC0ACAE7-393C-4C1E-948A-986234A911F8}_x0000_</stp>
        <tr r="P2956" s="1"/>
      </tp>
      <tp>
        <v>2648.05</v>
        <stp/>
        <stp>{0A4F04A0-B611-40B7-9222-89110005A50F}_x0000_</stp>
        <tr r="E2956" s="1"/>
      </tp>
    </main>
    <main first="pldatasource.rhistoryrtdserver">
      <tp t="s">
        <v>Updated at 10:48:49</v>
        <stp/>
        <stp>{69EC0A81-692E-4F61-B6FD-29ABE07EBB16}_x0000_</stp>
        <tr r="AC1" s="6"/>
      </tp>
      <tp t="s">
        <v>Updated at 10:48:49</v>
        <stp/>
        <stp>{F891A5C4-2102-49F7-848E-DE12C30C8021}_x0000_</stp>
        <tr r="G1" s="6"/>
      </tp>
      <tp t="s">
        <v>Updated at 10:48:49</v>
        <stp/>
        <stp>{BA54F774-75B8-4E68-8941-4BF7A8946F8A}_x0000_</stp>
        <tr r="AD1" s="6"/>
      </tp>
      <tp t="s">
        <v>Updated at 10:48:49</v>
        <stp/>
        <stp>{72E6798C-8C88-4A8E-BD96-AF78E5292810}_x0000_</stp>
        <tr r="AF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12"/>
  <sheetViews>
    <sheetView topLeftCell="A2706" workbookViewId="0">
      <selection activeCell="B2769" sqref="B2769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f>INDEX('Index Eikon working'!V:V,MATCH('HL price'!A2693,'Index Eikon working'!W:W,0))</f>
        <v>1802</v>
      </c>
      <c r="C2693">
        <f>INDEX('Index Eikon working'!X:X,MATCH('HL price'!A2693,'Index Eikon working'!Y:Y,0))</f>
        <v>1802</v>
      </c>
      <c r="D2693">
        <f>INDEX('Index Eikon working'!Z:Z,MATCH('HL price'!A2693,'Index Eikon working'!AA:AA,0))</f>
        <v>725874</v>
      </c>
    </row>
    <row r="2694" spans="1:4" x14ac:dyDescent="0.25">
      <c r="A2694" s="1">
        <v>43101</v>
      </c>
      <c r="B2694">
        <f>B2693</f>
        <v>1802</v>
      </c>
      <c r="C2694">
        <f t="shared" ref="C2694:D2694" si="0">C2693</f>
        <v>1802</v>
      </c>
      <c r="D2694">
        <f t="shared" si="0"/>
        <v>725874</v>
      </c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v>1906</v>
      </c>
      <c r="C2714">
        <v>1906</v>
      </c>
      <c r="D2714">
        <v>636268</v>
      </c>
    </row>
    <row r="2715" spans="1:4" x14ac:dyDescent="0.25">
      <c r="A2715" s="1">
        <v>43130</v>
      </c>
      <c r="B2715">
        <v>1877.5</v>
      </c>
      <c r="C2715">
        <v>1877.5</v>
      </c>
      <c r="D2715">
        <v>1489167</v>
      </c>
    </row>
    <row r="2716" spans="1:4" x14ac:dyDescent="0.25">
      <c r="A2716" s="1">
        <v>43131</v>
      </c>
      <c r="B2716">
        <v>1857.5</v>
      </c>
      <c r="C2716">
        <v>1857.5</v>
      </c>
      <c r="D2716"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v>1633</v>
      </c>
      <c r="C2758">
        <v>1633</v>
      </c>
      <c r="D2758">
        <v>806320</v>
      </c>
    </row>
    <row r="2759" spans="1:4" x14ac:dyDescent="0.25">
      <c r="A2759" s="1">
        <v>43192</v>
      </c>
      <c r="B2759">
        <v>1633</v>
      </c>
      <c r="C2759">
        <v>1633</v>
      </c>
      <c r="D2759">
        <v>806320</v>
      </c>
    </row>
    <row r="2760" spans="1:4" x14ac:dyDescent="0.25">
      <c r="A2760" s="1">
        <v>43193</v>
      </c>
      <c r="B2760">
        <v>1636.5</v>
      </c>
      <c r="C2760">
        <v>1636.5</v>
      </c>
      <c r="D2760">
        <v>948499</v>
      </c>
    </row>
    <row r="2761" spans="1:4" x14ac:dyDescent="0.25">
      <c r="A2761" s="1">
        <v>43194</v>
      </c>
      <c r="B2761">
        <v>1629.5</v>
      </c>
      <c r="C2761">
        <v>1629.5</v>
      </c>
      <c r="D2761">
        <v>835894</v>
      </c>
    </row>
    <row r="2762" spans="1:4" x14ac:dyDescent="0.25">
      <c r="A2762" s="1">
        <v>43195</v>
      </c>
      <c r="B2762">
        <v>1664</v>
      </c>
      <c r="C2762">
        <v>1664</v>
      </c>
      <c r="D2762">
        <v>474658</v>
      </c>
    </row>
    <row r="2763" spans="1:4" x14ac:dyDescent="0.25">
      <c r="A2763" s="1">
        <v>43196</v>
      </c>
      <c r="B2763">
        <v>1649.5</v>
      </c>
      <c r="C2763">
        <v>1649.5</v>
      </c>
      <c r="D2763">
        <v>564035</v>
      </c>
    </row>
    <row r="2764" spans="1:4" x14ac:dyDescent="0.25">
      <c r="A2764" s="1">
        <v>43199</v>
      </c>
      <c r="B2764">
        <v>1655</v>
      </c>
      <c r="C2764">
        <v>1655</v>
      </c>
      <c r="D2764">
        <v>643525</v>
      </c>
    </row>
    <row r="2765" spans="1:4" x14ac:dyDescent="0.25">
      <c r="A2765" s="1">
        <v>43200</v>
      </c>
      <c r="B2765">
        <v>1670</v>
      </c>
      <c r="C2765">
        <v>1670</v>
      </c>
      <c r="D2765">
        <v>546078</v>
      </c>
    </row>
    <row r="2766" spans="1:4" x14ac:dyDescent="0.25">
      <c r="A2766" s="1">
        <v>43201</v>
      </c>
      <c r="B2766">
        <v>1690</v>
      </c>
      <c r="C2766">
        <v>1690</v>
      </c>
      <c r="D2766">
        <v>798925</v>
      </c>
    </row>
    <row r="2767" spans="1:4" x14ac:dyDescent="0.25">
      <c r="A2767" s="1">
        <v>43202</v>
      </c>
      <c r="B2767">
        <v>1703.5</v>
      </c>
      <c r="C2767">
        <v>1703.5</v>
      </c>
      <c r="D2767">
        <v>774315</v>
      </c>
    </row>
    <row r="2768" spans="1:4" x14ac:dyDescent="0.25">
      <c r="A2768" s="1">
        <v>43203</v>
      </c>
      <c r="B2768">
        <v>1711</v>
      </c>
      <c r="C2768">
        <v>1711</v>
      </c>
      <c r="D2768">
        <v>544376</v>
      </c>
    </row>
    <row r="2769" spans="1:4" x14ac:dyDescent="0.25">
      <c r="A2769" s="1">
        <v>43206</v>
      </c>
      <c r="B2769">
        <v>1713</v>
      </c>
      <c r="C2769">
        <v>1713</v>
      </c>
      <c r="D2769">
        <v>797670</v>
      </c>
    </row>
    <row r="2770" spans="1:4" x14ac:dyDescent="0.25">
      <c r="A2770" s="1">
        <v>43207</v>
      </c>
      <c r="B2770">
        <v>1747</v>
      </c>
      <c r="C2770">
        <v>1747</v>
      </c>
      <c r="D2770">
        <v>763484</v>
      </c>
    </row>
    <row r="2771" spans="1:4" x14ac:dyDescent="0.25">
      <c r="A2771" s="1">
        <v>43208</v>
      </c>
      <c r="B2771">
        <v>1722.5</v>
      </c>
      <c r="C2771">
        <v>1722.5</v>
      </c>
      <c r="D2771">
        <v>783828</v>
      </c>
    </row>
    <row r="2772" spans="1:4" x14ac:dyDescent="0.25">
      <c r="A2772" s="1">
        <v>43209</v>
      </c>
      <c r="B2772">
        <v>1736</v>
      </c>
      <c r="C2772">
        <v>1736</v>
      </c>
      <c r="D2772">
        <v>553968</v>
      </c>
    </row>
    <row r="2773" spans="1:4" x14ac:dyDescent="0.25">
      <c r="A2773" s="1">
        <v>43210</v>
      </c>
      <c r="B2773">
        <v>1736</v>
      </c>
      <c r="C2773">
        <v>1736</v>
      </c>
      <c r="D2773">
        <v>487302</v>
      </c>
    </row>
    <row r="2774" spans="1:4" x14ac:dyDescent="0.25">
      <c r="A2774" s="1">
        <v>43213</v>
      </c>
      <c r="B2774">
        <v>1750.5</v>
      </c>
      <c r="C2774">
        <v>1750.5</v>
      </c>
      <c r="D2774">
        <v>473207</v>
      </c>
    </row>
    <row r="2775" spans="1:4" x14ac:dyDescent="0.25">
      <c r="A2775" s="1">
        <v>43214</v>
      </c>
      <c r="B2775">
        <v>1738</v>
      </c>
      <c r="C2775">
        <v>1738</v>
      </c>
      <c r="D2775">
        <v>630116</v>
      </c>
    </row>
    <row r="2776" spans="1:4" x14ac:dyDescent="0.25">
      <c r="A2776" s="1">
        <v>43215</v>
      </c>
      <c r="B2776">
        <v>1729.5</v>
      </c>
      <c r="C2776">
        <v>1729.5</v>
      </c>
      <c r="D2776">
        <v>456228</v>
      </c>
    </row>
    <row r="2777" spans="1:4" x14ac:dyDescent="0.25">
      <c r="A2777" s="1">
        <v>43216</v>
      </c>
      <c r="B2777">
        <v>1754</v>
      </c>
      <c r="C2777">
        <v>1754</v>
      </c>
      <c r="D2777">
        <v>408529</v>
      </c>
    </row>
    <row r="2778" spans="1:4" x14ac:dyDescent="0.25">
      <c r="A2778" s="1">
        <v>43217</v>
      </c>
      <c r="B2778">
        <v>1775.5</v>
      </c>
      <c r="C2778">
        <v>1775.5</v>
      </c>
      <c r="D2778">
        <v>419529</v>
      </c>
    </row>
    <row r="2779" spans="1:4" x14ac:dyDescent="0.25">
      <c r="A2779" s="1">
        <v>43220</v>
      </c>
      <c r="B2779">
        <f>INDEX('Index Eikon working'!V:V,MATCH('HL price'!A2779,'Index Eikon working'!W:W,0))</f>
        <v>1789.5</v>
      </c>
      <c r="C2779">
        <f>INDEX('Index Eikon working'!X:X,MATCH('HL price'!A2779,'Index Eikon working'!Y:Y,0))</f>
        <v>1789.5</v>
      </c>
      <c r="D2779">
        <f>INDEX('Index Eikon working'!Z:Z,MATCH('HL price'!A2779,'Index Eikon working'!AA:AA,0))</f>
        <v>767475</v>
      </c>
    </row>
    <row r="2780" spans="1:4" x14ac:dyDescent="0.25">
      <c r="A2780" s="1">
        <v>43221</v>
      </c>
    </row>
    <row r="2781" spans="1:4" x14ac:dyDescent="0.25">
      <c r="A2781" s="1">
        <v>43222</v>
      </c>
    </row>
    <row r="2782" spans="1:4" x14ac:dyDescent="0.25">
      <c r="A2782" s="1">
        <v>43223</v>
      </c>
    </row>
    <row r="2783" spans="1:4" x14ac:dyDescent="0.25">
      <c r="A2783" s="1">
        <v>43224</v>
      </c>
    </row>
    <row r="2784" spans="1:4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57"/>
  <sheetViews>
    <sheetView tabSelected="1" workbookViewId="0">
      <pane xSplit="1" ySplit="1" topLeftCell="B3079" activePane="bottomRight" state="frozen"/>
      <selection pane="topRight" activeCell="B1" sqref="B1"/>
      <selection pane="bottomLeft" activeCell="A3" sqref="A3"/>
      <selection pane="bottomRight" activeCell="K3113" sqref="K3113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6384" width="9.140625" style="11"/>
  </cols>
  <sheetData>
    <row r="1" spans="1:20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</row>
    <row r="2" spans="1:20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0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0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0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0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0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0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0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0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0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0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0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0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0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0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0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0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0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0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</row>
    <row r="2741" spans="1:20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</row>
    <row r="2742" spans="1:20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</row>
    <row r="2743" spans="1:20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</row>
    <row r="2744" spans="1:20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</row>
    <row r="2745" spans="1:20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</row>
    <row r="2746" spans="1:20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</row>
    <row r="2747" spans="1:20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</row>
    <row r="2748" spans="1:20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</row>
    <row r="2749" spans="1:20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</row>
    <row r="2750" spans="1:20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</row>
    <row r="2751" spans="1:20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</row>
    <row r="2752" spans="1:20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</row>
    <row r="2753" spans="1:20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</row>
    <row r="2754" spans="1:20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</row>
    <row r="2755" spans="1:20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</row>
    <row r="2756" spans="1:20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</row>
    <row r="2757" spans="1:20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</row>
    <row r="2758" spans="1:20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</row>
    <row r="2759" spans="1:20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</row>
    <row r="2760" spans="1:20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</row>
    <row r="2761" spans="1:20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</row>
    <row r="2762" spans="1:20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</row>
    <row r="2763" spans="1:20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</row>
    <row r="2764" spans="1:20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</row>
    <row r="2765" spans="1:20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</row>
    <row r="2766" spans="1:20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</row>
    <row r="2767" spans="1:20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</row>
    <row r="2768" spans="1:20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</row>
    <row r="2769" spans="1:20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</row>
    <row r="2770" spans="1:20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</row>
    <row r="2771" spans="1:20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</row>
    <row r="2772" spans="1:20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</row>
    <row r="2773" spans="1:20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</row>
    <row r="2774" spans="1:20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</row>
    <row r="2775" spans="1:20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</row>
    <row r="2776" spans="1:20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</row>
    <row r="2777" spans="1:20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</row>
    <row r="2778" spans="1:20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</row>
    <row r="2779" spans="1:20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</row>
    <row r="2780" spans="1:20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</row>
    <row r="2781" spans="1:20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</row>
    <row r="2782" spans="1:20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</row>
    <row r="2783" spans="1:20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</row>
    <row r="2784" spans="1:20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</row>
    <row r="2785" spans="1:20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</row>
    <row r="2786" spans="1:20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</row>
    <row r="2787" spans="1:20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</row>
    <row r="2788" spans="1:20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</row>
    <row r="2789" spans="1:20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</row>
    <row r="2790" spans="1:20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</row>
    <row r="2791" spans="1:20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</row>
    <row r="2792" spans="1:20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</row>
    <row r="2793" spans="1:20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</row>
    <row r="2794" spans="1:20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</row>
    <row r="2795" spans="1:20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</row>
    <row r="2796" spans="1:20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</row>
    <row r="2797" spans="1:20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</row>
    <row r="2798" spans="1:20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</row>
    <row r="2799" spans="1:20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</row>
    <row r="2800" spans="1:20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</row>
    <row r="2801" spans="1:20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</row>
    <row r="2802" spans="1:20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</row>
    <row r="2803" spans="1:20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</row>
    <row r="2804" spans="1:20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</row>
    <row r="2805" spans="1:20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</row>
    <row r="2806" spans="1:20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</row>
    <row r="2807" spans="1:20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</row>
    <row r="2808" spans="1:20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</row>
    <row r="2809" spans="1:20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</row>
    <row r="2810" spans="1:20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</row>
    <row r="2811" spans="1:20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</row>
    <row r="2812" spans="1:20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</row>
    <row r="2813" spans="1:20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</row>
    <row r="2814" spans="1:20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</row>
    <row r="2815" spans="1:20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</row>
    <row r="2816" spans="1:20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</row>
    <row r="2817" spans="1:20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</row>
    <row r="2818" spans="1:20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</row>
    <row r="2819" spans="1:20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</row>
    <row r="2820" spans="1:20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</row>
    <row r="2821" spans="1:20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</row>
    <row r="2822" spans="1:20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</row>
    <row r="2823" spans="1:20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</row>
    <row r="2824" spans="1:20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</row>
    <row r="2825" spans="1:20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</row>
    <row r="2826" spans="1:20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</row>
    <row r="2827" spans="1:20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</row>
    <row r="2828" spans="1:20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</row>
    <row r="2829" spans="1:20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</row>
    <row r="2830" spans="1:20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</row>
    <row r="2831" spans="1:20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</row>
    <row r="2832" spans="1:20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</row>
    <row r="2833" spans="1:20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</row>
    <row r="2834" spans="1:20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</row>
    <row r="2835" spans="1:20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</row>
    <row r="2836" spans="1:20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</row>
    <row r="2837" spans="1:20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</row>
    <row r="2838" spans="1:20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</row>
    <row r="2839" spans="1:20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</row>
    <row r="2840" spans="1:20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</row>
    <row r="2841" spans="1:20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</row>
    <row r="2842" spans="1:20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</row>
    <row r="2843" spans="1:20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</row>
    <row r="2844" spans="1:20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</row>
    <row r="2845" spans="1:20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</row>
    <row r="2846" spans="1:20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</row>
    <row r="2847" spans="1:20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</row>
    <row r="2848" spans="1:20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</row>
    <row r="2849" spans="1:20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</row>
    <row r="2850" spans="1:20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</row>
    <row r="2851" spans="1:20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</row>
    <row r="2852" spans="1:20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</row>
    <row r="2853" spans="1:20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</row>
    <row r="2854" spans="1:20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</row>
    <row r="2855" spans="1:20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</row>
    <row r="2856" spans="1:20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</row>
    <row r="2857" spans="1:20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</row>
    <row r="2858" spans="1:20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</row>
    <row r="2859" spans="1:20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</row>
    <row r="2860" spans="1:20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</row>
    <row r="2861" spans="1:20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</row>
    <row r="2862" spans="1:20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</row>
    <row r="2863" spans="1:20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</row>
    <row r="2864" spans="1:20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</row>
    <row r="2865" spans="1:20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</row>
    <row r="2866" spans="1:20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>
        <v>584.22</v>
      </c>
    </row>
    <row r="2867" spans="1:20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</row>
    <row r="2868" spans="1:20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</row>
    <row r="2869" spans="1:20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</row>
    <row r="2870" spans="1:20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</row>
    <row r="2871" spans="1:20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>
        <v>594.05999999999995</v>
      </c>
    </row>
    <row r="2872" spans="1:20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</row>
    <row r="2873" spans="1:20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</row>
    <row r="2874" spans="1:20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</row>
    <row r="2875" spans="1:20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</row>
    <row r="2876" spans="1:20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</row>
    <row r="2877" spans="1:20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</row>
    <row r="2878" spans="1:20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</row>
    <row r="2879" spans="1:20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</row>
    <row r="2880" spans="1:20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</row>
    <row r="2881" spans="1:20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</row>
    <row r="2882" spans="1:20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</row>
    <row r="2883" spans="1:20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</row>
    <row r="2884" spans="1:20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</row>
    <row r="2885" spans="1:20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</row>
    <row r="2886" spans="1:20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</row>
    <row r="2887" spans="1:20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</row>
    <row r="2888" spans="1:20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</row>
    <row r="2889" spans="1:20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</row>
    <row r="2890" spans="1:20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</row>
    <row r="2891" spans="1:20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</row>
    <row r="2892" spans="1:20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</row>
    <row r="2893" spans="1:20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</row>
    <row r="2894" spans="1:20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</row>
    <row r="2895" spans="1:20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</row>
    <row r="2896" spans="1:20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</row>
    <row r="2897" spans="1:20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</row>
    <row r="2898" spans="1:20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</row>
    <row r="2899" spans="1:20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</row>
    <row r="2900" spans="1:20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</row>
    <row r="2901" spans="1:20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</row>
    <row r="2902" spans="1:20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</row>
    <row r="2903" spans="1:20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</row>
    <row r="2904" spans="1:20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</row>
    <row r="2905" spans="1:20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</row>
    <row r="2906" spans="1:20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</row>
    <row r="2907" spans="1:20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</row>
    <row r="2908" spans="1:20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</row>
    <row r="2909" spans="1:20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</row>
    <row r="2910" spans="1:20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</row>
    <row r="2911" spans="1:20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</row>
    <row r="2912" spans="1:20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</row>
    <row r="2913" spans="1:20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v>1732.57</v>
      </c>
      <c r="I2913" s="11">
        <v>6943.7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</row>
    <row r="2914" spans="1:20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v>1708.76</v>
      </c>
      <c r="I2914" s="11"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</row>
    <row r="2915" spans="1:20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v>1707.91</v>
      </c>
      <c r="I2915" s="11"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</row>
    <row r="2916" spans="1:20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v>1728.82</v>
      </c>
      <c r="I2916" s="11"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</row>
    <row r="2917" spans="1:20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v>1725.2</v>
      </c>
      <c r="I2917" s="11"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</row>
    <row r="2918" spans="1:20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v>1735.05</v>
      </c>
      <c r="I2918" s="11"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</row>
    <row r="2919" spans="1:20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v>1757.35</v>
      </c>
      <c r="I2919" s="11"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</row>
    <row r="2920" spans="1:20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v>1757.65</v>
      </c>
      <c r="I2920" s="11"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</row>
    <row r="2921" spans="1:20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v>1765.96</v>
      </c>
      <c r="I2921" s="11"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</row>
    <row r="2922" spans="1:20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v>1757.83</v>
      </c>
      <c r="I2922" s="11"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</row>
    <row r="2923" spans="1:20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v>1758.88</v>
      </c>
      <c r="I2923" s="11"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</row>
    <row r="2924" spans="1:20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v>1748.18</v>
      </c>
      <c r="I2924" s="11"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</row>
    <row r="2925" spans="1:20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v>1738.53</v>
      </c>
      <c r="I2925" s="11"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</row>
    <row r="2926" spans="1:20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v>1795.11</v>
      </c>
      <c r="I2926" s="11"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</row>
    <row r="2927" spans="1:20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v>1802.31</v>
      </c>
      <c r="I2927" s="11"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</row>
    <row r="2928" spans="1:20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v>1791.33</v>
      </c>
      <c r="I2928" s="11"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</row>
    <row r="2929" spans="1:20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v>1769.55</v>
      </c>
      <c r="I2929" s="11"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</row>
    <row r="2930" spans="1:20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v>1754.2</v>
      </c>
      <c r="I2930" s="11"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</row>
    <row r="2931" spans="1:20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v>1745.19</v>
      </c>
      <c r="I2931" s="11">
        <v>6617.9</v>
      </c>
      <c r="J2931" s="13">
        <v>1677.28</v>
      </c>
      <c r="K2931" s="16">
        <v>9.9150000000000002E-3</v>
      </c>
      <c r="L2931" s="16">
        <v>4.7689000000000004E-3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</row>
    <row r="2932" spans="1:20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v>1760.08</v>
      </c>
      <c r="I2932" s="11">
        <v>6715.52</v>
      </c>
      <c r="J2932" s="13">
        <v>1690.83</v>
      </c>
      <c r="K2932" s="16">
        <v>9.9687999999999999E-3</v>
      </c>
      <c r="L2932" s="16">
        <v>4.7670999999999998E-3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</row>
    <row r="2933" spans="1:20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v>1766.22</v>
      </c>
      <c r="I2933" s="11">
        <v>6747</v>
      </c>
      <c r="J2933" s="13">
        <v>1692.09</v>
      </c>
      <c r="K2933" s="16">
        <v>1.0038800000000001E-2</v>
      </c>
      <c r="L2933" s="16">
        <v>4.7654000000000004E-3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</row>
    <row r="2934" spans="1:20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v>1770.93</v>
      </c>
      <c r="I2934" s="11">
        <v>6766.15</v>
      </c>
      <c r="J2934" s="13">
        <v>1700.2</v>
      </c>
      <c r="K2934" s="16">
        <v>1.0026299999999998E-2</v>
      </c>
      <c r="L2934" s="16">
        <v>4.7385999999999999E-3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</row>
    <row r="2935" spans="1:20" x14ac:dyDescent="0.25">
      <c r="A2935" s="12">
        <f t="shared" si="2"/>
        <v>43189</v>
      </c>
      <c r="B2935" s="13">
        <v>7056.61</v>
      </c>
      <c r="C2935" s="13">
        <v>3894.17</v>
      </c>
      <c r="D2935" s="13">
        <v>24103.11</v>
      </c>
      <c r="E2935" s="13">
        <v>2640.87</v>
      </c>
      <c r="F2935" s="13">
        <v>5160.66</v>
      </c>
      <c r="G2935" s="13">
        <v>21454.3</v>
      </c>
      <c r="H2935" s="11">
        <v>1770.93</v>
      </c>
      <c r="I2935" s="11">
        <v>6766.15</v>
      </c>
      <c r="J2935" s="13">
        <v>1700.2</v>
      </c>
      <c r="K2935" s="16">
        <v>1.0026299999999998E-2</v>
      </c>
      <c r="L2935" s="16">
        <v>4.7385999999999999E-3</v>
      </c>
      <c r="M2935" s="13">
        <v>291.33100000000002</v>
      </c>
      <c r="N2935" s="13">
        <v>590.52</v>
      </c>
      <c r="O2935" s="13">
        <v>3168.8966</v>
      </c>
      <c r="P2935" s="13">
        <v>314.61</v>
      </c>
      <c r="Q2935" s="13">
        <v>3695.87</v>
      </c>
      <c r="R2935" s="13">
        <v>8319.07</v>
      </c>
      <c r="S2935" s="13">
        <v>5759.4</v>
      </c>
      <c r="T2935" s="11">
        <v>574.44000000000005</v>
      </c>
    </row>
    <row r="2936" spans="1:20" x14ac:dyDescent="0.25">
      <c r="A2936" s="12">
        <f t="shared" si="2"/>
        <v>43192</v>
      </c>
      <c r="C2936" s="13"/>
      <c r="D2936" s="13">
        <v>23644.19</v>
      </c>
      <c r="E2936" s="13">
        <v>2581.88</v>
      </c>
      <c r="F2936" s="13">
        <v>5152.6400000000003</v>
      </c>
      <c r="G2936" s="13">
        <v>21388.58</v>
      </c>
      <c r="J2936" s="13"/>
      <c r="K2936" s="16">
        <v>1.0026299999999998E-2</v>
      </c>
      <c r="L2936" s="16">
        <v>4.7385999999999999E-3</v>
      </c>
      <c r="M2936" s="13">
        <v>290.62400000000002</v>
      </c>
      <c r="N2936" s="13">
        <v>590.32000000000005</v>
      </c>
      <c r="O2936" s="13">
        <v>3163.1790000000001</v>
      </c>
      <c r="P2936" s="13">
        <v>314</v>
      </c>
      <c r="Q2936" s="13">
        <v>3658.05</v>
      </c>
      <c r="R2936" s="13">
        <v>8319.07</v>
      </c>
      <c r="S2936" s="13">
        <v>5759.4</v>
      </c>
      <c r="T2936" s="11">
        <v>575.33000000000004</v>
      </c>
    </row>
    <row r="2937" spans="1:20" x14ac:dyDescent="0.25">
      <c r="A2937" s="12">
        <f t="shared" si="2"/>
        <v>43193</v>
      </c>
      <c r="B2937" s="13">
        <v>7030.46</v>
      </c>
      <c r="C2937" s="13">
        <v>3881.04</v>
      </c>
      <c r="D2937" s="13">
        <v>24033.360000000001</v>
      </c>
      <c r="E2937" s="13">
        <v>2614.4499999999998</v>
      </c>
      <c r="F2937" s="13">
        <v>5148.9799999999996</v>
      </c>
      <c r="G2937" s="13">
        <v>21292.29</v>
      </c>
      <c r="H2937" s="11">
        <v>1774.96</v>
      </c>
      <c r="I2937" s="11">
        <v>6743.34</v>
      </c>
      <c r="J2937" s="13">
        <v>1689.46</v>
      </c>
      <c r="K2937" s="16">
        <v>1.0113799999999999E-2</v>
      </c>
      <c r="L2937" s="16">
        <v>4.7133000000000001E-3</v>
      </c>
      <c r="M2937" s="13">
        <v>290.16800000000001</v>
      </c>
      <c r="N2937" s="13">
        <v>590.16</v>
      </c>
      <c r="O2937" s="13">
        <v>3136.6332000000002</v>
      </c>
      <c r="P2937" s="13">
        <v>313.38</v>
      </c>
      <c r="Q2937" s="13">
        <v>3671.04</v>
      </c>
      <c r="R2937" s="13">
        <v>8329.93</v>
      </c>
      <c r="S2937" s="13">
        <v>5751.9</v>
      </c>
      <c r="T2937" s="11">
        <v>575.36</v>
      </c>
    </row>
    <row r="2938" spans="1:20" x14ac:dyDescent="0.25">
      <c r="A2938" s="12">
        <f t="shared" si="2"/>
        <v>43194</v>
      </c>
      <c r="B2938" s="13">
        <v>7034.01</v>
      </c>
      <c r="C2938" s="13">
        <v>3876.63</v>
      </c>
      <c r="D2938" s="13">
        <v>24264.3</v>
      </c>
      <c r="E2938" s="13">
        <v>2644.69</v>
      </c>
      <c r="F2938" s="13">
        <v>5048.0200000000004</v>
      </c>
      <c r="G2938" s="13">
        <v>21319.55</v>
      </c>
      <c r="H2938" s="11">
        <v>1782.52</v>
      </c>
      <c r="I2938" s="11">
        <v>6735.68</v>
      </c>
      <c r="J2938" s="13">
        <v>1689.57</v>
      </c>
      <c r="K2938" s="16">
        <v>1.0226299999999999E-2</v>
      </c>
      <c r="L2938" s="16">
        <v>4.7404000000000005E-3</v>
      </c>
      <c r="M2938" s="13">
        <v>288.37</v>
      </c>
      <c r="N2938" s="13">
        <v>581.41999999999996</v>
      </c>
      <c r="O2938" s="13">
        <v>3131.1113999999998</v>
      </c>
      <c r="P2938" s="13">
        <v>308.54000000000002</v>
      </c>
      <c r="Q2938" s="13">
        <v>3683.8</v>
      </c>
      <c r="R2938" s="13">
        <v>8398.08</v>
      </c>
      <c r="S2938" s="13">
        <v>5761.4</v>
      </c>
      <c r="T2938" s="11">
        <v>570.21</v>
      </c>
    </row>
    <row r="2939" spans="1:20" x14ac:dyDescent="0.25">
      <c r="A2939" s="12">
        <f t="shared" si="2"/>
        <v>43195</v>
      </c>
      <c r="B2939" s="13">
        <v>7199.5</v>
      </c>
      <c r="C2939" s="13">
        <v>3961.28</v>
      </c>
      <c r="D2939" s="13">
        <v>24505.22</v>
      </c>
      <c r="E2939" s="13">
        <v>2662.84</v>
      </c>
      <c r="F2939" s="13">
        <v>5085.3</v>
      </c>
      <c r="G2939" s="13">
        <v>21645.42</v>
      </c>
      <c r="H2939" s="11">
        <v>1796.12</v>
      </c>
      <c r="I2939" s="11">
        <v>6890.35</v>
      </c>
      <c r="J2939" s="13">
        <v>1724.94</v>
      </c>
      <c r="K2939" s="16">
        <v>1.0345E-2</v>
      </c>
      <c r="L2939" s="16">
        <v>4.7368999999999996E-3</v>
      </c>
      <c r="M2939" s="13">
        <v>292.56799999999998</v>
      </c>
      <c r="N2939" s="13">
        <v>585.59</v>
      </c>
      <c r="O2939" s="13">
        <v>3131.1113999999998</v>
      </c>
      <c r="P2939" s="13">
        <v>313.04000000000002</v>
      </c>
      <c r="Q2939" s="13">
        <v>3719.12</v>
      </c>
      <c r="R2939" s="13">
        <v>8363.99</v>
      </c>
      <c r="S2939" s="13">
        <v>5788.8</v>
      </c>
      <c r="T2939" s="11">
        <v>574.58000000000004</v>
      </c>
    </row>
    <row r="2940" spans="1:20" x14ac:dyDescent="0.25">
      <c r="A2940" s="12">
        <f t="shared" si="2"/>
        <v>43196</v>
      </c>
      <c r="B2940" s="13">
        <v>7183.64</v>
      </c>
      <c r="C2940" s="13">
        <v>3953.47</v>
      </c>
      <c r="D2940" s="13">
        <v>23932.76</v>
      </c>
      <c r="E2940" s="13">
        <v>2604.4699999999998</v>
      </c>
      <c r="F2940" s="13">
        <v>5100.91</v>
      </c>
      <c r="G2940" s="13">
        <v>21567.52</v>
      </c>
      <c r="H2940" s="11">
        <v>1794.51</v>
      </c>
      <c r="I2940" s="11">
        <v>6876.77</v>
      </c>
      <c r="J2940" s="13">
        <v>1721.98</v>
      </c>
      <c r="K2940" s="16">
        <v>1.03763E-2</v>
      </c>
      <c r="L2940" s="16">
        <v>4.7404999999999999E-3</v>
      </c>
      <c r="M2940" s="13">
        <v>290.71100000000001</v>
      </c>
      <c r="N2940" s="13">
        <v>584.75</v>
      </c>
      <c r="O2940" s="13">
        <v>3131.1113999999998</v>
      </c>
      <c r="P2940" s="13">
        <v>311.61</v>
      </c>
      <c r="Q2940" s="13">
        <v>3677.7</v>
      </c>
      <c r="R2940" s="13">
        <v>8393.27</v>
      </c>
      <c r="S2940" s="13">
        <v>5788.7</v>
      </c>
      <c r="T2940" s="11">
        <v>573.25</v>
      </c>
    </row>
    <row r="2941" spans="1:20" x14ac:dyDescent="0.25">
      <c r="A2941" s="12">
        <f t="shared" si="2"/>
        <v>43199</v>
      </c>
      <c r="B2941" s="13">
        <v>7194.75</v>
      </c>
      <c r="C2941" s="13">
        <v>3956.84</v>
      </c>
      <c r="D2941" s="13">
        <v>23979.1</v>
      </c>
      <c r="E2941" s="13">
        <v>2613.16</v>
      </c>
      <c r="F2941" s="13">
        <v>5154.17</v>
      </c>
      <c r="G2941" s="13">
        <v>21678.26</v>
      </c>
      <c r="H2941" s="11">
        <v>1793.66</v>
      </c>
      <c r="I2941" s="11">
        <v>6882.64</v>
      </c>
      <c r="J2941" s="13">
        <v>1732.35</v>
      </c>
      <c r="K2941" s="16">
        <v>1.0404999999999999E-2</v>
      </c>
      <c r="L2941" s="16">
        <v>4.7421E-3</v>
      </c>
      <c r="M2941" s="13">
        <v>282.12700000000001</v>
      </c>
      <c r="N2941" s="13">
        <v>590</v>
      </c>
      <c r="O2941" s="13">
        <v>3138.2936</v>
      </c>
      <c r="P2941" s="13">
        <v>313.45</v>
      </c>
      <c r="Q2941" s="13">
        <v>3611.42</v>
      </c>
      <c r="R2941" s="13">
        <v>8454.1299999999992</v>
      </c>
      <c r="S2941" s="13">
        <v>5808.7</v>
      </c>
      <c r="T2941" s="11">
        <v>577.34</v>
      </c>
    </row>
    <row r="2942" spans="1:20" x14ac:dyDescent="0.25">
      <c r="A2942" s="12">
        <f t="shared" si="2"/>
        <v>43200</v>
      </c>
      <c r="B2942" s="13">
        <v>7266.75</v>
      </c>
      <c r="C2942" s="13">
        <v>3995.86</v>
      </c>
      <c r="D2942" s="13">
        <v>24408</v>
      </c>
      <c r="E2942" s="13">
        <v>2656.87</v>
      </c>
      <c r="F2942" s="13">
        <v>5205.62</v>
      </c>
      <c r="G2942" s="13">
        <v>21794.32</v>
      </c>
      <c r="H2942" s="11">
        <v>1789.24</v>
      </c>
      <c r="I2942" s="11">
        <v>6950.51</v>
      </c>
      <c r="J2942" s="13">
        <v>1750.02</v>
      </c>
      <c r="K2942" s="16">
        <v>1.0411300000000002E-2</v>
      </c>
      <c r="L2942" s="16">
        <v>4.7403000000000002E-3</v>
      </c>
      <c r="M2942" s="13">
        <v>283.49099999999999</v>
      </c>
      <c r="N2942" s="13">
        <v>597.26</v>
      </c>
      <c r="O2942" s="13">
        <v>3190.3216000000002</v>
      </c>
      <c r="P2942" s="13">
        <v>313.94</v>
      </c>
      <c r="Q2942" s="13">
        <v>3676.89</v>
      </c>
      <c r="R2942" s="13">
        <v>8469.77</v>
      </c>
      <c r="S2942" s="13">
        <v>5857</v>
      </c>
      <c r="T2942" s="11">
        <v>583.13</v>
      </c>
    </row>
    <row r="2943" spans="1:20" x14ac:dyDescent="0.25">
      <c r="A2943" s="12">
        <f t="shared" si="2"/>
        <v>43201</v>
      </c>
      <c r="B2943" s="13">
        <v>7257.14</v>
      </c>
      <c r="C2943" s="13">
        <v>3991.85</v>
      </c>
      <c r="D2943" s="13">
        <v>24189.45</v>
      </c>
      <c r="E2943" s="13">
        <v>2642.19</v>
      </c>
      <c r="F2943" s="13">
        <v>5233.32</v>
      </c>
      <c r="G2943" s="13">
        <v>21687.1</v>
      </c>
      <c r="H2943" s="11">
        <v>1785.53</v>
      </c>
      <c r="I2943" s="11">
        <v>6943.54</v>
      </c>
      <c r="J2943" s="13">
        <v>1745.18</v>
      </c>
      <c r="K2943" s="16">
        <v>1.0415000000000001E-2</v>
      </c>
      <c r="L2943" s="16">
        <v>4.7421E-3</v>
      </c>
      <c r="M2943" s="13">
        <v>281.12299999999999</v>
      </c>
      <c r="N2943" s="13">
        <v>597.15</v>
      </c>
      <c r="O2943" s="13">
        <v>3208.0817999999999</v>
      </c>
      <c r="P2943" s="13">
        <v>312.94</v>
      </c>
      <c r="Q2943" s="13">
        <v>3723.01</v>
      </c>
      <c r="R2943" s="13">
        <v>8453.7199999999993</v>
      </c>
      <c r="S2943" s="13">
        <v>5828.7</v>
      </c>
      <c r="T2943" s="11">
        <v>583.45000000000005</v>
      </c>
    </row>
    <row r="2944" spans="1:20" x14ac:dyDescent="0.25">
      <c r="A2944" s="12">
        <f t="shared" si="2"/>
        <v>43202</v>
      </c>
      <c r="B2944" s="13">
        <v>7258.34</v>
      </c>
      <c r="C2944" s="13">
        <v>3996.54</v>
      </c>
      <c r="D2944" s="13">
        <v>24483.05</v>
      </c>
      <c r="E2944" s="13">
        <v>2663.99</v>
      </c>
      <c r="F2944" s="13">
        <v>5210.12</v>
      </c>
      <c r="G2944" s="13">
        <v>21660.28</v>
      </c>
      <c r="H2944" s="11">
        <v>1788.51</v>
      </c>
      <c r="I2944" s="11">
        <v>6955.85</v>
      </c>
      <c r="J2944" s="13">
        <v>1748.05</v>
      </c>
      <c r="K2944" s="16">
        <v>1.0402499999999999E-2</v>
      </c>
      <c r="L2944" s="16">
        <v>4.7629999999999999E-3</v>
      </c>
      <c r="M2944" s="13">
        <v>285.666</v>
      </c>
      <c r="N2944" s="13">
        <v>595.75</v>
      </c>
      <c r="O2944" s="13">
        <v>3180.1583000000001</v>
      </c>
      <c r="P2944" s="13">
        <v>313.22000000000003</v>
      </c>
      <c r="Q2944" s="13">
        <v>3714.39</v>
      </c>
      <c r="R2944" s="13">
        <v>8404.2199999999993</v>
      </c>
      <c r="S2944" s="13">
        <v>5815.5</v>
      </c>
      <c r="T2944" s="11">
        <v>581.63</v>
      </c>
    </row>
    <row r="2945" spans="1:20" x14ac:dyDescent="0.25">
      <c r="A2945" s="12">
        <f t="shared" ref="A2945:A2989" si="3">WORKDAY(A2944,1)</f>
        <v>43203</v>
      </c>
      <c r="B2945" s="13">
        <v>7264.56</v>
      </c>
      <c r="C2945" s="13">
        <v>4001.33</v>
      </c>
      <c r="D2945" s="13">
        <v>24360.14</v>
      </c>
      <c r="E2945" s="13">
        <v>2656.3</v>
      </c>
      <c r="F2945" s="13">
        <v>5210.32</v>
      </c>
      <c r="G2945" s="13">
        <v>21778.74</v>
      </c>
      <c r="H2945" s="11">
        <v>1784.56</v>
      </c>
      <c r="I2945" s="11">
        <v>6964.2</v>
      </c>
      <c r="J2945" s="13">
        <v>1752</v>
      </c>
      <c r="K2945" s="16">
        <v>1.0562499999999999E-2</v>
      </c>
      <c r="L2945" s="16">
        <v>4.751E-3</v>
      </c>
      <c r="M2945" s="13">
        <v>282.56099999999998</v>
      </c>
      <c r="N2945" s="13">
        <v>593.76</v>
      </c>
      <c r="O2945" s="13">
        <v>3159.0520999999999</v>
      </c>
      <c r="P2945" s="13">
        <v>314.86</v>
      </c>
      <c r="Q2945" s="13">
        <v>3674.68</v>
      </c>
      <c r="R2945" s="13">
        <v>8414.77</v>
      </c>
      <c r="S2945" s="13">
        <v>5829.1</v>
      </c>
      <c r="T2945" s="11">
        <v>583.98</v>
      </c>
    </row>
    <row r="2946" spans="1:20" x14ac:dyDescent="0.25">
      <c r="A2946" s="12">
        <f t="shared" si="3"/>
        <v>43206</v>
      </c>
      <c r="B2946" s="13">
        <v>7198.2</v>
      </c>
      <c r="C2946" s="13">
        <v>3970</v>
      </c>
      <c r="D2946" s="13">
        <v>24573.040000000001</v>
      </c>
      <c r="E2946" s="13">
        <v>2677.84</v>
      </c>
      <c r="F2946" s="13">
        <v>5160.99</v>
      </c>
      <c r="G2946" s="13">
        <v>21835.53</v>
      </c>
      <c r="H2946" s="11">
        <v>1783.04</v>
      </c>
      <c r="I2946" s="11">
        <v>6909.66</v>
      </c>
      <c r="J2946" s="13">
        <v>1754.7</v>
      </c>
      <c r="K2946" s="16">
        <v>1.06125E-2</v>
      </c>
      <c r="L2946" s="16">
        <v>4.7660000000000003E-3</v>
      </c>
      <c r="M2946" s="13">
        <v>282.50299999999999</v>
      </c>
      <c r="N2946" s="13">
        <v>590.45000000000005</v>
      </c>
      <c r="O2946" s="13">
        <v>3110.6489000000001</v>
      </c>
      <c r="P2946" s="13">
        <v>315.17</v>
      </c>
      <c r="Q2946" s="13">
        <v>3630.98</v>
      </c>
      <c r="R2946" s="13">
        <v>8406.35</v>
      </c>
      <c r="S2946" s="13">
        <v>5841.3</v>
      </c>
      <c r="T2946" s="11">
        <v>581.99</v>
      </c>
    </row>
    <row r="2947" spans="1:20" x14ac:dyDescent="0.25">
      <c r="A2947" s="12">
        <f t="shared" si="3"/>
        <v>43207</v>
      </c>
      <c r="B2947" s="13">
        <v>7226.05</v>
      </c>
      <c r="C2947" s="13">
        <v>3984.51</v>
      </c>
      <c r="D2947" s="13">
        <v>24786.63</v>
      </c>
      <c r="E2947" s="13">
        <v>2706.39</v>
      </c>
      <c r="F2947" s="13">
        <v>5131.3</v>
      </c>
      <c r="G2947" s="13">
        <v>21847.59</v>
      </c>
      <c r="H2947" s="11">
        <v>1789.8</v>
      </c>
      <c r="I2947" s="11">
        <v>6934.92</v>
      </c>
      <c r="J2947" s="13">
        <v>1771.04</v>
      </c>
      <c r="K2947" s="16">
        <v>1.06175E-2</v>
      </c>
      <c r="L2947" s="16">
        <v>4.7537999999999999E-3</v>
      </c>
      <c r="M2947" s="13">
        <v>286.11900000000003</v>
      </c>
      <c r="N2947" s="13">
        <v>587.86</v>
      </c>
      <c r="O2947" s="13">
        <v>3066.7966999999999</v>
      </c>
      <c r="P2947" s="13">
        <v>314.64</v>
      </c>
      <c r="Q2947" s="13">
        <v>3679.92</v>
      </c>
      <c r="R2947" s="13">
        <v>8344.52</v>
      </c>
      <c r="S2947" s="13">
        <v>5841.5</v>
      </c>
      <c r="T2947" s="11">
        <v>581.74</v>
      </c>
    </row>
    <row r="2948" spans="1:20" x14ac:dyDescent="0.25">
      <c r="A2948" s="12">
        <f t="shared" si="3"/>
        <v>43208</v>
      </c>
      <c r="B2948" s="13">
        <v>7317.34</v>
      </c>
      <c r="C2948" s="13">
        <v>4031.92</v>
      </c>
      <c r="D2948" s="13">
        <v>24748.07</v>
      </c>
      <c r="E2948" s="13">
        <v>2708.64</v>
      </c>
      <c r="F2948" s="13">
        <v>5192.1099999999997</v>
      </c>
      <c r="G2948" s="13">
        <v>22158.2</v>
      </c>
      <c r="H2948" s="11">
        <v>1799.91</v>
      </c>
      <c r="I2948" s="11">
        <v>7017.44</v>
      </c>
      <c r="J2948" s="13">
        <v>1782.33</v>
      </c>
      <c r="K2948" s="16">
        <v>1.0411300000000002E-2</v>
      </c>
      <c r="L2948" s="16">
        <v>4.7543999999999998E-3</v>
      </c>
      <c r="M2948" s="13">
        <v>292.37700000000001</v>
      </c>
      <c r="N2948" s="13">
        <v>591.76</v>
      </c>
      <c r="O2948" s="13">
        <v>3091.3987000000002</v>
      </c>
      <c r="P2948" s="13">
        <v>318.64</v>
      </c>
      <c r="Q2948" s="13">
        <v>3758.4</v>
      </c>
      <c r="R2948" s="13">
        <v>8369.49</v>
      </c>
      <c r="S2948" s="13">
        <v>5861.4</v>
      </c>
      <c r="T2948" s="11">
        <v>587.41</v>
      </c>
    </row>
    <row r="2949" spans="1:20" x14ac:dyDescent="0.25">
      <c r="A2949" s="12">
        <f t="shared" si="3"/>
        <v>43209</v>
      </c>
      <c r="B2949" s="13">
        <v>7328.92</v>
      </c>
      <c r="C2949" s="13">
        <v>4042.3</v>
      </c>
      <c r="D2949" s="13">
        <v>24664.89</v>
      </c>
      <c r="E2949" s="13">
        <v>2693.13</v>
      </c>
      <c r="F2949" s="13">
        <v>5276.8</v>
      </c>
      <c r="G2949" s="13">
        <v>22191.18</v>
      </c>
      <c r="H2949" s="11">
        <v>1802.47</v>
      </c>
      <c r="I2949" s="11">
        <v>7044.79</v>
      </c>
      <c r="J2949" s="13">
        <v>1778.34</v>
      </c>
      <c r="K2949" s="16">
        <v>1.0509999999999999E-2</v>
      </c>
      <c r="L2949" s="16">
        <v>4.7551E-3</v>
      </c>
      <c r="M2949" s="13">
        <v>292.28100000000001</v>
      </c>
      <c r="N2949" s="13">
        <v>598.1</v>
      </c>
      <c r="O2949" s="13">
        <v>3117.3760000000002</v>
      </c>
      <c r="P2949" s="13">
        <v>320.12</v>
      </c>
      <c r="Q2949" s="13">
        <v>3731.31</v>
      </c>
      <c r="R2949" s="13">
        <v>8373.0300000000007</v>
      </c>
      <c r="S2949" s="13">
        <v>5881</v>
      </c>
      <c r="T2949" s="11">
        <v>591.28</v>
      </c>
    </row>
    <row r="2950" spans="1:20" x14ac:dyDescent="0.25">
      <c r="A2950" s="12">
        <f t="shared" si="3"/>
        <v>43210</v>
      </c>
      <c r="B2950" s="13">
        <v>7368.17</v>
      </c>
      <c r="C2950" s="13">
        <v>4062.3</v>
      </c>
      <c r="D2950" s="13">
        <v>24462.94</v>
      </c>
      <c r="E2950" s="13">
        <v>2670.14</v>
      </c>
      <c r="F2950" s="13">
        <v>5183.75</v>
      </c>
      <c r="G2950" s="13">
        <v>22162.240000000002</v>
      </c>
      <c r="H2950" s="11">
        <v>1819.12</v>
      </c>
      <c r="I2950" s="11">
        <v>7079.64</v>
      </c>
      <c r="J2950" s="13">
        <v>1770.16</v>
      </c>
      <c r="K2950" s="16">
        <v>1.023E-2</v>
      </c>
      <c r="L2950" s="16">
        <v>4.7527999999999997E-3</v>
      </c>
      <c r="M2950" s="13">
        <v>288.80599999999998</v>
      </c>
      <c r="N2950" s="13">
        <v>589.79999999999995</v>
      </c>
      <c r="O2950" s="13">
        <v>3071.5425</v>
      </c>
      <c r="P2950" s="13">
        <v>317.89</v>
      </c>
      <c r="Q2950" s="13">
        <v>3698.19</v>
      </c>
      <c r="R2950" s="13">
        <v>8323.2199999999993</v>
      </c>
      <c r="S2950" s="13">
        <v>5868.8</v>
      </c>
      <c r="T2950" s="11">
        <v>583.78</v>
      </c>
    </row>
    <row r="2951" spans="1:20" x14ac:dyDescent="0.25">
      <c r="A2951" s="12">
        <f t="shared" si="3"/>
        <v>43213</v>
      </c>
      <c r="B2951" s="13">
        <v>7398.87</v>
      </c>
      <c r="C2951" s="13">
        <v>4078.95</v>
      </c>
      <c r="D2951" s="13">
        <v>24448.69</v>
      </c>
      <c r="E2951" s="13">
        <v>2670.29</v>
      </c>
      <c r="F2951" s="13">
        <v>5147.7700000000004</v>
      </c>
      <c r="G2951" s="13">
        <v>22088.04</v>
      </c>
      <c r="H2951" s="11">
        <v>1817.24</v>
      </c>
      <c r="I2951" s="11">
        <v>7108.67</v>
      </c>
      <c r="J2951" s="13">
        <v>1771.31</v>
      </c>
      <c r="K2951" s="16">
        <v>1.0214399999999998E-2</v>
      </c>
      <c r="L2951" s="16">
        <v>4.7527999999999997E-3</v>
      </c>
      <c r="M2951" s="13">
        <v>285.637</v>
      </c>
      <c r="N2951" s="13">
        <v>584.91999999999996</v>
      </c>
      <c r="O2951" s="13">
        <v>3068.0120000000002</v>
      </c>
      <c r="P2951" s="13">
        <v>317.89</v>
      </c>
      <c r="Q2951" s="13">
        <v>3647.33</v>
      </c>
      <c r="R2951" s="13">
        <v>8303.6200000000008</v>
      </c>
      <c r="S2951" s="13">
        <v>5886</v>
      </c>
      <c r="T2951" s="11">
        <v>582.01</v>
      </c>
    </row>
    <row r="2952" spans="1:20" x14ac:dyDescent="0.25">
      <c r="A2952" s="12">
        <f t="shared" si="3"/>
        <v>43214</v>
      </c>
      <c r="B2952" s="13">
        <v>7425.4</v>
      </c>
      <c r="C2952" s="13">
        <v>4086.96</v>
      </c>
      <c r="D2952" s="13">
        <v>24024.13</v>
      </c>
      <c r="E2952" s="13">
        <v>2634.56</v>
      </c>
      <c r="F2952" s="13">
        <v>5141.57</v>
      </c>
      <c r="G2952" s="13">
        <v>22278.12</v>
      </c>
      <c r="H2952" s="11">
        <v>1823.44</v>
      </c>
      <c r="I2952" s="11">
        <v>7122.63</v>
      </c>
      <c r="J2952" s="13">
        <v>1770.06</v>
      </c>
      <c r="K2952" s="16">
        <v>1.0238799999999999E-2</v>
      </c>
      <c r="L2952" s="16">
        <v>4.7381000000000003E-3</v>
      </c>
      <c r="M2952" s="13">
        <v>283.43</v>
      </c>
      <c r="N2952" s="13">
        <v>584</v>
      </c>
      <c r="O2952" s="13">
        <v>3128.9270999999999</v>
      </c>
      <c r="P2952" s="13">
        <v>315.86</v>
      </c>
      <c r="Q2952" s="13">
        <v>3638.9</v>
      </c>
      <c r="R2952" s="13">
        <v>8288.64</v>
      </c>
      <c r="S2952" s="13">
        <v>5921.6</v>
      </c>
      <c r="T2952" s="11">
        <v>581.15</v>
      </c>
    </row>
    <row r="2953" spans="1:20" x14ac:dyDescent="0.25">
      <c r="A2953" s="12">
        <f t="shared" si="3"/>
        <v>43215</v>
      </c>
      <c r="B2953" s="13">
        <v>7379.32</v>
      </c>
      <c r="C2953" s="13">
        <v>4059.93</v>
      </c>
      <c r="D2953" s="13">
        <v>24083.83</v>
      </c>
      <c r="E2953" s="13">
        <v>2639.4</v>
      </c>
      <c r="F2953" s="13">
        <v>5088.7299999999996</v>
      </c>
      <c r="G2953" s="13">
        <v>22215.32</v>
      </c>
      <c r="H2953" s="11">
        <v>1817.13</v>
      </c>
      <c r="I2953" s="11">
        <v>7075.51</v>
      </c>
      <c r="J2953" s="13">
        <v>1754.05</v>
      </c>
      <c r="K2953" s="16">
        <v>1.0288800000000001E-2</v>
      </c>
      <c r="L2953" s="16">
        <v>4.7390999999999996E-3</v>
      </c>
      <c r="M2953" s="13">
        <v>278.51400000000001</v>
      </c>
      <c r="N2953" s="13">
        <v>577.67999999999995</v>
      </c>
      <c r="O2953" s="13">
        <v>3117.9739</v>
      </c>
      <c r="P2953" s="13">
        <v>313.99</v>
      </c>
      <c r="Q2953" s="13">
        <v>3602.49</v>
      </c>
      <c r="R2953" s="13">
        <v>8288.64</v>
      </c>
      <c r="S2953" s="13">
        <v>5921.6</v>
      </c>
      <c r="T2953" s="11">
        <v>577.46</v>
      </c>
    </row>
    <row r="2954" spans="1:20" x14ac:dyDescent="0.25">
      <c r="A2954" s="12">
        <f t="shared" si="3"/>
        <v>43216</v>
      </c>
      <c r="B2954" s="13">
        <v>7421.43</v>
      </c>
      <c r="C2954" s="13">
        <v>4083.53</v>
      </c>
      <c r="D2954" s="13">
        <v>24322.34</v>
      </c>
      <c r="E2954" s="13">
        <v>2666.94</v>
      </c>
      <c r="F2954" s="13">
        <v>5081.2</v>
      </c>
      <c r="G2954" s="13">
        <v>22319.61</v>
      </c>
      <c r="H2954" s="11">
        <v>1831.74</v>
      </c>
      <c r="I2954" s="11">
        <v>7124.05</v>
      </c>
      <c r="J2954" s="13">
        <v>1756.82</v>
      </c>
      <c r="K2954" s="16">
        <v>1.0338799999999999E-2</v>
      </c>
      <c r="L2954" s="16">
        <v>4.7394999999999998E-3</v>
      </c>
      <c r="M2954" s="13">
        <v>281.37</v>
      </c>
      <c r="N2954" s="13">
        <v>577.78</v>
      </c>
      <c r="O2954" s="13">
        <v>3075.0300999999999</v>
      </c>
      <c r="P2954" s="13">
        <v>318.08</v>
      </c>
      <c r="Q2954" s="13">
        <v>3653.16</v>
      </c>
      <c r="R2954" s="13">
        <v>8282.0499999999993</v>
      </c>
      <c r="S2954" s="13">
        <v>5910.8</v>
      </c>
      <c r="T2954" s="11">
        <v>578.24</v>
      </c>
    </row>
    <row r="2955" spans="1:20" x14ac:dyDescent="0.25">
      <c r="A2955" s="12">
        <f t="shared" si="3"/>
        <v>43217</v>
      </c>
      <c r="B2955" s="13">
        <v>7502.21</v>
      </c>
      <c r="C2955" s="13">
        <v>4123.92</v>
      </c>
      <c r="D2955" s="13">
        <v>24311.19</v>
      </c>
      <c r="E2955" s="13">
        <v>2669.91</v>
      </c>
      <c r="F2955" s="13">
        <v>5141.8900000000003</v>
      </c>
      <c r="G2955" s="13">
        <v>22467.87</v>
      </c>
      <c r="H2955" s="11">
        <v>1846.71</v>
      </c>
      <c r="I2955" s="11">
        <v>7194.51</v>
      </c>
      <c r="J2955" s="13">
        <v>1763</v>
      </c>
      <c r="K2955" s="16">
        <v>9.8324999999999992E-3</v>
      </c>
      <c r="L2955" s="16">
        <v>4.7530999999999997E-3</v>
      </c>
      <c r="M2955" s="13">
        <v>283.89400000000001</v>
      </c>
      <c r="N2955" s="13">
        <v>584.17999999999995</v>
      </c>
      <c r="O2955" s="13">
        <v>3082.2316000000001</v>
      </c>
      <c r="P2955" s="13">
        <v>320.8</v>
      </c>
      <c r="Q2955" s="13">
        <v>3674.27</v>
      </c>
      <c r="R2955" s="13">
        <v>8370.3700000000008</v>
      </c>
      <c r="S2955" s="13">
        <v>5953.6</v>
      </c>
      <c r="T2955" s="11">
        <v>583.49</v>
      </c>
    </row>
    <row r="2956" spans="1:20" x14ac:dyDescent="0.25">
      <c r="A2956" s="12">
        <f t="shared" si="3"/>
        <v>43220</v>
      </c>
      <c r="B2956" s="13">
        <f>_xll.TR('Index Eikon working'!A$1,"TR.PriceClose","SDate=#1",,$A2956)</f>
        <v>7509.3</v>
      </c>
      <c r="C2956" s="13">
        <f>_xll.TR('Index Eikon working'!B$1,"TR.PriceClose","SDate=#1",,$A2956)</f>
        <v>4127.68</v>
      </c>
      <c r="D2956" s="13">
        <f>_xll.TR('Index Eikon working'!C$1,"TR.PriceClose","SDate=#1",,$A2956)</f>
        <v>24163.15</v>
      </c>
      <c r="E2956" s="13">
        <f>_xll.TR('Index Eikon working'!D$1,"TR.PriceClose","SDate=#1",,$A2956)</f>
        <v>2648.05</v>
      </c>
      <c r="F2956" s="13">
        <f>_xll.TR('Index Eikon working'!E$1,"TR.PriceClose","SDate=#1",,$A2956)</f>
        <v>5215.6099999999997</v>
      </c>
      <c r="G2956" s="13">
        <f>_xll.TR('Index Eikon working'!F$1,"TR.PriceClose","SDate=#1",,$A2956)</f>
        <v>22467.87</v>
      </c>
      <c r="H2956" s="11">
        <f>INDEX('Index Eikon working'!G:G,MATCH('Index price'!$A2956,'Index Eikon working'!H:H,0))</f>
        <v>1852.98</v>
      </c>
      <c r="I2956" s="11">
        <f>INDEX('Index Eikon working'!I:I,MATCH('Index price'!$A2956,'Index Eikon working'!J:J,0))</f>
        <v>7201.06</v>
      </c>
      <c r="J2956" s="13">
        <f>_xll.TR('Index Eikon working'!K$1,"TR.PriceClose","SDate=#1",,$A2956)</f>
        <v>1770.12</v>
      </c>
      <c r="K2956" s="16">
        <f>INDEX(LIBOR!B:B,MATCH('Index price'!A2956,LIBOR!A:A,0))/100</f>
        <v>9.7350000000000006E-3</v>
      </c>
      <c r="L2956" s="16">
        <f>INDEX(LIBOR!D:D,MATCH('Index price'!A2956,LIBOR!C:C,0))/100</f>
        <v>4.7404999999999999E-3</v>
      </c>
      <c r="M2956" s="13">
        <f>_xll.TR('Index Eikon working'!L$1,"TR.PriceClose","SDate=#1",,$A2956)</f>
        <v>283.55500000000001</v>
      </c>
      <c r="N2956" s="13">
        <f>_xll.TR('Index Eikon working'!M$1,"TR.PriceClose","SDate=#1",,$A2956)</f>
        <v>590.74</v>
      </c>
      <c r="O2956" s="13">
        <f>_xll.TR('Index Eikon working'!N$1,"TR.PriceClose","SDate=#1",,$A2956)</f>
        <v>3082.2316000000001</v>
      </c>
      <c r="P2956" s="13">
        <f>_xll.TR('Index Eikon working'!O$1,"TR.PriceClose","SDate=#1",,$A2956)</f>
        <v>323.56</v>
      </c>
      <c r="Q2956" s="13">
        <f>_xll.TR('Index Eikon working'!P$1,"TR.PriceClose","SDate=#1",,$A2956)</f>
        <v>3628.6</v>
      </c>
      <c r="R2956" s="13">
        <f>_xll.TR('Index Eikon working'!Q$1,"TR.PriceClose","SDate=#1",,$A2956)</f>
        <v>8443.58</v>
      </c>
      <c r="S2956" s="13">
        <f>_xll.TR('Index Eikon working'!R$1,"TR.PriceClose","SDate=#1",,$A2956)</f>
        <v>5982.7</v>
      </c>
      <c r="T2956" s="11">
        <f>INDEX('Index Eikon working'!T:T,MATCH('Index price'!$A2956,'Index Eikon working'!U:U,0))</f>
        <v>589.54</v>
      </c>
    </row>
    <row r="2957" spans="1:20" x14ac:dyDescent="0.25">
      <c r="A2957" s="12">
        <f t="shared" si="3"/>
        <v>43221</v>
      </c>
      <c r="K2957" s="16">
        <f>INDEX(LIBOR!B:B,MATCH('Index price'!A2957,LIBOR!A:A,0))/100</f>
        <v>9.6287999999999999E-3</v>
      </c>
      <c r="L2957" s="16">
        <f>INDEX(LIBOR!D:D,MATCH('Index price'!A2957,LIBOR!C:C,0))/100</f>
        <v>4.7353999999999999E-3</v>
      </c>
    </row>
    <row r="2958" spans="1:20" x14ac:dyDescent="0.25">
      <c r="A2958" s="12">
        <f t="shared" si="3"/>
        <v>43222</v>
      </c>
      <c r="K2958" s="16">
        <f>INDEX(LIBOR!B:B,MATCH('Index price'!A2958,LIBOR!A:A,0))/100</f>
        <v>9.6499999999999989E-3</v>
      </c>
      <c r="L2958" s="16">
        <f>INDEX(LIBOR!D:D,MATCH('Index price'!A2958,LIBOR!C:C,0))/100</f>
        <v>4.7466000000000001E-3</v>
      </c>
    </row>
    <row r="2959" spans="1:20" x14ac:dyDescent="0.25">
      <c r="A2959" s="12">
        <f t="shared" si="3"/>
        <v>43223</v>
      </c>
      <c r="K2959" s="16">
        <f>INDEX(LIBOR!B:B,MATCH('Index price'!A2959,LIBOR!A:A,0))/100</f>
        <v>9.6319000000000005E-3</v>
      </c>
      <c r="L2959" s="16">
        <f>INDEX(LIBOR!D:D,MATCH('Index price'!A2959,LIBOR!C:C,0))/100</f>
        <v>4.7364E-3</v>
      </c>
    </row>
    <row r="2960" spans="1:20" x14ac:dyDescent="0.25">
      <c r="A2960" s="12">
        <f t="shared" si="3"/>
        <v>43224</v>
      </c>
      <c r="K2960" s="16">
        <f>INDEX(LIBOR!B:B,MATCH('Index price'!A2960,LIBOR!A:A,0))/100</f>
        <v>9.4885000000000004E-3</v>
      </c>
      <c r="L2960" s="16">
        <f>INDEX(LIBOR!D:D,MATCH('Index price'!A2960,LIBOR!C:C,0))/100</f>
        <v>4.7504000000000001E-3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" x14ac:dyDescent="0.25">
      <c r="A2993" s="12">
        <v>43271</v>
      </c>
    </row>
    <row r="2994" spans="1:1" x14ac:dyDescent="0.25">
      <c r="A2994" s="12">
        <v>43272</v>
      </c>
    </row>
    <row r="2995" spans="1:1" x14ac:dyDescent="0.25">
      <c r="A2995" s="12">
        <v>43273</v>
      </c>
    </row>
    <row r="2996" spans="1:1" x14ac:dyDescent="0.25">
      <c r="A2996" s="12">
        <v>43276</v>
      </c>
    </row>
    <row r="2997" spans="1:1" x14ac:dyDescent="0.25">
      <c r="A2997" s="12">
        <v>43277</v>
      </c>
    </row>
    <row r="2998" spans="1:1" x14ac:dyDescent="0.25">
      <c r="A2998" s="12">
        <v>43278</v>
      </c>
    </row>
    <row r="2999" spans="1:1" x14ac:dyDescent="0.25">
      <c r="A2999" s="12">
        <v>43279</v>
      </c>
    </row>
    <row r="3000" spans="1:1" x14ac:dyDescent="0.25">
      <c r="A3000" s="12">
        <v>43280</v>
      </c>
    </row>
    <row r="3001" spans="1:1" x14ac:dyDescent="0.25">
      <c r="A3001" s="12">
        <v>43283</v>
      </c>
    </row>
    <row r="3002" spans="1:1" x14ac:dyDescent="0.25">
      <c r="A3002" s="12">
        <v>43284</v>
      </c>
    </row>
    <row r="3003" spans="1:1" x14ac:dyDescent="0.25">
      <c r="A3003" s="12">
        <v>43285</v>
      </c>
    </row>
    <row r="3004" spans="1:1" x14ac:dyDescent="0.25">
      <c r="A3004" s="12">
        <v>43286</v>
      </c>
    </row>
    <row r="3005" spans="1:1" x14ac:dyDescent="0.25">
      <c r="A3005" s="12">
        <v>43287</v>
      </c>
    </row>
    <row r="3006" spans="1:1" x14ac:dyDescent="0.25">
      <c r="A3006" s="12">
        <v>43290</v>
      </c>
    </row>
    <row r="3007" spans="1:1" x14ac:dyDescent="0.25">
      <c r="A3007" s="12">
        <v>43291</v>
      </c>
    </row>
    <row r="3008" spans="1:1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2" x14ac:dyDescent="0.25">
      <c r="A3105" s="12">
        <v>43427</v>
      </c>
    </row>
    <row r="3106" spans="1:12" x14ac:dyDescent="0.25">
      <c r="A3106" s="12">
        <v>43430</v>
      </c>
    </row>
    <row r="3107" spans="1:12" x14ac:dyDescent="0.25">
      <c r="A3107" s="12">
        <v>43431</v>
      </c>
    </row>
    <row r="3108" spans="1:12" x14ac:dyDescent="0.25">
      <c r="A3108" s="12">
        <v>43432</v>
      </c>
    </row>
    <row r="3109" spans="1:12" x14ac:dyDescent="0.25">
      <c r="A3109" s="12">
        <v>43433</v>
      </c>
    </row>
    <row r="3110" spans="1:12" x14ac:dyDescent="0.25">
      <c r="A3110" s="12">
        <v>43434</v>
      </c>
      <c r="K3110" s="11">
        <v>1.1988500000000001E-2</v>
      </c>
      <c r="L3110" s="11">
        <v>7.2504000000000006E-3</v>
      </c>
    </row>
    <row r="3111" spans="1:12" x14ac:dyDescent="0.25">
      <c r="A3111" s="12">
        <v>43437</v>
      </c>
    </row>
    <row r="3112" spans="1:12" x14ac:dyDescent="0.25">
      <c r="A3112" s="12">
        <v>43438</v>
      </c>
    </row>
    <row r="3113" spans="1:12" x14ac:dyDescent="0.25">
      <c r="A3113" s="12">
        <v>43439</v>
      </c>
    </row>
    <row r="3114" spans="1:12" x14ac:dyDescent="0.25">
      <c r="A3114" s="12">
        <v>43440</v>
      </c>
    </row>
    <row r="3115" spans="1:12" x14ac:dyDescent="0.25">
      <c r="A3115" s="12">
        <v>43441</v>
      </c>
    </row>
    <row r="3116" spans="1:12" x14ac:dyDescent="0.25">
      <c r="A3116" s="12">
        <v>43444</v>
      </c>
    </row>
    <row r="3117" spans="1:12" x14ac:dyDescent="0.25">
      <c r="A3117" s="12">
        <v>43445</v>
      </c>
    </row>
    <row r="3118" spans="1:12" x14ac:dyDescent="0.25">
      <c r="A3118" s="12">
        <v>43446</v>
      </c>
    </row>
    <row r="3119" spans="1:12" x14ac:dyDescent="0.25">
      <c r="A3119" s="12">
        <v>43447</v>
      </c>
    </row>
    <row r="3120" spans="1:12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2926" workbookViewId="0">
      <selection activeCell="B2935" sqref="B2935:H2955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v>1.4015</v>
      </c>
      <c r="C2935">
        <v>1.1373</v>
      </c>
      <c r="D2935">
        <v>148.93</v>
      </c>
      <c r="E2935">
        <v>8.8002000000000002</v>
      </c>
      <c r="F2935">
        <v>1.8254999999999999</v>
      </c>
      <c r="G2935">
        <v>1.9379999999999999</v>
      </c>
      <c r="H2935">
        <v>1485.94</v>
      </c>
    </row>
    <row r="2936" spans="1:8" x14ac:dyDescent="0.25">
      <c r="A2936" s="12">
        <f t="shared" si="2"/>
        <v>43192</v>
      </c>
      <c r="B2936">
        <v>1.4043000000000001</v>
      </c>
      <c r="C2936">
        <v>1.1414</v>
      </c>
      <c r="D2936">
        <v>148.71</v>
      </c>
      <c r="E2936">
        <v>8.8192000000000004</v>
      </c>
      <c r="F2936">
        <v>1.8328</v>
      </c>
      <c r="G2936">
        <v>1.9470000000000001</v>
      </c>
      <c r="H2936">
        <v>1483.17</v>
      </c>
    </row>
    <row r="2937" spans="1:8" x14ac:dyDescent="0.25">
      <c r="A2937" s="12">
        <f t="shared" si="2"/>
        <v>43193</v>
      </c>
      <c r="B2937">
        <v>1.4056</v>
      </c>
      <c r="C2937">
        <v>1.1451</v>
      </c>
      <c r="D2937">
        <v>149.84</v>
      </c>
      <c r="E2937">
        <v>8.8161000000000005</v>
      </c>
      <c r="F2937">
        <v>1.8289</v>
      </c>
      <c r="G2937">
        <v>1.9370000000000001</v>
      </c>
      <c r="H2937">
        <v>1481.42</v>
      </c>
    </row>
    <row r="2938" spans="1:8" x14ac:dyDescent="0.25">
      <c r="A2938" s="12">
        <f t="shared" si="2"/>
        <v>43194</v>
      </c>
      <c r="B2938">
        <v>1.4079999999999999</v>
      </c>
      <c r="C2938">
        <v>1.1458999999999999</v>
      </c>
      <c r="D2938">
        <v>150.31</v>
      </c>
      <c r="E2938">
        <v>8.8419000000000008</v>
      </c>
      <c r="F2938">
        <v>1.8245</v>
      </c>
      <c r="G2938">
        <v>1.9266000000000001</v>
      </c>
      <c r="H2938">
        <v>1488.65</v>
      </c>
    </row>
    <row r="2939" spans="1:8" x14ac:dyDescent="0.25">
      <c r="A2939" s="12">
        <f t="shared" si="2"/>
        <v>43195</v>
      </c>
      <c r="B2939">
        <v>1.4000999999999999</v>
      </c>
      <c r="C2939">
        <v>1.1443000000000001</v>
      </c>
      <c r="D2939">
        <v>150.35</v>
      </c>
      <c r="E2939">
        <v>8.7971000000000004</v>
      </c>
      <c r="F2939">
        <v>1.8221000000000001</v>
      </c>
      <c r="G2939">
        <v>1.9240999999999999</v>
      </c>
      <c r="H2939">
        <v>1486.39</v>
      </c>
    </row>
    <row r="2940" spans="1:8" x14ac:dyDescent="0.25">
      <c r="A2940" s="12">
        <f t="shared" si="2"/>
        <v>43196</v>
      </c>
      <c r="B2940">
        <v>1.409</v>
      </c>
      <c r="C2940">
        <v>1.1475</v>
      </c>
      <c r="D2940">
        <v>150.61000000000001</v>
      </c>
      <c r="E2940">
        <v>8.8697999999999997</v>
      </c>
      <c r="F2940">
        <v>1.8359000000000001</v>
      </c>
      <c r="G2940">
        <v>1.9378</v>
      </c>
      <c r="H2940">
        <v>1507.28</v>
      </c>
    </row>
    <row r="2941" spans="1:8" x14ac:dyDescent="0.25">
      <c r="A2941" s="12">
        <f t="shared" si="2"/>
        <v>43199</v>
      </c>
      <c r="B2941">
        <v>1.4129</v>
      </c>
      <c r="C2941">
        <v>1.147</v>
      </c>
      <c r="D2941">
        <v>150.85</v>
      </c>
      <c r="E2941">
        <v>8.8922000000000008</v>
      </c>
      <c r="F2941">
        <v>1.8355999999999999</v>
      </c>
      <c r="G2941">
        <v>1.9336</v>
      </c>
      <c r="H2941">
        <v>1509.98</v>
      </c>
    </row>
    <row r="2942" spans="1:8" x14ac:dyDescent="0.25">
      <c r="A2942" s="12">
        <f t="shared" si="2"/>
        <v>43200</v>
      </c>
      <c r="B2942">
        <v>1.4172</v>
      </c>
      <c r="C2942">
        <v>1.1472</v>
      </c>
      <c r="D2942">
        <v>151.94999999999999</v>
      </c>
      <c r="E2942">
        <v>8.8556000000000008</v>
      </c>
      <c r="F2942">
        <v>1.8264</v>
      </c>
      <c r="G2942">
        <v>1.9255</v>
      </c>
      <c r="H2942">
        <v>1507.63</v>
      </c>
    </row>
    <row r="2943" spans="1:8" x14ac:dyDescent="0.25">
      <c r="A2943" s="12">
        <f t="shared" si="2"/>
        <v>43201</v>
      </c>
      <c r="B2943">
        <v>1.4176</v>
      </c>
      <c r="C2943">
        <v>1.1464000000000001</v>
      </c>
      <c r="D2943">
        <v>151.37</v>
      </c>
      <c r="E2943">
        <v>8.8681999999999999</v>
      </c>
      <c r="F2943">
        <v>1.8283</v>
      </c>
      <c r="G2943">
        <v>1.9259999999999999</v>
      </c>
      <c r="H2943">
        <v>1510.8</v>
      </c>
    </row>
    <row r="2944" spans="1:8" x14ac:dyDescent="0.25">
      <c r="A2944" s="12">
        <f t="shared" si="2"/>
        <v>43202</v>
      </c>
      <c r="B2944">
        <v>1.4225000000000001</v>
      </c>
      <c r="C2944">
        <v>1.1539999999999999</v>
      </c>
      <c r="D2944">
        <v>152.68</v>
      </c>
      <c r="E2944">
        <v>8.9145000000000003</v>
      </c>
      <c r="F2944">
        <v>1.8344</v>
      </c>
      <c r="G2944">
        <v>1.9286000000000001</v>
      </c>
      <c r="H2944">
        <v>1522.12</v>
      </c>
    </row>
    <row r="2945" spans="1:8" x14ac:dyDescent="0.25">
      <c r="A2945" s="12">
        <f t="shared" ref="A2945:A2989" si="3">WORKDAY(A2944,1)</f>
        <v>43203</v>
      </c>
      <c r="B2945">
        <v>1.4238999999999999</v>
      </c>
      <c r="C2945">
        <v>1.1544000000000001</v>
      </c>
      <c r="D2945">
        <v>152.81</v>
      </c>
      <c r="E2945">
        <v>8.9160000000000004</v>
      </c>
      <c r="F2945">
        <v>1.8332999999999999</v>
      </c>
      <c r="G2945">
        <v>1.9351</v>
      </c>
      <c r="H2945">
        <v>1524.54</v>
      </c>
    </row>
    <row r="2946" spans="1:8" x14ac:dyDescent="0.25">
      <c r="A2946" s="12">
        <f t="shared" si="3"/>
        <v>43206</v>
      </c>
      <c r="B2946">
        <v>1.4335</v>
      </c>
      <c r="C2946">
        <v>1.1578999999999999</v>
      </c>
      <c r="D2946">
        <v>153.56</v>
      </c>
      <c r="E2946">
        <v>8.9636999999999993</v>
      </c>
      <c r="F2946">
        <v>1.8427</v>
      </c>
      <c r="G2946">
        <v>1.9469000000000001</v>
      </c>
      <c r="H2946">
        <v>1533.39</v>
      </c>
    </row>
    <row r="2947" spans="1:8" x14ac:dyDescent="0.25">
      <c r="A2947" s="12">
        <f t="shared" si="3"/>
        <v>43207</v>
      </c>
      <c r="B2947">
        <v>1.4286000000000001</v>
      </c>
      <c r="C2947">
        <v>1.1548</v>
      </c>
      <c r="D2947">
        <v>152.86000000000001</v>
      </c>
      <c r="E2947">
        <v>8.9541000000000004</v>
      </c>
      <c r="F2947">
        <v>1.8394999999999999</v>
      </c>
      <c r="G2947">
        <v>1.9457</v>
      </c>
      <c r="H2947">
        <v>1523.04</v>
      </c>
    </row>
    <row r="2948" spans="1:8" x14ac:dyDescent="0.25">
      <c r="A2948" s="12">
        <f t="shared" si="3"/>
        <v>43208</v>
      </c>
      <c r="B2948">
        <v>1.4200999999999999</v>
      </c>
      <c r="C2948">
        <v>1.1484000000000001</v>
      </c>
      <c r="D2948">
        <v>152.28</v>
      </c>
      <c r="E2948">
        <v>8.9063999999999997</v>
      </c>
      <c r="F2948">
        <v>1.8245</v>
      </c>
      <c r="G2948">
        <v>1.9404999999999999</v>
      </c>
      <c r="H2948">
        <v>1511.16</v>
      </c>
    </row>
    <row r="2949" spans="1:8" x14ac:dyDescent="0.25">
      <c r="A2949" s="12">
        <f t="shared" si="3"/>
        <v>43209</v>
      </c>
      <c r="B2949">
        <v>1.409</v>
      </c>
      <c r="C2949">
        <v>1.1408</v>
      </c>
      <c r="D2949">
        <v>151.22999999999999</v>
      </c>
      <c r="E2949">
        <v>8.8882999999999992</v>
      </c>
      <c r="F2949">
        <v>1.8223</v>
      </c>
      <c r="G2949">
        <v>1.9371</v>
      </c>
      <c r="H2949">
        <v>1502.29</v>
      </c>
    </row>
    <row r="2950" spans="1:8" x14ac:dyDescent="0.25">
      <c r="A2950" s="12">
        <f t="shared" si="3"/>
        <v>43210</v>
      </c>
      <c r="B2950">
        <v>1.4003000000000001</v>
      </c>
      <c r="C2950">
        <v>1.1393</v>
      </c>
      <c r="D2950">
        <v>150.71</v>
      </c>
      <c r="E2950">
        <v>8.8124000000000002</v>
      </c>
      <c r="F2950">
        <v>1.8246</v>
      </c>
      <c r="G2950">
        <v>1.9414</v>
      </c>
      <c r="H2950">
        <v>1498.46</v>
      </c>
    </row>
    <row r="2951" spans="1:8" x14ac:dyDescent="0.25">
      <c r="A2951" s="12">
        <f t="shared" si="3"/>
        <v>43213</v>
      </c>
      <c r="B2951">
        <v>1.3938999999999999</v>
      </c>
      <c r="C2951">
        <v>1.1413</v>
      </c>
      <c r="D2951">
        <v>151.51</v>
      </c>
      <c r="E2951">
        <v>8.7914999999999992</v>
      </c>
      <c r="F2951">
        <v>1.8329</v>
      </c>
      <c r="G2951">
        <v>1.9500999999999999</v>
      </c>
      <c r="H2951">
        <v>1505.69</v>
      </c>
    </row>
    <row r="2952" spans="1:8" x14ac:dyDescent="0.25">
      <c r="A2952" s="12">
        <f t="shared" si="3"/>
        <v>43214</v>
      </c>
      <c r="B2952">
        <v>1.3975</v>
      </c>
      <c r="C2952">
        <v>1.1435999999999999</v>
      </c>
      <c r="D2952">
        <v>152.09</v>
      </c>
      <c r="E2952">
        <v>8.7954000000000008</v>
      </c>
      <c r="F2952">
        <v>1.8380000000000001</v>
      </c>
      <c r="G2952">
        <v>1.9628000000000001</v>
      </c>
      <c r="H2952">
        <v>1504.09</v>
      </c>
    </row>
    <row r="2953" spans="1:8" x14ac:dyDescent="0.25">
      <c r="A2953" s="12">
        <f t="shared" si="3"/>
        <v>43215</v>
      </c>
      <c r="B2953">
        <v>1.3929</v>
      </c>
      <c r="C2953">
        <v>1.1453</v>
      </c>
      <c r="D2953">
        <v>152.43</v>
      </c>
      <c r="E2953">
        <v>8.8003</v>
      </c>
      <c r="F2953">
        <v>1.8414999999999999</v>
      </c>
      <c r="G2953">
        <v>1.9708000000000001</v>
      </c>
      <c r="H2953">
        <v>1506.02</v>
      </c>
    </row>
    <row r="2954" spans="1:8" x14ac:dyDescent="0.25">
      <c r="A2954" s="12">
        <f t="shared" si="3"/>
        <v>43216</v>
      </c>
      <c r="B2954">
        <v>1.3914</v>
      </c>
      <c r="C2954">
        <v>1.1497999999999999</v>
      </c>
      <c r="D2954">
        <v>152.11000000000001</v>
      </c>
      <c r="E2954">
        <v>8.7955000000000005</v>
      </c>
      <c r="F2954">
        <v>1.8422000000000001</v>
      </c>
      <c r="G2954">
        <v>1.9704999999999999</v>
      </c>
      <c r="H2954">
        <v>1498.48</v>
      </c>
    </row>
    <row r="2955" spans="1:8" x14ac:dyDescent="0.25">
      <c r="A2955" s="12">
        <f t="shared" si="3"/>
        <v>43217</v>
      </c>
      <c r="B2955">
        <v>1.3777999999999999</v>
      </c>
      <c r="C2955">
        <v>1.1358999999999999</v>
      </c>
      <c r="D2955">
        <v>150.32</v>
      </c>
      <c r="E2955">
        <v>8.7025000000000006</v>
      </c>
      <c r="F2955">
        <v>1.8172999999999999</v>
      </c>
      <c r="G2955">
        <v>1.9444999999999999</v>
      </c>
      <c r="H2955">
        <v>1469.74</v>
      </c>
    </row>
    <row r="2956" spans="1:8" x14ac:dyDescent="0.25">
      <c r="A2956" s="12">
        <f t="shared" si="3"/>
        <v>43220</v>
      </c>
      <c r="B2956">
        <f>IFERROR(INDEX('Index Eikon working'!AI:AI,MATCH($A2956,'Index Eikon working'!$AH:$AH,0)),B2955)</f>
        <v>1.3769</v>
      </c>
      <c r="C2956">
        <f>IFERROR(INDEX('Index Eikon working'!AJ:AJ,MATCH($A2956,'Index Eikon working'!$AH:$AH,0)),C2955)</f>
        <v>1.1395999999999999</v>
      </c>
      <c r="D2956">
        <f>IFERROR(INDEX('Index Eikon working'!AK:AK,MATCH($A2956,'Index Eikon working'!$AH:$AH,0)),D2955)</f>
        <v>150.44</v>
      </c>
      <c r="E2956">
        <f>IFERROR(INDEX('Index Eikon working'!AL:AL,MATCH($A2956,'Index Eikon working'!$AH:$AH,0)),E2955)</f>
        <v>8.6773000000000007</v>
      </c>
      <c r="F2956">
        <f>IFERROR(INDEX('Index Eikon working'!AM:AM,MATCH($A2956,'Index Eikon working'!$AH:$AH,0)),F2955)</f>
        <v>1.8272999999999999</v>
      </c>
      <c r="G2956">
        <f>IFERROR(INDEX('Index Eikon working'!AN:AN,MATCH($A2956,'Index Eikon working'!$AH:$AH,0)),G2955)</f>
        <v>1.9557</v>
      </c>
      <c r="H2956">
        <f>IFERROR(INDEX('Index Eikon working'!AO:AO,MATCH($A2956,'Index Eikon working'!$AH:$AH,0)),H2955)</f>
        <v>1472.36</v>
      </c>
    </row>
    <row r="2957" spans="1:8" x14ac:dyDescent="0.25">
      <c r="A2957" s="12">
        <f t="shared" si="3"/>
        <v>43221</v>
      </c>
    </row>
    <row r="2958" spans="1:8" x14ac:dyDescent="0.25">
      <c r="A2958" s="12">
        <f t="shared" si="3"/>
        <v>43222</v>
      </c>
    </row>
    <row r="2959" spans="1:8" x14ac:dyDescent="0.25">
      <c r="A2959" s="12">
        <f t="shared" si="3"/>
        <v>43223</v>
      </c>
    </row>
    <row r="2960" spans="1:8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" x14ac:dyDescent="0.25">
      <c r="A2993" s="12">
        <v>43271</v>
      </c>
    </row>
    <row r="2994" spans="1:1" x14ac:dyDescent="0.25">
      <c r="A2994" s="12">
        <v>43272</v>
      </c>
    </row>
    <row r="2995" spans="1:1" x14ac:dyDescent="0.25">
      <c r="A2995" s="12">
        <v>43273</v>
      </c>
    </row>
    <row r="2996" spans="1:1" x14ac:dyDescent="0.25">
      <c r="A2996" s="12">
        <v>43276</v>
      </c>
    </row>
    <row r="2997" spans="1:1" x14ac:dyDescent="0.25">
      <c r="A2997" s="12">
        <v>43277</v>
      </c>
    </row>
    <row r="2998" spans="1:1" x14ac:dyDescent="0.25">
      <c r="A2998" s="12">
        <v>43278</v>
      </c>
    </row>
    <row r="2999" spans="1:1" x14ac:dyDescent="0.25">
      <c r="A2999" s="12">
        <v>43279</v>
      </c>
    </row>
    <row r="3000" spans="1:1" x14ac:dyDescent="0.25">
      <c r="A3000" s="12">
        <v>43280</v>
      </c>
    </row>
    <row r="3001" spans="1:1" x14ac:dyDescent="0.25">
      <c r="A3001" s="12">
        <v>43283</v>
      </c>
    </row>
    <row r="3002" spans="1:1" x14ac:dyDescent="0.25">
      <c r="A3002" s="12">
        <v>43284</v>
      </c>
    </row>
    <row r="3003" spans="1:1" x14ac:dyDescent="0.25">
      <c r="A3003" s="12">
        <v>43285</v>
      </c>
    </row>
    <row r="3004" spans="1:1" x14ac:dyDescent="0.25">
      <c r="A3004" s="12">
        <v>43286</v>
      </c>
    </row>
    <row r="3005" spans="1:1" x14ac:dyDescent="0.25">
      <c r="A3005" s="12">
        <v>43287</v>
      </c>
    </row>
    <row r="3006" spans="1:1" x14ac:dyDescent="0.25">
      <c r="A3006" s="12">
        <v>43290</v>
      </c>
    </row>
    <row r="3007" spans="1:1" x14ac:dyDescent="0.25">
      <c r="A3007" s="12">
        <v>43291</v>
      </c>
    </row>
    <row r="3008" spans="1:1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85"/>
  <sheetViews>
    <sheetView topLeftCell="O1" workbookViewId="0">
      <selection activeCell="AD2" sqref="AD2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_xll.RHistory(".FTELUK",".Close;.Timestamp","START:01-Mar-2018 END:01-May-2018 ADJUSTED:NO INTERVAL:1D",,"SORT:ASC TSREPEAT:NO",$G$2)</f>
        <v>Updated at 10:48:49</v>
      </c>
      <c r="H1" t="s">
        <v>28</v>
      </c>
      <c r="I1" t="str">
        <f>_xll.RHistory(".TFTAS",".Close;.Timestamp","START:01-Mar-2018 END:01-May-2018 ADJUSTED:NO INTERVAL:1D",,"SORT:ASC TSREPEAT:NO",$I$2)</f>
        <v>Updated at 10:48:48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_xll.RHistory(S1,".Close;.Timestamp","START:01-Mar-2018 END:01-May-2018 ADJUSTED:NO INTERVAL:1D",,"SORT:ASC TSREPEAT:NO",$T$2)</f>
        <v>Updated at 10:48:49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_xll.RHistory("HRGV.L",".Close;.Timestamp","START:01-Dec-2017 END:01-May-2018 ADJUSTED:NO INTERVAL:1D",,"SORT:ASC TSREPEAT:NO",$V$2)</f>
        <v>Updated at 10:48:49</v>
      </c>
      <c r="AC1" t="str">
        <f>_xll.RHistory("HRGV.L",".Close;.Timestamp","START:01-Dec-2017 END:01-May-2018 ADJUSTED:YES INTERVAL:1D",,"SORT:ASC TSREPEAT:NO",$X$2)</f>
        <v>Updated at 10:48:49</v>
      </c>
      <c r="AD1" t="str">
        <f>_xll.RHistory("HRGV.L",".Volume;.Timestamp","START:01-Dec-2017 END:01-May-2018 ADJUSTED:YES INTERVAL:1D",,"SORT:ASC TSREPEAT:NO",$Z$2)</f>
        <v>Updated at 10:48:49</v>
      </c>
      <c r="AF1" t="str">
        <f>_xll.RHistory("GBP=;GBPEUR=;GBPJPY=;GBPCNY=;GBPAUD=;GBPNZD=;GBPKRW=R",".Close;.Timestamp","START:01-Mar-2018 END:15-May-2018 INTERVAL:1D",,"SORT:ASC TSREPEAT:NO",AH2)</f>
        <v>Updated at 10:48:49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1708.76</v>
      </c>
      <c r="H2" s="1">
        <v>43160</v>
      </c>
      <c r="I2">
        <v>6849.68</v>
      </c>
      <c r="J2" s="1">
        <v>43160</v>
      </c>
      <c r="N2" s="1"/>
      <c r="O2" s="1"/>
      <c r="P2" s="1"/>
      <c r="Q2" s="1"/>
      <c r="R2" s="1"/>
      <c r="S2" s="1"/>
      <c r="T2" s="2">
        <v>586.84</v>
      </c>
      <c r="U2" s="1">
        <v>43160</v>
      </c>
      <c r="V2">
        <v>1594</v>
      </c>
      <c r="W2" s="1">
        <v>43070</v>
      </c>
      <c r="X2">
        <v>1594</v>
      </c>
      <c r="Y2" s="1">
        <v>43070</v>
      </c>
      <c r="Z2">
        <v>1003400</v>
      </c>
      <c r="AA2" s="1">
        <v>43070</v>
      </c>
      <c r="AH2" s="1">
        <v>43160</v>
      </c>
      <c r="AI2">
        <v>1.3774</v>
      </c>
      <c r="AJ2">
        <v>1.1227</v>
      </c>
      <c r="AK2">
        <v>146.32</v>
      </c>
      <c r="AL2">
        <v>8.7225999999999999</v>
      </c>
      <c r="AM2">
        <v>1.7759</v>
      </c>
      <c r="AN2">
        <v>1.9003000000000001</v>
      </c>
      <c r="AO2">
        <v>1490.11</v>
      </c>
    </row>
    <row r="3" spans="1:41" x14ac:dyDescent="0.25">
      <c r="G3">
        <v>1707.91</v>
      </c>
      <c r="H3" s="1">
        <v>43161</v>
      </c>
      <c r="I3">
        <v>6756.84</v>
      </c>
      <c r="J3" s="1">
        <v>43161</v>
      </c>
      <c r="N3" s="1"/>
      <c r="O3" s="1"/>
      <c r="P3" s="1"/>
      <c r="Q3" s="1"/>
      <c r="R3" s="1"/>
      <c r="S3" s="1"/>
      <c r="T3" s="2">
        <v>581.59</v>
      </c>
      <c r="U3" s="1">
        <v>43161</v>
      </c>
      <c r="V3">
        <v>1610</v>
      </c>
      <c r="W3" s="1">
        <v>43073</v>
      </c>
      <c r="X3">
        <v>1610</v>
      </c>
      <c r="Y3" s="1">
        <v>43073</v>
      </c>
      <c r="Z3">
        <v>973676</v>
      </c>
      <c r="AA3" s="1">
        <v>43073</v>
      </c>
      <c r="AH3" s="1">
        <v>43161</v>
      </c>
      <c r="AI3">
        <v>1.3802000000000001</v>
      </c>
      <c r="AJ3">
        <v>1.1202000000000001</v>
      </c>
      <c r="AK3">
        <v>145.91</v>
      </c>
      <c r="AL3">
        <v>8.7129999999999992</v>
      </c>
      <c r="AM3">
        <v>1.7775000000000001</v>
      </c>
      <c r="AN3">
        <v>1.905</v>
      </c>
      <c r="AO3">
        <v>1488.81</v>
      </c>
    </row>
    <row r="4" spans="1:41" x14ac:dyDescent="0.25">
      <c r="G4">
        <v>1728.82</v>
      </c>
      <c r="H4" s="1">
        <v>43164</v>
      </c>
      <c r="I4">
        <v>6804.55</v>
      </c>
      <c r="J4" s="1">
        <v>43164</v>
      </c>
      <c r="N4" s="1"/>
      <c r="O4" s="1"/>
      <c r="P4" s="1"/>
      <c r="Q4" s="1"/>
      <c r="R4" s="1"/>
      <c r="S4" s="1"/>
      <c r="T4" s="2">
        <v>574.57000000000005</v>
      </c>
      <c r="U4" s="1">
        <v>43164</v>
      </c>
      <c r="V4">
        <v>1613</v>
      </c>
      <c r="W4" s="1">
        <v>43074</v>
      </c>
      <c r="X4">
        <v>1613</v>
      </c>
      <c r="Y4" s="1">
        <v>43074</v>
      </c>
      <c r="Z4">
        <v>512101</v>
      </c>
      <c r="AA4" s="1">
        <v>43074</v>
      </c>
      <c r="AH4" s="1">
        <v>43164</v>
      </c>
      <c r="AI4">
        <v>1.3848</v>
      </c>
      <c r="AJ4">
        <v>1.1220000000000001</v>
      </c>
      <c r="AK4">
        <v>147.06</v>
      </c>
      <c r="AL4">
        <v>8.7553999999999998</v>
      </c>
      <c r="AM4">
        <v>1.7831999999999999</v>
      </c>
      <c r="AN4">
        <v>1.9160999999999999</v>
      </c>
      <c r="AO4">
        <v>1490.97</v>
      </c>
    </row>
    <row r="5" spans="1:41" x14ac:dyDescent="0.25">
      <c r="G5">
        <v>1725.2</v>
      </c>
      <c r="H5" s="1">
        <v>43165</v>
      </c>
      <c r="I5">
        <v>6836.6</v>
      </c>
      <c r="J5" s="1">
        <v>43165</v>
      </c>
      <c r="N5" s="1"/>
      <c r="O5" s="1"/>
      <c r="P5" s="1"/>
      <c r="Q5" s="1"/>
      <c r="R5" s="1"/>
      <c r="S5" s="1"/>
      <c r="T5" s="2">
        <v>586.17999999999995</v>
      </c>
      <c r="U5" s="1">
        <v>43165</v>
      </c>
      <c r="V5">
        <v>1620</v>
      </c>
      <c r="W5" s="1">
        <v>43075</v>
      </c>
      <c r="X5">
        <v>1620</v>
      </c>
      <c r="Y5" s="1">
        <v>43075</v>
      </c>
      <c r="Z5">
        <v>1186881</v>
      </c>
      <c r="AA5" s="1">
        <v>43075</v>
      </c>
      <c r="AH5" s="1">
        <v>43165</v>
      </c>
      <c r="AI5">
        <v>1.3885000000000001</v>
      </c>
      <c r="AJ5">
        <v>1.1197999999999999</v>
      </c>
      <c r="AK5">
        <v>147.34</v>
      </c>
      <c r="AL5">
        <v>8.7606000000000002</v>
      </c>
      <c r="AM5">
        <v>1.7738</v>
      </c>
      <c r="AN5">
        <v>1.9049</v>
      </c>
      <c r="AO5">
        <v>1475.92</v>
      </c>
    </row>
    <row r="6" spans="1:41" x14ac:dyDescent="0.25">
      <c r="G6">
        <v>1735.05</v>
      </c>
      <c r="H6" s="1">
        <v>43166</v>
      </c>
      <c r="I6">
        <v>6848.84</v>
      </c>
      <c r="J6" s="1">
        <v>43166</v>
      </c>
      <c r="N6" s="1"/>
      <c r="O6" s="1"/>
      <c r="P6" s="1"/>
      <c r="Q6" s="1"/>
      <c r="R6" s="1"/>
      <c r="S6" s="1"/>
      <c r="T6" s="2">
        <v>582.46</v>
      </c>
      <c r="U6" s="1">
        <v>43166</v>
      </c>
      <c r="V6">
        <v>1599</v>
      </c>
      <c r="W6" s="1">
        <v>43076</v>
      </c>
      <c r="X6">
        <v>1599</v>
      </c>
      <c r="Y6" s="1">
        <v>43076</v>
      </c>
      <c r="Z6">
        <v>854736</v>
      </c>
      <c r="AA6" s="1">
        <v>43076</v>
      </c>
      <c r="AH6" s="1">
        <v>43166</v>
      </c>
      <c r="AI6">
        <v>1.3898999999999999</v>
      </c>
      <c r="AJ6">
        <v>1.1195999999999999</v>
      </c>
      <c r="AK6">
        <v>147.38</v>
      </c>
      <c r="AL6">
        <v>8.7665000000000006</v>
      </c>
      <c r="AM6">
        <v>1.7758</v>
      </c>
      <c r="AN6">
        <v>1.9077999999999999</v>
      </c>
      <c r="AO6">
        <v>1482.23</v>
      </c>
    </row>
    <row r="7" spans="1:41" x14ac:dyDescent="0.25">
      <c r="G7">
        <v>1757.35</v>
      </c>
      <c r="H7" s="1">
        <v>43167</v>
      </c>
      <c r="I7">
        <v>6902.77</v>
      </c>
      <c r="J7" s="1">
        <v>43167</v>
      </c>
      <c r="N7" s="1"/>
      <c r="O7" s="1"/>
      <c r="P7" s="1"/>
      <c r="Q7" s="1"/>
      <c r="R7" s="1"/>
      <c r="S7" s="1"/>
      <c r="T7" s="2">
        <v>587.75</v>
      </c>
      <c r="U7" s="1">
        <v>43167</v>
      </c>
      <c r="V7">
        <v>1600</v>
      </c>
      <c r="W7" s="1">
        <v>43077</v>
      </c>
      <c r="X7">
        <v>1600</v>
      </c>
      <c r="Y7" s="1">
        <v>43077</v>
      </c>
      <c r="Z7">
        <v>884355</v>
      </c>
      <c r="AA7" s="1">
        <v>43077</v>
      </c>
      <c r="AH7" s="1">
        <v>43167</v>
      </c>
      <c r="AI7">
        <v>1.381</v>
      </c>
      <c r="AJ7">
        <v>1.1215999999999999</v>
      </c>
      <c r="AK7">
        <v>146.69999999999999</v>
      </c>
      <c r="AL7">
        <v>8.7462</v>
      </c>
      <c r="AM7">
        <v>1.7734000000000001</v>
      </c>
      <c r="AN7">
        <v>1.9020999999999999</v>
      </c>
      <c r="AO7">
        <v>1481.96</v>
      </c>
    </row>
    <row r="8" spans="1:41" x14ac:dyDescent="0.25">
      <c r="G8">
        <v>1757.65</v>
      </c>
      <c r="H8" s="1">
        <v>43168</v>
      </c>
      <c r="I8">
        <v>6926.51</v>
      </c>
      <c r="J8" s="1">
        <v>43168</v>
      </c>
      <c r="N8" s="1"/>
      <c r="O8" s="1"/>
      <c r="P8" s="1"/>
      <c r="Q8" s="1"/>
      <c r="R8" s="1"/>
      <c r="S8" s="1"/>
      <c r="T8" s="2">
        <v>593.27</v>
      </c>
      <c r="U8" s="1">
        <v>43168</v>
      </c>
      <c r="V8">
        <v>1604</v>
      </c>
      <c r="W8" s="1">
        <v>43080</v>
      </c>
      <c r="X8">
        <v>1604</v>
      </c>
      <c r="Y8" s="1">
        <v>43080</v>
      </c>
      <c r="Z8">
        <v>635452</v>
      </c>
      <c r="AA8" s="1">
        <v>43080</v>
      </c>
      <c r="AH8" s="1">
        <v>43168</v>
      </c>
      <c r="AI8">
        <v>1.3847</v>
      </c>
      <c r="AJ8">
        <v>1.1244000000000001</v>
      </c>
      <c r="AK8">
        <v>147.9</v>
      </c>
      <c r="AL8">
        <v>8.7405000000000008</v>
      </c>
      <c r="AM8">
        <v>1.7646999999999999</v>
      </c>
      <c r="AN8">
        <v>1.9017999999999999</v>
      </c>
      <c r="AO8">
        <v>1473.85</v>
      </c>
    </row>
    <row r="9" spans="1:41" x14ac:dyDescent="0.25">
      <c r="G9">
        <v>1765.96</v>
      </c>
      <c r="H9" s="1">
        <v>43171</v>
      </c>
      <c r="I9">
        <v>6922.33</v>
      </c>
      <c r="J9" s="1">
        <v>43171</v>
      </c>
      <c r="N9" s="1"/>
      <c r="O9" s="1"/>
      <c r="P9" s="1"/>
      <c r="Q9" s="1"/>
      <c r="R9" s="1"/>
      <c r="S9" s="1"/>
      <c r="T9" s="2">
        <v>600.98</v>
      </c>
      <c r="U9" s="1">
        <v>43171</v>
      </c>
      <c r="V9">
        <v>1621</v>
      </c>
      <c r="W9" s="1">
        <v>43081</v>
      </c>
      <c r="X9">
        <v>1621</v>
      </c>
      <c r="Y9" s="1">
        <v>43081</v>
      </c>
      <c r="Z9">
        <v>849348</v>
      </c>
      <c r="AA9" s="1">
        <v>43081</v>
      </c>
      <c r="AH9" s="1">
        <v>43171</v>
      </c>
      <c r="AI9">
        <v>1.3905000000000001</v>
      </c>
      <c r="AJ9">
        <v>1.1271</v>
      </c>
      <c r="AK9">
        <v>147.94999999999999</v>
      </c>
      <c r="AL9">
        <v>8.7843999999999998</v>
      </c>
      <c r="AM9">
        <v>1.7661</v>
      </c>
      <c r="AN9">
        <v>1.9056999999999999</v>
      </c>
      <c r="AO9">
        <v>1479.41</v>
      </c>
    </row>
    <row r="10" spans="1:41" x14ac:dyDescent="0.25">
      <c r="G10">
        <v>1757.83</v>
      </c>
      <c r="H10" s="1">
        <v>43172</v>
      </c>
      <c r="I10">
        <v>6848.66</v>
      </c>
      <c r="J10" s="1">
        <v>43172</v>
      </c>
      <c r="N10" s="1"/>
      <c r="O10" s="1"/>
      <c r="P10" s="1"/>
      <c r="Q10" s="1"/>
      <c r="R10" s="1"/>
      <c r="S10" s="1"/>
      <c r="T10" s="2">
        <v>602</v>
      </c>
      <c r="U10" s="1">
        <v>43172</v>
      </c>
      <c r="V10">
        <v>1693</v>
      </c>
      <c r="W10" s="1">
        <v>43082</v>
      </c>
      <c r="X10">
        <v>1693</v>
      </c>
      <c r="Y10" s="1">
        <v>43082</v>
      </c>
      <c r="Z10">
        <v>2313790</v>
      </c>
      <c r="AA10" s="1">
        <v>43082</v>
      </c>
      <c r="AH10" s="1">
        <v>43172</v>
      </c>
      <c r="AI10">
        <v>1.3958999999999999</v>
      </c>
      <c r="AJ10">
        <v>1.1267</v>
      </c>
      <c r="AK10">
        <v>148.79</v>
      </c>
      <c r="AL10">
        <v>8.8181999999999992</v>
      </c>
      <c r="AM10">
        <v>1.7761</v>
      </c>
      <c r="AN10">
        <v>1.9056</v>
      </c>
      <c r="AO10">
        <v>1487.85</v>
      </c>
    </row>
    <row r="11" spans="1:41" x14ac:dyDescent="0.25">
      <c r="G11">
        <v>1758.88</v>
      </c>
      <c r="H11" s="1">
        <v>43173</v>
      </c>
      <c r="I11">
        <v>6840.1</v>
      </c>
      <c r="J11" s="1">
        <v>43173</v>
      </c>
      <c r="N11" s="1"/>
      <c r="O11" s="1"/>
      <c r="P11" s="1"/>
      <c r="Q11" s="1"/>
      <c r="R11" s="1"/>
      <c r="S11" s="1"/>
      <c r="T11" s="2">
        <v>598.98</v>
      </c>
      <c r="U11" s="1">
        <v>43173</v>
      </c>
      <c r="V11">
        <v>1709</v>
      </c>
      <c r="W11" s="1">
        <v>43083</v>
      </c>
      <c r="X11">
        <v>1709</v>
      </c>
      <c r="Y11" s="1">
        <v>43083</v>
      </c>
      <c r="Z11">
        <v>1251439</v>
      </c>
      <c r="AA11" s="1">
        <v>43083</v>
      </c>
      <c r="AH11" s="1">
        <v>43173</v>
      </c>
      <c r="AI11">
        <v>1.3958999999999999</v>
      </c>
      <c r="AJ11">
        <v>1.1287</v>
      </c>
      <c r="AK11">
        <v>148.43</v>
      </c>
      <c r="AL11">
        <v>8.7849000000000004</v>
      </c>
      <c r="AM11">
        <v>1.7722</v>
      </c>
      <c r="AN11">
        <v>1.9039999999999999</v>
      </c>
      <c r="AO11">
        <v>1484.61</v>
      </c>
    </row>
    <row r="12" spans="1:41" x14ac:dyDescent="0.25">
      <c r="G12">
        <v>1748.18</v>
      </c>
      <c r="H12" s="1">
        <v>43174</v>
      </c>
      <c r="I12">
        <v>6848.56</v>
      </c>
      <c r="J12" s="1">
        <v>43174</v>
      </c>
      <c r="N12" s="1"/>
      <c r="O12" s="1"/>
      <c r="P12" s="1"/>
      <c r="Q12" s="1"/>
      <c r="R12" s="1"/>
      <c r="S12" s="1"/>
      <c r="T12" s="2">
        <v>596.26</v>
      </c>
      <c r="U12" s="1">
        <v>43174</v>
      </c>
      <c r="V12">
        <v>1705</v>
      </c>
      <c r="W12" s="1">
        <v>43084</v>
      </c>
      <c r="X12">
        <v>1705</v>
      </c>
      <c r="Y12" s="1">
        <v>43084</v>
      </c>
      <c r="Z12">
        <v>2699821</v>
      </c>
      <c r="AA12" s="1">
        <v>43084</v>
      </c>
      <c r="AH12" s="1">
        <v>43174</v>
      </c>
      <c r="AI12">
        <v>1.3935999999999999</v>
      </c>
      <c r="AJ12">
        <v>1.1324000000000001</v>
      </c>
      <c r="AK12">
        <v>148.16</v>
      </c>
      <c r="AL12">
        <v>8.8011999999999997</v>
      </c>
      <c r="AM12">
        <v>1.7868999999999999</v>
      </c>
      <c r="AN12">
        <v>1.9146000000000001</v>
      </c>
      <c r="AO12">
        <v>1489.44</v>
      </c>
    </row>
    <row r="13" spans="1:41" x14ac:dyDescent="0.25">
      <c r="G13">
        <v>1738.53</v>
      </c>
      <c r="H13" s="1">
        <v>43175</v>
      </c>
      <c r="I13">
        <v>6865.77</v>
      </c>
      <c r="J13" s="1">
        <v>43175</v>
      </c>
      <c r="N13" s="1"/>
      <c r="O13" s="1"/>
      <c r="P13" s="1"/>
      <c r="Q13" s="1"/>
      <c r="R13" s="1"/>
      <c r="S13" s="1"/>
      <c r="T13" s="2">
        <v>594.01</v>
      </c>
      <c r="U13" s="1">
        <v>43175</v>
      </c>
      <c r="V13">
        <v>1718</v>
      </c>
      <c r="W13" s="1">
        <v>43087</v>
      </c>
      <c r="X13">
        <v>1718</v>
      </c>
      <c r="Y13" s="1">
        <v>43087</v>
      </c>
      <c r="Z13">
        <v>1029370</v>
      </c>
      <c r="AA13" s="1">
        <v>43087</v>
      </c>
      <c r="AH13" s="1">
        <v>43175</v>
      </c>
      <c r="AI13">
        <v>1.3938999999999999</v>
      </c>
      <c r="AJ13">
        <v>1.1339999999999999</v>
      </c>
      <c r="AK13">
        <v>147.77000000000001</v>
      </c>
      <c r="AL13">
        <v>8.8001000000000005</v>
      </c>
      <c r="AM13">
        <v>1.8081</v>
      </c>
      <c r="AN13">
        <v>1.9313</v>
      </c>
      <c r="AO13">
        <v>1490.71</v>
      </c>
    </row>
    <row r="14" spans="1:41" x14ac:dyDescent="0.25">
      <c r="G14">
        <v>1795.11</v>
      </c>
      <c r="H14" s="1">
        <v>43178</v>
      </c>
      <c r="I14">
        <v>6764.14</v>
      </c>
      <c r="J14" s="1">
        <v>43178</v>
      </c>
      <c r="N14" s="1"/>
      <c r="O14" s="1"/>
      <c r="P14" s="1"/>
      <c r="Q14" s="1"/>
      <c r="R14" s="1"/>
      <c r="S14" s="1"/>
      <c r="T14" s="2">
        <v>590.82000000000005</v>
      </c>
      <c r="U14" s="1">
        <v>43178</v>
      </c>
      <c r="V14">
        <v>1740</v>
      </c>
      <c r="W14" s="1">
        <v>43088</v>
      </c>
      <c r="X14">
        <v>1740</v>
      </c>
      <c r="Y14" s="1">
        <v>43088</v>
      </c>
      <c r="Z14">
        <v>1000022</v>
      </c>
      <c r="AA14" s="1">
        <v>43088</v>
      </c>
      <c r="AH14" s="1">
        <v>43178</v>
      </c>
      <c r="AI14">
        <v>1.4023000000000001</v>
      </c>
      <c r="AJ14">
        <v>1.1367</v>
      </c>
      <c r="AK14">
        <v>148.76</v>
      </c>
      <c r="AL14">
        <v>8.8575999999999997</v>
      </c>
      <c r="AM14">
        <v>1.8168</v>
      </c>
      <c r="AN14">
        <v>1.9357</v>
      </c>
      <c r="AO14">
        <v>1503.95</v>
      </c>
    </row>
    <row r="15" spans="1:41" x14ac:dyDescent="0.25">
      <c r="G15">
        <v>1802.31</v>
      </c>
      <c r="H15" s="1">
        <v>43179</v>
      </c>
      <c r="I15">
        <v>6780.13</v>
      </c>
      <c r="J15" s="1">
        <v>43179</v>
      </c>
      <c r="N15" s="1"/>
      <c r="O15" s="1"/>
      <c r="P15" s="1"/>
      <c r="Q15" s="1"/>
      <c r="R15" s="1"/>
      <c r="S15" s="1"/>
      <c r="T15" s="2">
        <v>591.23</v>
      </c>
      <c r="U15" s="1">
        <v>43179</v>
      </c>
      <c r="V15">
        <v>1749</v>
      </c>
      <c r="W15" s="1">
        <v>43089</v>
      </c>
      <c r="X15">
        <v>1749</v>
      </c>
      <c r="Y15" s="1">
        <v>43089</v>
      </c>
      <c r="Z15">
        <v>797752</v>
      </c>
      <c r="AA15" s="1">
        <v>43089</v>
      </c>
      <c r="AH15" s="1">
        <v>43179</v>
      </c>
      <c r="AI15">
        <v>1.3996999999999999</v>
      </c>
      <c r="AJ15">
        <v>1.1432</v>
      </c>
      <c r="AK15">
        <v>149.12</v>
      </c>
      <c r="AL15">
        <v>8.8393999999999995</v>
      </c>
      <c r="AM15">
        <v>1.8211999999999999</v>
      </c>
      <c r="AN15">
        <v>1.9482999999999999</v>
      </c>
      <c r="AO15">
        <v>1498.95</v>
      </c>
    </row>
    <row r="16" spans="1:41" x14ac:dyDescent="0.25">
      <c r="G16">
        <v>1791.33</v>
      </c>
      <c r="H16" s="1">
        <v>43180</v>
      </c>
      <c r="I16">
        <v>6758.59</v>
      </c>
      <c r="J16" s="1">
        <v>43180</v>
      </c>
      <c r="N16" s="1"/>
      <c r="O16" s="1"/>
      <c r="P16" s="1"/>
      <c r="Q16" s="1"/>
      <c r="R16" s="1"/>
      <c r="S16" s="1"/>
      <c r="T16" s="2">
        <v>590.91999999999996</v>
      </c>
      <c r="U16" s="1">
        <v>43180</v>
      </c>
      <c r="V16">
        <v>1758</v>
      </c>
      <c r="W16" s="1">
        <v>43090</v>
      </c>
      <c r="X16">
        <v>1758</v>
      </c>
      <c r="Y16" s="1">
        <v>43090</v>
      </c>
      <c r="Z16">
        <v>822920</v>
      </c>
      <c r="AA16" s="1">
        <v>43090</v>
      </c>
      <c r="AH16" s="1">
        <v>43180</v>
      </c>
      <c r="AI16">
        <v>1.4138999999999999</v>
      </c>
      <c r="AJ16">
        <v>1.1458999999999999</v>
      </c>
      <c r="AK16">
        <v>149.94</v>
      </c>
      <c r="AL16">
        <v>8.8652999999999995</v>
      </c>
      <c r="AM16">
        <v>1.8207</v>
      </c>
      <c r="AN16">
        <v>1.956</v>
      </c>
      <c r="AO16">
        <v>1504.6</v>
      </c>
    </row>
    <row r="17" spans="7:41" x14ac:dyDescent="0.25">
      <c r="G17">
        <v>1769.55</v>
      </c>
      <c r="H17" s="1">
        <v>43181</v>
      </c>
      <c r="I17">
        <v>6680.54</v>
      </c>
      <c r="J17" s="1">
        <v>43181</v>
      </c>
      <c r="N17" s="1"/>
      <c r="O17" s="1"/>
      <c r="P17" s="1"/>
      <c r="Q17" s="1"/>
      <c r="R17" s="1"/>
      <c r="S17" s="1"/>
      <c r="T17" s="2">
        <v>589.80999999999995</v>
      </c>
      <c r="U17" s="1">
        <v>43181</v>
      </c>
      <c r="V17">
        <v>1756</v>
      </c>
      <c r="W17" s="1">
        <v>43091</v>
      </c>
      <c r="X17">
        <v>1756</v>
      </c>
      <c r="Y17" s="1">
        <v>43091</v>
      </c>
      <c r="Z17">
        <v>392096</v>
      </c>
      <c r="AA17" s="1">
        <v>43091</v>
      </c>
      <c r="AH17" s="1">
        <v>43181</v>
      </c>
      <c r="AI17">
        <v>1.4094</v>
      </c>
      <c r="AJ17">
        <v>1.1456</v>
      </c>
      <c r="AK17">
        <v>148.38999999999999</v>
      </c>
      <c r="AL17">
        <v>8.9062999999999999</v>
      </c>
      <c r="AM17">
        <v>1.8321000000000001</v>
      </c>
      <c r="AN17">
        <v>1.9557</v>
      </c>
      <c r="AO17">
        <v>1522.45</v>
      </c>
    </row>
    <row r="18" spans="7:41" x14ac:dyDescent="0.25">
      <c r="G18">
        <v>1754.2</v>
      </c>
      <c r="H18" s="1">
        <v>43182</v>
      </c>
      <c r="I18">
        <v>6651.66</v>
      </c>
      <c r="J18" s="1">
        <v>43182</v>
      </c>
      <c r="N18" s="1"/>
      <c r="O18" s="1"/>
      <c r="P18" s="1"/>
      <c r="Q18" s="1"/>
      <c r="R18" s="1"/>
      <c r="S18" s="1"/>
      <c r="T18" s="2">
        <v>575.07000000000005</v>
      </c>
      <c r="U18" s="1">
        <v>43182</v>
      </c>
      <c r="V18">
        <v>1781</v>
      </c>
      <c r="W18" s="1">
        <v>43096</v>
      </c>
      <c r="X18">
        <v>1781</v>
      </c>
      <c r="Y18" s="1">
        <v>43096</v>
      </c>
      <c r="Z18">
        <v>521762</v>
      </c>
      <c r="AA18" s="1">
        <v>43096</v>
      </c>
      <c r="AH18" s="1">
        <v>43182</v>
      </c>
      <c r="AI18">
        <v>1.4132</v>
      </c>
      <c r="AJ18">
        <v>1.1438999999999999</v>
      </c>
      <c r="AK18">
        <v>148.02000000000001</v>
      </c>
      <c r="AL18">
        <v>8.9164999999999992</v>
      </c>
      <c r="AM18">
        <v>1.8357000000000001</v>
      </c>
      <c r="AN18">
        <v>1.9529000000000001</v>
      </c>
      <c r="AO18">
        <v>1530.31</v>
      </c>
    </row>
    <row r="19" spans="7:41" x14ac:dyDescent="0.25">
      <c r="G19">
        <v>1745.19</v>
      </c>
      <c r="H19" s="1">
        <v>43185</v>
      </c>
      <c r="I19">
        <v>6617.9</v>
      </c>
      <c r="J19" s="1">
        <v>43185</v>
      </c>
      <c r="N19" s="1"/>
      <c r="O19" s="1"/>
      <c r="P19" s="1"/>
      <c r="Q19" s="1"/>
      <c r="R19" s="1"/>
      <c r="S19" s="1"/>
      <c r="T19" s="2">
        <v>575.73</v>
      </c>
      <c r="U19" s="1">
        <v>43185</v>
      </c>
      <c r="V19">
        <v>1785</v>
      </c>
      <c r="W19" s="1">
        <v>43097</v>
      </c>
      <c r="X19">
        <v>1785</v>
      </c>
      <c r="Y19" s="1">
        <v>43097</v>
      </c>
      <c r="Z19">
        <v>558599</v>
      </c>
      <c r="AA19" s="1">
        <v>43097</v>
      </c>
      <c r="AH19" s="1">
        <v>43185</v>
      </c>
      <c r="AI19">
        <v>1.4226000000000001</v>
      </c>
      <c r="AJ19">
        <v>1.1433</v>
      </c>
      <c r="AK19">
        <v>149.94999999999999</v>
      </c>
      <c r="AL19">
        <v>8.9167000000000005</v>
      </c>
      <c r="AM19">
        <v>1.8363</v>
      </c>
      <c r="AN19">
        <v>1.9490000000000001</v>
      </c>
      <c r="AO19">
        <v>1528.85</v>
      </c>
    </row>
    <row r="20" spans="7:41" x14ac:dyDescent="0.25">
      <c r="G20">
        <v>1760.08</v>
      </c>
      <c r="H20" s="1">
        <v>43186</v>
      </c>
      <c r="I20">
        <v>6715.52</v>
      </c>
      <c r="J20" s="1">
        <v>43186</v>
      </c>
      <c r="N20" s="1"/>
      <c r="O20" s="1"/>
      <c r="P20" s="1"/>
      <c r="Q20" s="1"/>
      <c r="R20" s="1"/>
      <c r="S20" s="1"/>
      <c r="T20" s="2">
        <v>580.58000000000004</v>
      </c>
      <c r="U20" s="1">
        <v>43186</v>
      </c>
      <c r="V20">
        <v>1802</v>
      </c>
      <c r="W20" s="1">
        <v>43098</v>
      </c>
      <c r="X20">
        <v>1802</v>
      </c>
      <c r="Y20" s="1">
        <v>43098</v>
      </c>
      <c r="Z20">
        <v>725874</v>
      </c>
      <c r="AA20" s="1">
        <v>43098</v>
      </c>
      <c r="AH20" s="1">
        <v>43186</v>
      </c>
      <c r="AI20">
        <v>1.4154</v>
      </c>
      <c r="AJ20">
        <v>1.1406000000000001</v>
      </c>
      <c r="AK20">
        <v>149.11000000000001</v>
      </c>
      <c r="AL20">
        <v>8.8587000000000007</v>
      </c>
      <c r="AM20">
        <v>1.8433999999999999</v>
      </c>
      <c r="AN20">
        <v>1.9482999999999999</v>
      </c>
      <c r="AO20">
        <v>1520.32</v>
      </c>
    </row>
    <row r="21" spans="7:41" x14ac:dyDescent="0.25">
      <c r="G21">
        <v>1766.22</v>
      </c>
      <c r="H21" s="1">
        <v>43187</v>
      </c>
      <c r="I21">
        <v>6747</v>
      </c>
      <c r="J21" s="1">
        <v>43187</v>
      </c>
      <c r="N21" s="1"/>
      <c r="O21" s="1"/>
      <c r="P21" s="1"/>
      <c r="Q21" s="1"/>
      <c r="R21" s="1"/>
      <c r="S21" s="1"/>
      <c r="T21" s="2">
        <v>571.74</v>
      </c>
      <c r="U21" s="1">
        <v>43187</v>
      </c>
      <c r="V21">
        <v>1823</v>
      </c>
      <c r="W21" s="1">
        <v>43102</v>
      </c>
      <c r="X21">
        <v>1823</v>
      </c>
      <c r="Y21" s="1">
        <v>43102</v>
      </c>
      <c r="Z21">
        <v>1180272</v>
      </c>
      <c r="AA21" s="1">
        <v>43102</v>
      </c>
      <c r="AH21" s="1">
        <v>43187</v>
      </c>
      <c r="AI21">
        <v>1.4076</v>
      </c>
      <c r="AJ21">
        <v>1.1434</v>
      </c>
      <c r="AK21">
        <v>150.35</v>
      </c>
      <c r="AL21">
        <v>8.8823000000000008</v>
      </c>
      <c r="AM21">
        <v>1.8371</v>
      </c>
      <c r="AN21">
        <v>1.9516</v>
      </c>
      <c r="AO21">
        <v>1497.05</v>
      </c>
    </row>
    <row r="22" spans="7:41" x14ac:dyDescent="0.25">
      <c r="G22">
        <v>1770.93</v>
      </c>
      <c r="H22" s="1">
        <v>43188</v>
      </c>
      <c r="I22">
        <v>6766.15</v>
      </c>
      <c r="J22" s="1">
        <v>43188</v>
      </c>
      <c r="N22" s="1"/>
      <c r="O22" s="1"/>
      <c r="P22" s="1"/>
      <c r="Q22" s="1"/>
      <c r="R22" s="1"/>
      <c r="S22" s="1"/>
      <c r="T22" s="2">
        <v>574.16</v>
      </c>
      <c r="U22" s="1">
        <v>43188</v>
      </c>
      <c r="V22">
        <v>1801.5</v>
      </c>
      <c r="W22" s="1">
        <v>43103</v>
      </c>
      <c r="X22">
        <v>1801.5</v>
      </c>
      <c r="Y22" s="1">
        <v>43103</v>
      </c>
      <c r="Z22">
        <v>906677</v>
      </c>
      <c r="AA22" s="1">
        <v>43103</v>
      </c>
      <c r="AH22" s="1">
        <v>43188</v>
      </c>
      <c r="AI22">
        <v>1.4015</v>
      </c>
      <c r="AJ22">
        <v>1.1393</v>
      </c>
      <c r="AK22">
        <v>149.16</v>
      </c>
      <c r="AL22">
        <v>8.82</v>
      </c>
      <c r="AM22">
        <v>1.8255999999999999</v>
      </c>
      <c r="AN22">
        <v>1.9374</v>
      </c>
      <c r="AO22">
        <v>1488.49</v>
      </c>
    </row>
    <row r="23" spans="7:41" x14ac:dyDescent="0.25">
      <c r="G23">
        <v>1770.93</v>
      </c>
      <c r="H23" s="1">
        <v>43189</v>
      </c>
      <c r="I23">
        <v>6743.34</v>
      </c>
      <c r="J23" s="1">
        <v>43193</v>
      </c>
      <c r="N23" s="1"/>
      <c r="O23" s="1"/>
      <c r="P23" s="1"/>
      <c r="Q23" s="1"/>
      <c r="R23" s="1"/>
      <c r="S23" s="1"/>
      <c r="T23" s="2">
        <v>574.44000000000005</v>
      </c>
      <c r="U23" s="1">
        <v>43189</v>
      </c>
      <c r="V23">
        <v>1808</v>
      </c>
      <c r="W23" s="1">
        <v>43104</v>
      </c>
      <c r="X23">
        <v>1808</v>
      </c>
      <c r="Y23" s="1">
        <v>43104</v>
      </c>
      <c r="Z23">
        <v>707999</v>
      </c>
      <c r="AA23" s="1">
        <v>43104</v>
      </c>
      <c r="AH23" s="1">
        <v>43189</v>
      </c>
      <c r="AI23">
        <v>1.4015</v>
      </c>
      <c r="AJ23">
        <v>1.1373</v>
      </c>
      <c r="AK23">
        <v>148.93</v>
      </c>
      <c r="AL23">
        <v>8.8002000000000002</v>
      </c>
      <c r="AM23">
        <v>1.8254999999999999</v>
      </c>
      <c r="AN23">
        <v>1.9379999999999999</v>
      </c>
      <c r="AO23">
        <v>1485.94</v>
      </c>
    </row>
    <row r="24" spans="7:41" x14ac:dyDescent="0.25">
      <c r="G24">
        <v>1770.93</v>
      </c>
      <c r="H24" s="1">
        <v>43192</v>
      </c>
      <c r="I24">
        <v>6735.68</v>
      </c>
      <c r="J24" s="1">
        <v>43194</v>
      </c>
      <c r="N24" s="1"/>
      <c r="O24" s="1"/>
      <c r="P24" s="1"/>
      <c r="Q24" s="1"/>
      <c r="R24" s="1"/>
      <c r="S24" s="1"/>
      <c r="T24" s="2">
        <v>575.33000000000004</v>
      </c>
      <c r="U24" s="1">
        <v>43192</v>
      </c>
      <c r="V24">
        <v>1824</v>
      </c>
      <c r="W24" s="1">
        <v>43105</v>
      </c>
      <c r="X24">
        <v>1824</v>
      </c>
      <c r="Y24" s="1">
        <v>43105</v>
      </c>
      <c r="Z24">
        <v>537540</v>
      </c>
      <c r="AA24" s="1">
        <v>43105</v>
      </c>
      <c r="AH24" s="1">
        <v>43192</v>
      </c>
      <c r="AI24">
        <v>1.4043000000000001</v>
      </c>
      <c r="AJ24">
        <v>1.1414</v>
      </c>
      <c r="AK24">
        <v>148.71</v>
      </c>
      <c r="AL24">
        <v>8.8192000000000004</v>
      </c>
      <c r="AM24">
        <v>1.8328</v>
      </c>
      <c r="AN24">
        <v>1.9470000000000001</v>
      </c>
      <c r="AO24">
        <v>1483.17</v>
      </c>
    </row>
    <row r="25" spans="7:41" x14ac:dyDescent="0.25">
      <c r="G25">
        <v>1774.96</v>
      </c>
      <c r="H25" s="1">
        <v>43193</v>
      </c>
      <c r="I25">
        <v>6890.35</v>
      </c>
      <c r="J25" s="1">
        <v>43195</v>
      </c>
      <c r="T25" s="2">
        <v>575.36</v>
      </c>
      <c r="U25" s="1">
        <v>43193</v>
      </c>
      <c r="V25">
        <v>1802</v>
      </c>
      <c r="W25" s="1">
        <v>43108</v>
      </c>
      <c r="X25">
        <v>1802</v>
      </c>
      <c r="Y25" s="1">
        <v>43108</v>
      </c>
      <c r="Z25">
        <v>995897</v>
      </c>
      <c r="AA25" s="1">
        <v>43108</v>
      </c>
      <c r="AH25" s="1">
        <v>43193</v>
      </c>
      <c r="AI25">
        <v>1.4056</v>
      </c>
      <c r="AJ25">
        <v>1.1451</v>
      </c>
      <c r="AK25">
        <v>149.84</v>
      </c>
      <c r="AL25">
        <v>8.8161000000000005</v>
      </c>
      <c r="AM25">
        <v>1.8289</v>
      </c>
      <c r="AN25">
        <v>1.9370000000000001</v>
      </c>
      <c r="AO25">
        <v>1481.42</v>
      </c>
    </row>
    <row r="26" spans="7:41" x14ac:dyDescent="0.25">
      <c r="G26">
        <v>1782.52</v>
      </c>
      <c r="H26" s="1">
        <v>43194</v>
      </c>
      <c r="I26">
        <v>6876.77</v>
      </c>
      <c r="J26" s="1">
        <v>43196</v>
      </c>
      <c r="T26" s="2">
        <v>570.21</v>
      </c>
      <c r="U26" s="1">
        <v>43194</v>
      </c>
      <c r="V26">
        <v>1816</v>
      </c>
      <c r="W26" s="1">
        <v>43109</v>
      </c>
      <c r="X26">
        <v>1816</v>
      </c>
      <c r="Y26" s="1">
        <v>43109</v>
      </c>
      <c r="Z26">
        <v>798938</v>
      </c>
      <c r="AA26" s="1">
        <v>43109</v>
      </c>
      <c r="AH26" s="1">
        <v>43194</v>
      </c>
      <c r="AI26">
        <v>1.4079999999999999</v>
      </c>
      <c r="AJ26">
        <v>1.1458999999999999</v>
      </c>
      <c r="AK26">
        <v>150.31</v>
      </c>
      <c r="AL26">
        <v>8.8419000000000008</v>
      </c>
      <c r="AM26">
        <v>1.8245</v>
      </c>
      <c r="AN26">
        <v>1.9266000000000001</v>
      </c>
      <c r="AO26">
        <v>1488.65</v>
      </c>
    </row>
    <row r="27" spans="7:41" x14ac:dyDescent="0.25">
      <c r="G27">
        <v>1796.12</v>
      </c>
      <c r="H27" s="1">
        <v>43195</v>
      </c>
      <c r="I27">
        <v>6882.64</v>
      </c>
      <c r="J27" s="1">
        <v>43199</v>
      </c>
      <c r="T27" s="2">
        <v>574.58000000000004</v>
      </c>
      <c r="U27" s="1">
        <v>43195</v>
      </c>
      <c r="V27">
        <v>1811.5</v>
      </c>
      <c r="W27" s="1">
        <v>43110</v>
      </c>
      <c r="X27">
        <v>1811.5</v>
      </c>
      <c r="Y27" s="1">
        <v>43110</v>
      </c>
      <c r="Z27">
        <v>1099503</v>
      </c>
      <c r="AA27" s="1">
        <v>43110</v>
      </c>
      <c r="AH27" s="1">
        <v>43195</v>
      </c>
      <c r="AI27">
        <v>1.4000999999999999</v>
      </c>
      <c r="AJ27">
        <v>1.1443000000000001</v>
      </c>
      <c r="AK27">
        <v>150.35</v>
      </c>
      <c r="AL27">
        <v>8.7971000000000004</v>
      </c>
      <c r="AM27">
        <v>1.8221000000000001</v>
      </c>
      <c r="AN27">
        <v>1.9240999999999999</v>
      </c>
      <c r="AO27">
        <v>1486.39</v>
      </c>
    </row>
    <row r="28" spans="7:41" x14ac:dyDescent="0.25">
      <c r="G28">
        <v>1794.51</v>
      </c>
      <c r="H28" s="1">
        <v>43196</v>
      </c>
      <c r="I28">
        <v>6950.51</v>
      </c>
      <c r="J28" s="1">
        <v>43200</v>
      </c>
      <c r="T28" s="2">
        <v>573.25</v>
      </c>
      <c r="U28" s="1">
        <v>43196</v>
      </c>
      <c r="V28">
        <v>1805</v>
      </c>
      <c r="W28" s="1">
        <v>43111</v>
      </c>
      <c r="X28">
        <v>1805</v>
      </c>
      <c r="Y28" s="1">
        <v>43111</v>
      </c>
      <c r="Z28">
        <v>864002</v>
      </c>
      <c r="AA28" s="1">
        <v>43111</v>
      </c>
      <c r="AH28" s="1">
        <v>43196</v>
      </c>
      <c r="AI28">
        <v>1.409</v>
      </c>
      <c r="AJ28">
        <v>1.1475</v>
      </c>
      <c r="AK28">
        <v>150.61000000000001</v>
      </c>
      <c r="AL28">
        <v>8.8697999999999997</v>
      </c>
      <c r="AM28">
        <v>1.8359000000000001</v>
      </c>
      <c r="AN28">
        <v>1.9378</v>
      </c>
      <c r="AO28">
        <v>1507.28</v>
      </c>
    </row>
    <row r="29" spans="7:41" x14ac:dyDescent="0.25">
      <c r="G29">
        <v>1793.66</v>
      </c>
      <c r="H29" s="1">
        <v>43199</v>
      </c>
      <c r="I29">
        <v>6943.54</v>
      </c>
      <c r="J29" s="1">
        <v>43201</v>
      </c>
      <c r="T29" s="2">
        <v>577.34</v>
      </c>
      <c r="U29" s="1">
        <v>43199</v>
      </c>
      <c r="V29">
        <v>1813.5</v>
      </c>
      <c r="W29" s="1">
        <v>43112</v>
      </c>
      <c r="X29">
        <v>1813.5</v>
      </c>
      <c r="Y29" s="1">
        <v>43112</v>
      </c>
      <c r="Z29">
        <v>635914</v>
      </c>
      <c r="AA29" s="1">
        <v>43112</v>
      </c>
      <c r="AH29" s="1">
        <v>43199</v>
      </c>
      <c r="AI29">
        <v>1.4129</v>
      </c>
      <c r="AJ29">
        <v>1.147</v>
      </c>
      <c r="AK29">
        <v>150.85</v>
      </c>
      <c r="AL29">
        <v>8.8922000000000008</v>
      </c>
      <c r="AM29">
        <v>1.8355999999999999</v>
      </c>
      <c r="AN29">
        <v>1.9336</v>
      </c>
      <c r="AO29">
        <v>1509.98</v>
      </c>
    </row>
    <row r="30" spans="7:41" x14ac:dyDescent="0.25">
      <c r="G30">
        <v>1789.24</v>
      </c>
      <c r="H30" s="1">
        <v>43200</v>
      </c>
      <c r="I30">
        <v>6955.85</v>
      </c>
      <c r="J30" s="1">
        <v>43202</v>
      </c>
      <c r="T30" s="2">
        <v>583.13</v>
      </c>
      <c r="U30" s="1">
        <v>43200</v>
      </c>
      <c r="V30">
        <v>1819.5</v>
      </c>
      <c r="W30" s="1">
        <v>43115</v>
      </c>
      <c r="X30">
        <v>1819.5</v>
      </c>
      <c r="Y30" s="1">
        <v>43115</v>
      </c>
      <c r="Z30">
        <v>434905</v>
      </c>
      <c r="AA30" s="1">
        <v>43115</v>
      </c>
      <c r="AH30" s="1">
        <v>43200</v>
      </c>
      <c r="AI30">
        <v>1.4172</v>
      </c>
      <c r="AJ30">
        <v>1.1472</v>
      </c>
      <c r="AK30">
        <v>151.94999999999999</v>
      </c>
      <c r="AL30">
        <v>8.8556000000000008</v>
      </c>
      <c r="AM30">
        <v>1.8264</v>
      </c>
      <c r="AN30">
        <v>1.9255</v>
      </c>
      <c r="AO30">
        <v>1507.63</v>
      </c>
    </row>
    <row r="31" spans="7:41" x14ac:dyDescent="0.25">
      <c r="G31">
        <v>1785.53</v>
      </c>
      <c r="H31" s="1">
        <v>43201</v>
      </c>
      <c r="I31">
        <v>6964.2</v>
      </c>
      <c r="J31" s="1">
        <v>43203</v>
      </c>
      <c r="T31" s="2">
        <v>583.45000000000005</v>
      </c>
      <c r="U31" s="1">
        <v>43201</v>
      </c>
      <c r="V31">
        <v>1844</v>
      </c>
      <c r="W31" s="1">
        <v>43116</v>
      </c>
      <c r="X31">
        <v>1844</v>
      </c>
      <c r="Y31" s="1">
        <v>43116</v>
      </c>
      <c r="Z31">
        <v>760541</v>
      </c>
      <c r="AA31" s="1">
        <v>43116</v>
      </c>
      <c r="AH31" s="1">
        <v>43201</v>
      </c>
      <c r="AI31">
        <v>1.4176</v>
      </c>
      <c r="AJ31">
        <v>1.1464000000000001</v>
      </c>
      <c r="AK31">
        <v>151.37</v>
      </c>
      <c r="AL31">
        <v>8.8681999999999999</v>
      </c>
      <c r="AM31">
        <v>1.8283</v>
      </c>
      <c r="AN31">
        <v>1.9259999999999999</v>
      </c>
      <c r="AO31">
        <v>1510.8</v>
      </c>
    </row>
    <row r="32" spans="7:41" x14ac:dyDescent="0.25">
      <c r="G32">
        <v>1788.51</v>
      </c>
      <c r="H32" s="1">
        <v>43202</v>
      </c>
      <c r="I32">
        <v>6909.66</v>
      </c>
      <c r="J32" s="1">
        <v>43206</v>
      </c>
      <c r="T32" s="2">
        <v>581.63</v>
      </c>
      <c r="U32" s="1">
        <v>43202</v>
      </c>
      <c r="V32">
        <v>1840</v>
      </c>
      <c r="W32" s="1">
        <v>43117</v>
      </c>
      <c r="X32">
        <v>1840</v>
      </c>
      <c r="Y32" s="1">
        <v>43117</v>
      </c>
      <c r="Z32">
        <v>578541</v>
      </c>
      <c r="AA32" s="1">
        <v>43117</v>
      </c>
      <c r="AH32" s="1">
        <v>43202</v>
      </c>
      <c r="AI32">
        <v>1.4225000000000001</v>
      </c>
      <c r="AJ32">
        <v>1.1539999999999999</v>
      </c>
      <c r="AK32">
        <v>152.68</v>
      </c>
      <c r="AL32">
        <v>8.9145000000000003</v>
      </c>
      <c r="AM32">
        <v>1.8344</v>
      </c>
      <c r="AN32">
        <v>1.9286000000000001</v>
      </c>
      <c r="AO32">
        <v>1522.12</v>
      </c>
    </row>
    <row r="33" spans="7:41" x14ac:dyDescent="0.25">
      <c r="G33">
        <v>1784.56</v>
      </c>
      <c r="H33" s="1">
        <v>43203</v>
      </c>
      <c r="I33">
        <v>6934.92</v>
      </c>
      <c r="J33" s="1">
        <v>43207</v>
      </c>
      <c r="T33" s="2">
        <v>583.98</v>
      </c>
      <c r="U33" s="1">
        <v>43203</v>
      </c>
      <c r="V33">
        <v>1919.5</v>
      </c>
      <c r="W33" s="1">
        <v>43118</v>
      </c>
      <c r="X33">
        <v>1919.5</v>
      </c>
      <c r="Y33" s="1">
        <v>43118</v>
      </c>
      <c r="Z33">
        <v>1613143</v>
      </c>
      <c r="AA33" s="1">
        <v>43118</v>
      </c>
      <c r="AH33" s="1">
        <v>43203</v>
      </c>
      <c r="AI33">
        <v>1.4238999999999999</v>
      </c>
      <c r="AJ33">
        <v>1.1544000000000001</v>
      </c>
      <c r="AK33">
        <v>152.81</v>
      </c>
      <c r="AL33">
        <v>8.9160000000000004</v>
      </c>
      <c r="AM33">
        <v>1.8332999999999999</v>
      </c>
      <c r="AN33">
        <v>1.9351</v>
      </c>
      <c r="AO33">
        <v>1524.54</v>
      </c>
    </row>
    <row r="34" spans="7:41" x14ac:dyDescent="0.25">
      <c r="G34">
        <v>1783.04</v>
      </c>
      <c r="H34" s="1">
        <v>43206</v>
      </c>
      <c r="I34">
        <v>7017.44</v>
      </c>
      <c r="J34" s="1">
        <v>43208</v>
      </c>
      <c r="T34" s="2">
        <v>581.99</v>
      </c>
      <c r="U34" s="1">
        <v>43206</v>
      </c>
      <c r="V34">
        <v>1928</v>
      </c>
      <c r="W34" s="1">
        <v>43119</v>
      </c>
      <c r="X34">
        <v>1928</v>
      </c>
      <c r="Y34" s="1">
        <v>43119</v>
      </c>
      <c r="Z34">
        <v>1002943</v>
      </c>
      <c r="AA34" s="1">
        <v>43119</v>
      </c>
      <c r="AH34" s="1">
        <v>43206</v>
      </c>
      <c r="AI34">
        <v>1.4335</v>
      </c>
      <c r="AJ34">
        <v>1.1578999999999999</v>
      </c>
      <c r="AK34">
        <v>153.56</v>
      </c>
      <c r="AL34">
        <v>8.9636999999999993</v>
      </c>
      <c r="AM34">
        <v>1.8427</v>
      </c>
      <c r="AN34">
        <v>1.9469000000000001</v>
      </c>
      <c r="AO34">
        <v>1533.39</v>
      </c>
    </row>
    <row r="35" spans="7:41" x14ac:dyDescent="0.25">
      <c r="G35">
        <v>1789.8</v>
      </c>
      <c r="H35" s="1">
        <v>43207</v>
      </c>
      <c r="I35">
        <v>7044.79</v>
      </c>
      <c r="J35" s="1">
        <v>43209</v>
      </c>
      <c r="T35" s="2">
        <v>581.74</v>
      </c>
      <c r="U35" s="1">
        <v>43207</v>
      </c>
      <c r="V35">
        <v>1899.5</v>
      </c>
      <c r="W35" s="1">
        <v>43122</v>
      </c>
      <c r="X35">
        <v>1899.5</v>
      </c>
      <c r="Y35" s="1">
        <v>43122</v>
      </c>
      <c r="Z35">
        <v>1113535</v>
      </c>
      <c r="AA35" s="1">
        <v>43122</v>
      </c>
      <c r="AH35" s="1">
        <v>43207</v>
      </c>
      <c r="AI35">
        <v>1.4286000000000001</v>
      </c>
      <c r="AJ35">
        <v>1.1548</v>
      </c>
      <c r="AK35">
        <v>152.86000000000001</v>
      </c>
      <c r="AL35">
        <v>8.9541000000000004</v>
      </c>
      <c r="AM35">
        <v>1.8394999999999999</v>
      </c>
      <c r="AN35">
        <v>1.9457</v>
      </c>
      <c r="AO35">
        <v>1523.04</v>
      </c>
    </row>
    <row r="36" spans="7:41" x14ac:dyDescent="0.25">
      <c r="G36">
        <v>1799.91</v>
      </c>
      <c r="H36" s="1">
        <v>43208</v>
      </c>
      <c r="I36">
        <v>7079.64</v>
      </c>
      <c r="J36" s="1">
        <v>43210</v>
      </c>
      <c r="T36" s="2">
        <v>587.41</v>
      </c>
      <c r="U36" s="1">
        <v>43208</v>
      </c>
      <c r="V36">
        <v>1902</v>
      </c>
      <c r="W36" s="1">
        <v>43123</v>
      </c>
      <c r="X36">
        <v>1902</v>
      </c>
      <c r="Y36" s="1">
        <v>43123</v>
      </c>
      <c r="Z36">
        <v>686762</v>
      </c>
      <c r="AA36" s="1">
        <v>43123</v>
      </c>
      <c r="AH36" s="1">
        <v>43208</v>
      </c>
      <c r="AI36">
        <v>1.4200999999999999</v>
      </c>
      <c r="AJ36">
        <v>1.1484000000000001</v>
      </c>
      <c r="AK36">
        <v>152.28</v>
      </c>
      <c r="AL36">
        <v>8.9063999999999997</v>
      </c>
      <c r="AM36">
        <v>1.8245</v>
      </c>
      <c r="AN36">
        <v>1.9404999999999999</v>
      </c>
      <c r="AO36">
        <v>1511.16</v>
      </c>
    </row>
    <row r="37" spans="7:41" x14ac:dyDescent="0.25">
      <c r="G37">
        <v>1802.47</v>
      </c>
      <c r="H37" s="1">
        <v>43209</v>
      </c>
      <c r="I37">
        <v>7108.67</v>
      </c>
      <c r="J37" s="1">
        <v>43213</v>
      </c>
      <c r="T37" s="2">
        <v>591.28</v>
      </c>
      <c r="U37" s="1">
        <v>43209</v>
      </c>
      <c r="V37">
        <v>1893</v>
      </c>
      <c r="W37" s="1">
        <v>43124</v>
      </c>
      <c r="X37">
        <v>1893</v>
      </c>
      <c r="Y37" s="1">
        <v>43124</v>
      </c>
      <c r="Z37">
        <v>1071427</v>
      </c>
      <c r="AA37" s="1">
        <v>43124</v>
      </c>
      <c r="AH37" s="1">
        <v>43209</v>
      </c>
      <c r="AI37">
        <v>1.409</v>
      </c>
      <c r="AJ37">
        <v>1.1408</v>
      </c>
      <c r="AK37">
        <v>151.22999999999999</v>
      </c>
      <c r="AL37">
        <v>8.8882999999999992</v>
      </c>
      <c r="AM37">
        <v>1.8223</v>
      </c>
      <c r="AN37">
        <v>1.9371</v>
      </c>
      <c r="AO37">
        <v>1502.29</v>
      </c>
    </row>
    <row r="38" spans="7:41" x14ac:dyDescent="0.25">
      <c r="G38">
        <v>1819.12</v>
      </c>
      <c r="H38" s="1">
        <v>43210</v>
      </c>
      <c r="I38">
        <v>7122.63</v>
      </c>
      <c r="J38" s="1">
        <v>43214</v>
      </c>
      <c r="T38" s="2">
        <v>583.78</v>
      </c>
      <c r="U38" s="1">
        <v>43210</v>
      </c>
      <c r="V38">
        <v>1906</v>
      </c>
      <c r="W38" s="1">
        <v>43125</v>
      </c>
      <c r="X38">
        <v>1906</v>
      </c>
      <c r="Y38" s="1">
        <v>43125</v>
      </c>
      <c r="Z38">
        <v>752935</v>
      </c>
      <c r="AA38" s="1">
        <v>43125</v>
      </c>
      <c r="AH38" s="1">
        <v>43210</v>
      </c>
      <c r="AI38">
        <v>1.4003000000000001</v>
      </c>
      <c r="AJ38">
        <v>1.1393</v>
      </c>
      <c r="AK38">
        <v>150.71</v>
      </c>
      <c r="AL38">
        <v>8.8124000000000002</v>
      </c>
      <c r="AM38">
        <v>1.8246</v>
      </c>
      <c r="AN38">
        <v>1.9414</v>
      </c>
      <c r="AO38">
        <v>1498.46</v>
      </c>
    </row>
    <row r="39" spans="7:41" x14ac:dyDescent="0.25">
      <c r="G39">
        <v>1817.24</v>
      </c>
      <c r="H39" s="1">
        <v>43213</v>
      </c>
      <c r="I39">
        <v>7075.51</v>
      </c>
      <c r="J39" s="1">
        <v>43215</v>
      </c>
      <c r="T39" s="2">
        <v>582.01</v>
      </c>
      <c r="U39" s="1">
        <v>43213</v>
      </c>
      <c r="V39">
        <v>1900</v>
      </c>
      <c r="W39" s="1">
        <v>43126</v>
      </c>
      <c r="X39">
        <v>1900</v>
      </c>
      <c r="Y39" s="1">
        <v>43126</v>
      </c>
      <c r="Z39">
        <v>728001</v>
      </c>
      <c r="AA39" s="1">
        <v>43126</v>
      </c>
      <c r="AH39" s="1">
        <v>43213</v>
      </c>
      <c r="AI39">
        <v>1.3938999999999999</v>
      </c>
      <c r="AJ39">
        <v>1.1413</v>
      </c>
      <c r="AK39">
        <v>151.51</v>
      </c>
      <c r="AL39">
        <v>8.7914999999999992</v>
      </c>
      <c r="AM39">
        <v>1.8329</v>
      </c>
      <c r="AN39">
        <v>1.9500999999999999</v>
      </c>
      <c r="AO39">
        <v>1505.69</v>
      </c>
    </row>
    <row r="40" spans="7:41" x14ac:dyDescent="0.25">
      <c r="G40">
        <v>1823.44</v>
      </c>
      <c r="H40" s="1">
        <v>43214</v>
      </c>
      <c r="I40">
        <v>7124.05</v>
      </c>
      <c r="J40" s="1">
        <v>43216</v>
      </c>
      <c r="T40" s="2">
        <v>581.15</v>
      </c>
      <c r="U40" s="1">
        <v>43214</v>
      </c>
      <c r="V40">
        <v>1906</v>
      </c>
      <c r="W40" s="1">
        <v>43129</v>
      </c>
      <c r="X40">
        <v>1906</v>
      </c>
      <c r="Y40" s="1">
        <v>43129</v>
      </c>
      <c r="Z40">
        <v>636268</v>
      </c>
      <c r="AA40" s="1">
        <v>43129</v>
      </c>
      <c r="AH40" s="1">
        <v>43214</v>
      </c>
      <c r="AI40">
        <v>1.3975</v>
      </c>
      <c r="AJ40">
        <v>1.1435999999999999</v>
      </c>
      <c r="AK40">
        <v>152.09</v>
      </c>
      <c r="AL40">
        <v>8.7954000000000008</v>
      </c>
      <c r="AM40">
        <v>1.8380000000000001</v>
      </c>
      <c r="AN40">
        <v>1.9628000000000001</v>
      </c>
      <c r="AO40">
        <v>1504.09</v>
      </c>
    </row>
    <row r="41" spans="7:41" x14ac:dyDescent="0.25">
      <c r="G41">
        <v>1817.13</v>
      </c>
      <c r="H41" s="1">
        <v>43215</v>
      </c>
      <c r="I41">
        <v>7194.51</v>
      </c>
      <c r="J41" s="1">
        <v>43217</v>
      </c>
      <c r="T41" s="2">
        <v>577.46</v>
      </c>
      <c r="U41" s="1">
        <v>43215</v>
      </c>
      <c r="V41">
        <v>1877.5</v>
      </c>
      <c r="W41" s="1">
        <v>43130</v>
      </c>
      <c r="X41">
        <v>1877.5</v>
      </c>
      <c r="Y41" s="1">
        <v>43130</v>
      </c>
      <c r="Z41">
        <v>1489167</v>
      </c>
      <c r="AA41" s="1">
        <v>43130</v>
      </c>
      <c r="AH41" s="1">
        <v>43215</v>
      </c>
      <c r="AI41">
        <v>1.3929</v>
      </c>
      <c r="AJ41">
        <v>1.1453</v>
      </c>
      <c r="AK41">
        <v>152.43</v>
      </c>
      <c r="AL41">
        <v>8.8003</v>
      </c>
      <c r="AM41">
        <v>1.8414999999999999</v>
      </c>
      <c r="AN41">
        <v>1.9708000000000001</v>
      </c>
      <c r="AO41">
        <v>1506.02</v>
      </c>
    </row>
    <row r="42" spans="7:41" x14ac:dyDescent="0.25">
      <c r="G42">
        <v>1831.74</v>
      </c>
      <c r="H42" s="1">
        <v>43216</v>
      </c>
      <c r="I42">
        <v>7201.06</v>
      </c>
      <c r="J42" s="1">
        <v>43220</v>
      </c>
      <c r="T42" s="2">
        <v>578.24</v>
      </c>
      <c r="U42" s="1">
        <v>43216</v>
      </c>
      <c r="V42">
        <v>1857.5</v>
      </c>
      <c r="W42" s="1">
        <v>43131</v>
      </c>
      <c r="X42">
        <v>1857.5</v>
      </c>
      <c r="Y42" s="1">
        <v>43131</v>
      </c>
      <c r="Z42">
        <v>1329091</v>
      </c>
      <c r="AA42" s="1">
        <v>43131</v>
      </c>
      <c r="AH42" s="1">
        <v>43216</v>
      </c>
      <c r="AI42">
        <v>1.3914</v>
      </c>
      <c r="AJ42">
        <v>1.1497999999999999</v>
      </c>
      <c r="AK42">
        <v>152.11000000000001</v>
      </c>
      <c r="AL42">
        <v>8.7955000000000005</v>
      </c>
      <c r="AM42">
        <v>1.8422000000000001</v>
      </c>
      <c r="AN42">
        <v>1.9704999999999999</v>
      </c>
      <c r="AO42">
        <v>1498.48</v>
      </c>
    </row>
    <row r="43" spans="7:41" x14ac:dyDescent="0.25">
      <c r="G43">
        <v>1846.71</v>
      </c>
      <c r="H43" s="1">
        <v>43217</v>
      </c>
      <c r="I43">
        <v>7214.39</v>
      </c>
      <c r="J43" s="1">
        <v>43221</v>
      </c>
      <c r="T43" s="2">
        <v>583.49</v>
      </c>
      <c r="U43" s="1">
        <v>43217</v>
      </c>
      <c r="V43">
        <v>1872</v>
      </c>
      <c r="W43" s="1">
        <v>43132</v>
      </c>
      <c r="X43">
        <v>1872</v>
      </c>
      <c r="Y43" s="1">
        <v>43132</v>
      </c>
      <c r="Z43">
        <v>987632</v>
      </c>
      <c r="AA43" s="1">
        <v>43132</v>
      </c>
      <c r="AH43" s="1">
        <v>43217</v>
      </c>
      <c r="AI43">
        <v>1.3777999999999999</v>
      </c>
      <c r="AJ43">
        <v>1.1358999999999999</v>
      </c>
      <c r="AK43">
        <v>150.32</v>
      </c>
      <c r="AL43">
        <v>8.7025000000000006</v>
      </c>
      <c r="AM43">
        <v>1.8172999999999999</v>
      </c>
      <c r="AN43">
        <v>1.9444999999999999</v>
      </c>
      <c r="AO43">
        <v>1469.74</v>
      </c>
    </row>
    <row r="44" spans="7:41" x14ac:dyDescent="0.25">
      <c r="G44">
        <v>1852.98</v>
      </c>
      <c r="H44" s="1">
        <v>43220</v>
      </c>
      <c r="J44" s="1"/>
      <c r="T44" s="2">
        <v>589.54</v>
      </c>
      <c r="U44" s="1">
        <v>43220</v>
      </c>
      <c r="V44">
        <v>1848.5</v>
      </c>
      <c r="W44" s="1">
        <v>43133</v>
      </c>
      <c r="X44">
        <v>1848.5</v>
      </c>
      <c r="Y44" s="1">
        <v>43133</v>
      </c>
      <c r="Z44">
        <v>911784</v>
      </c>
      <c r="AA44" s="1">
        <v>43133</v>
      </c>
      <c r="AH44" s="1">
        <v>43220</v>
      </c>
      <c r="AI44">
        <v>1.3769</v>
      </c>
      <c r="AJ44">
        <v>1.1395999999999999</v>
      </c>
      <c r="AK44">
        <v>150.44</v>
      </c>
      <c r="AL44">
        <v>8.6773000000000007</v>
      </c>
      <c r="AM44">
        <v>1.8272999999999999</v>
      </c>
      <c r="AN44">
        <v>1.9557</v>
      </c>
      <c r="AO44">
        <v>1472.36</v>
      </c>
    </row>
    <row r="45" spans="7:41" x14ac:dyDescent="0.25">
      <c r="G45">
        <v>1855.58</v>
      </c>
      <c r="H45" s="1">
        <v>43221</v>
      </c>
      <c r="J45" s="1"/>
      <c r="T45" s="2">
        <v>588.38</v>
      </c>
      <c r="U45" s="1">
        <v>43221</v>
      </c>
      <c r="V45">
        <v>1831.5</v>
      </c>
      <c r="W45" s="1">
        <v>43136</v>
      </c>
      <c r="X45">
        <v>1831.5</v>
      </c>
      <c r="Y45" s="1">
        <v>43136</v>
      </c>
      <c r="Z45">
        <v>1605099</v>
      </c>
      <c r="AA45" s="1">
        <v>43136</v>
      </c>
      <c r="AH45" s="1">
        <v>43221</v>
      </c>
      <c r="AI45">
        <v>1.3611</v>
      </c>
      <c r="AJ45">
        <v>1.1356999999999999</v>
      </c>
      <c r="AK45">
        <v>149.58000000000001</v>
      </c>
      <c r="AL45">
        <v>8.6089000000000002</v>
      </c>
      <c r="AM45">
        <v>1.8176000000000001</v>
      </c>
      <c r="AN45">
        <v>1.9433</v>
      </c>
      <c r="AO45">
        <v>1459.75</v>
      </c>
    </row>
    <row r="46" spans="7:41" x14ac:dyDescent="0.25">
      <c r="H46" s="1"/>
      <c r="J46" s="1"/>
      <c r="T46" s="2"/>
      <c r="U46" s="1"/>
      <c r="V46">
        <v>1751.5</v>
      </c>
      <c r="W46" s="1">
        <v>43137</v>
      </c>
      <c r="X46">
        <v>1751.5</v>
      </c>
      <c r="Y46" s="1">
        <v>43137</v>
      </c>
      <c r="Z46">
        <v>2909990</v>
      </c>
      <c r="AA46" s="1">
        <v>43137</v>
      </c>
      <c r="AH46" s="1">
        <v>43222</v>
      </c>
      <c r="AI46">
        <v>1.3575999999999999</v>
      </c>
      <c r="AJ46">
        <v>1.1357999999999999</v>
      </c>
      <c r="AK46">
        <v>149.12</v>
      </c>
      <c r="AL46">
        <v>8.6395999999999997</v>
      </c>
      <c r="AM46">
        <v>1.8115000000000001</v>
      </c>
      <c r="AN46">
        <v>1.9406000000000001</v>
      </c>
      <c r="AO46">
        <v>1464.86</v>
      </c>
    </row>
    <row r="47" spans="7:41" x14ac:dyDescent="0.25">
      <c r="H47" s="1"/>
      <c r="J47" s="1"/>
      <c r="T47" s="2"/>
      <c r="U47" s="1"/>
      <c r="V47">
        <v>1762.5</v>
      </c>
      <c r="W47" s="1">
        <v>43138</v>
      </c>
      <c r="X47">
        <v>1762.5</v>
      </c>
      <c r="Y47" s="1">
        <v>43138</v>
      </c>
      <c r="Z47">
        <v>1766703</v>
      </c>
      <c r="AA47" s="1">
        <v>43138</v>
      </c>
      <c r="AH47" s="1">
        <v>43223</v>
      </c>
      <c r="AI47">
        <v>1.3573999999999999</v>
      </c>
      <c r="AJ47">
        <v>1.1321000000000001</v>
      </c>
      <c r="AK47">
        <v>148.22</v>
      </c>
      <c r="AL47">
        <v>8.6049000000000007</v>
      </c>
      <c r="AM47">
        <v>1.8021</v>
      </c>
      <c r="AN47">
        <v>1.9274</v>
      </c>
      <c r="AO47">
        <v>1458.61</v>
      </c>
    </row>
    <row r="48" spans="7:41" x14ac:dyDescent="0.25">
      <c r="H48" s="1"/>
      <c r="J48" s="1"/>
      <c r="T48" s="2"/>
      <c r="U48" s="1"/>
      <c r="V48">
        <v>1716.5</v>
      </c>
      <c r="W48" s="1">
        <v>43139</v>
      </c>
      <c r="X48">
        <v>1716.5</v>
      </c>
      <c r="Y48" s="1">
        <v>43139</v>
      </c>
      <c r="Z48">
        <v>1731991</v>
      </c>
      <c r="AA48" s="1">
        <v>43139</v>
      </c>
      <c r="AH48" s="1">
        <v>43224</v>
      </c>
      <c r="AI48">
        <v>1.353</v>
      </c>
      <c r="AJ48">
        <v>1.1313</v>
      </c>
      <c r="AK48">
        <v>147.63999999999999</v>
      </c>
      <c r="AL48">
        <v>8.6000999999999994</v>
      </c>
      <c r="AM48">
        <v>1.7948999999999999</v>
      </c>
      <c r="AN48">
        <v>1.9272</v>
      </c>
      <c r="AO48">
        <v>1451.92</v>
      </c>
    </row>
    <row r="49" spans="8:41" x14ac:dyDescent="0.25">
      <c r="H49" s="1"/>
      <c r="J49" s="1"/>
      <c r="T49" s="2"/>
      <c r="U49" s="1"/>
      <c r="V49">
        <v>1677</v>
      </c>
      <c r="W49" s="1">
        <v>43140</v>
      </c>
      <c r="X49">
        <v>1677</v>
      </c>
      <c r="Y49" s="1">
        <v>43140</v>
      </c>
      <c r="Z49">
        <v>1271796</v>
      </c>
      <c r="AA49" s="1">
        <v>43140</v>
      </c>
      <c r="AH49" s="1">
        <v>43227</v>
      </c>
      <c r="AI49">
        <v>1.3554999999999999</v>
      </c>
      <c r="AJ49">
        <v>1.137</v>
      </c>
      <c r="AK49">
        <v>147.87</v>
      </c>
      <c r="AL49">
        <v>8.6325000000000003</v>
      </c>
      <c r="AM49">
        <v>1.8030999999999999</v>
      </c>
      <c r="AN49">
        <v>1.9319</v>
      </c>
      <c r="AO49">
        <v>1462.63</v>
      </c>
    </row>
    <row r="50" spans="8:41" x14ac:dyDescent="0.25">
      <c r="H50" s="1"/>
      <c r="J50" s="1"/>
      <c r="T50" s="2"/>
      <c r="U50" s="1"/>
      <c r="V50">
        <v>1684.5</v>
      </c>
      <c r="W50" s="1">
        <v>43143</v>
      </c>
      <c r="X50">
        <v>1684.5</v>
      </c>
      <c r="Y50" s="1">
        <v>43143</v>
      </c>
      <c r="Z50">
        <v>1024981</v>
      </c>
      <c r="AA50" s="1">
        <v>43143</v>
      </c>
      <c r="AH50" s="1">
        <v>43228</v>
      </c>
      <c r="AI50">
        <v>1.3544</v>
      </c>
      <c r="AJ50">
        <v>1.1415</v>
      </c>
      <c r="AK50">
        <v>147.82</v>
      </c>
      <c r="AL50">
        <v>8.5818999999999992</v>
      </c>
      <c r="AM50">
        <v>1.8177000000000001</v>
      </c>
      <c r="AN50">
        <v>1.9428000000000001</v>
      </c>
      <c r="AO50">
        <v>1459.27</v>
      </c>
    </row>
    <row r="51" spans="8:41" x14ac:dyDescent="0.25">
      <c r="H51" s="1"/>
      <c r="J51" s="1"/>
      <c r="T51" s="2"/>
      <c r="U51" s="1"/>
      <c r="V51">
        <v>1640.5</v>
      </c>
      <c r="W51" s="1">
        <v>43144</v>
      </c>
      <c r="X51">
        <v>1640.5</v>
      </c>
      <c r="Y51" s="1">
        <v>43144</v>
      </c>
      <c r="Z51">
        <v>1476149</v>
      </c>
      <c r="AA51" s="1">
        <v>43144</v>
      </c>
      <c r="AH51" s="1">
        <v>43229</v>
      </c>
      <c r="AI51">
        <v>1.3544</v>
      </c>
      <c r="AJ51">
        <v>1.1431</v>
      </c>
      <c r="AK51">
        <v>148.63999999999999</v>
      </c>
      <c r="AL51">
        <v>8.6135999999999999</v>
      </c>
      <c r="AM51">
        <v>1.8151999999999999</v>
      </c>
      <c r="AN51">
        <v>1.9404999999999999</v>
      </c>
      <c r="AO51">
        <v>1460.56</v>
      </c>
    </row>
    <row r="52" spans="8:41" x14ac:dyDescent="0.25">
      <c r="H52" s="1"/>
      <c r="J52" s="1"/>
      <c r="T52" s="2"/>
      <c r="U52" s="1"/>
      <c r="V52">
        <v>1661.5</v>
      </c>
      <c r="W52" s="1">
        <v>43145</v>
      </c>
      <c r="X52">
        <v>1661.5</v>
      </c>
      <c r="Y52" s="1">
        <v>43145</v>
      </c>
      <c r="Z52">
        <v>1387928</v>
      </c>
      <c r="AA52" s="1">
        <v>43145</v>
      </c>
      <c r="AH52" s="1">
        <v>43230</v>
      </c>
      <c r="AI52">
        <v>1.3515999999999999</v>
      </c>
      <c r="AJ52">
        <v>1.1344000000000001</v>
      </c>
      <c r="AK52">
        <v>147.86000000000001</v>
      </c>
      <c r="AL52">
        <v>8.5239999999999991</v>
      </c>
      <c r="AM52">
        <v>1.7947</v>
      </c>
      <c r="AN52">
        <v>1.9415</v>
      </c>
      <c r="AO52">
        <v>1439.25</v>
      </c>
    </row>
    <row r="53" spans="8:41" x14ac:dyDescent="0.25">
      <c r="H53" s="1"/>
      <c r="J53" s="1"/>
      <c r="T53" s="2"/>
      <c r="U53" s="1"/>
      <c r="V53">
        <v>1653.5</v>
      </c>
      <c r="W53" s="1">
        <v>43146</v>
      </c>
      <c r="X53">
        <v>1653.5</v>
      </c>
      <c r="Y53" s="1">
        <v>43146</v>
      </c>
      <c r="Z53">
        <v>788426</v>
      </c>
      <c r="AA53" s="1">
        <v>43146</v>
      </c>
      <c r="AH53" s="1">
        <v>43231</v>
      </c>
      <c r="AI53">
        <v>1.3551</v>
      </c>
      <c r="AJ53">
        <v>1.1353</v>
      </c>
      <c r="AK53">
        <v>148.11000000000001</v>
      </c>
      <c r="AL53">
        <v>8.5808</v>
      </c>
      <c r="AM53">
        <v>1.7932999999999999</v>
      </c>
      <c r="AN53">
        <v>1.9413</v>
      </c>
      <c r="AO53">
        <v>1445.63</v>
      </c>
    </row>
    <row r="54" spans="8:41" x14ac:dyDescent="0.25">
      <c r="H54" s="1"/>
      <c r="J54" s="1"/>
      <c r="T54" s="2"/>
      <c r="U54" s="1"/>
      <c r="V54">
        <v>1682</v>
      </c>
      <c r="W54" s="1">
        <v>43147</v>
      </c>
      <c r="X54">
        <v>1682</v>
      </c>
      <c r="Y54" s="1">
        <v>43147</v>
      </c>
      <c r="Z54">
        <v>1322070</v>
      </c>
      <c r="AA54" s="1">
        <v>43147</v>
      </c>
      <c r="AH54" s="1"/>
    </row>
    <row r="55" spans="8:41" x14ac:dyDescent="0.25">
      <c r="H55" s="1"/>
      <c r="J55" s="1"/>
      <c r="T55" s="2"/>
      <c r="U55" s="1"/>
      <c r="V55">
        <v>1674.5</v>
      </c>
      <c r="W55" s="1">
        <v>43150</v>
      </c>
      <c r="X55">
        <v>1674.5</v>
      </c>
      <c r="Y55" s="1">
        <v>43150</v>
      </c>
      <c r="Z55">
        <v>1032920</v>
      </c>
      <c r="AA55" s="1">
        <v>43150</v>
      </c>
      <c r="AH55" s="1"/>
    </row>
    <row r="56" spans="8:41" x14ac:dyDescent="0.25">
      <c r="H56" s="1"/>
      <c r="J56" s="1"/>
      <c r="T56" s="2"/>
      <c r="U56" s="1"/>
      <c r="V56">
        <v>1702.5</v>
      </c>
      <c r="W56" s="1">
        <v>43151</v>
      </c>
      <c r="X56">
        <v>1702.5</v>
      </c>
      <c r="Y56" s="1">
        <v>43151</v>
      </c>
      <c r="Z56">
        <v>1167178</v>
      </c>
      <c r="AA56" s="1">
        <v>43151</v>
      </c>
      <c r="AH56" s="1"/>
    </row>
    <row r="57" spans="8:41" x14ac:dyDescent="0.25">
      <c r="H57" s="1"/>
      <c r="J57" s="1"/>
      <c r="T57" s="2"/>
      <c r="U57" s="1"/>
      <c r="V57">
        <v>1716</v>
      </c>
      <c r="W57" s="1">
        <v>43152</v>
      </c>
      <c r="X57">
        <v>1716</v>
      </c>
      <c r="Y57" s="1">
        <v>43152</v>
      </c>
      <c r="Z57">
        <v>1603049</v>
      </c>
      <c r="AA57" s="1">
        <v>43152</v>
      </c>
      <c r="AH57" s="1"/>
    </row>
    <row r="58" spans="8:41" x14ac:dyDescent="0.25">
      <c r="H58" s="1"/>
      <c r="J58" s="1"/>
      <c r="T58" s="2"/>
      <c r="U58" s="1"/>
      <c r="V58">
        <v>1733</v>
      </c>
      <c r="W58" s="1">
        <v>43153</v>
      </c>
      <c r="X58">
        <v>1733</v>
      </c>
      <c r="Y58" s="1">
        <v>43153</v>
      </c>
      <c r="Z58">
        <v>914485</v>
      </c>
      <c r="AA58" s="1">
        <v>43153</v>
      </c>
      <c r="AH58" s="1"/>
    </row>
    <row r="59" spans="8:41" x14ac:dyDescent="0.25">
      <c r="H59" s="1"/>
      <c r="J59" s="1"/>
      <c r="T59" s="2"/>
      <c r="U59" s="1"/>
      <c r="V59">
        <v>1717.5</v>
      </c>
      <c r="W59" s="1">
        <v>43154</v>
      </c>
      <c r="X59">
        <v>1717.5</v>
      </c>
      <c r="Y59" s="1">
        <v>43154</v>
      </c>
      <c r="Z59">
        <v>729565</v>
      </c>
      <c r="AA59" s="1">
        <v>43154</v>
      </c>
      <c r="AH59" s="1"/>
    </row>
    <row r="60" spans="8:41" x14ac:dyDescent="0.25">
      <c r="H60" s="1"/>
      <c r="J60" s="1"/>
      <c r="T60" s="2"/>
      <c r="U60" s="1"/>
      <c r="V60">
        <v>1734</v>
      </c>
      <c r="W60" s="1">
        <v>43157</v>
      </c>
      <c r="X60">
        <v>1734</v>
      </c>
      <c r="Y60" s="1">
        <v>43157</v>
      </c>
      <c r="Z60">
        <v>947595</v>
      </c>
      <c r="AA60" s="1">
        <v>43157</v>
      </c>
      <c r="AH60" s="1"/>
    </row>
    <row r="61" spans="8:41" x14ac:dyDescent="0.25">
      <c r="H61" s="1"/>
      <c r="J61" s="1"/>
      <c r="T61" s="2"/>
      <c r="U61" s="1"/>
      <c r="V61">
        <v>1725.5</v>
      </c>
      <c r="W61" s="1">
        <v>43158</v>
      </c>
      <c r="X61">
        <v>1725.5</v>
      </c>
      <c r="Y61" s="1">
        <v>43158</v>
      </c>
      <c r="Z61">
        <v>791465</v>
      </c>
      <c r="AA61" s="1">
        <v>43158</v>
      </c>
      <c r="AH61" s="1"/>
    </row>
    <row r="62" spans="8:41" x14ac:dyDescent="0.25">
      <c r="H62" s="1"/>
      <c r="J62" s="1"/>
      <c r="T62" s="2"/>
      <c r="U62" s="1"/>
      <c r="V62">
        <v>1725.5</v>
      </c>
      <c r="W62" s="1">
        <v>43159</v>
      </c>
      <c r="X62">
        <v>1725.5</v>
      </c>
      <c r="Y62" s="1">
        <v>43159</v>
      </c>
      <c r="Z62">
        <v>822480</v>
      </c>
      <c r="AA62" s="1">
        <v>43159</v>
      </c>
      <c r="AH62" s="1"/>
    </row>
    <row r="63" spans="8:41" x14ac:dyDescent="0.25">
      <c r="H63" s="1"/>
      <c r="J63" s="1"/>
      <c r="T63" s="2"/>
      <c r="U63" s="1"/>
      <c r="V63">
        <v>1667.5</v>
      </c>
      <c r="W63" s="1">
        <v>43160</v>
      </c>
      <c r="X63">
        <v>1667.5</v>
      </c>
      <c r="Y63" s="1">
        <v>43160</v>
      </c>
      <c r="Z63">
        <v>1032675</v>
      </c>
      <c r="AA63" s="1">
        <v>43160</v>
      </c>
      <c r="AH63" s="1"/>
    </row>
    <row r="64" spans="8:41" x14ac:dyDescent="0.25">
      <c r="H64" s="1"/>
      <c r="J64" s="1"/>
      <c r="T64" s="2"/>
      <c r="U64" s="1"/>
      <c r="V64">
        <v>1657</v>
      </c>
      <c r="W64" s="1">
        <v>43161</v>
      </c>
      <c r="X64">
        <v>1657</v>
      </c>
      <c r="Y64" s="1">
        <v>43161</v>
      </c>
      <c r="Z64">
        <v>826359</v>
      </c>
      <c r="AA64" s="1">
        <v>43161</v>
      </c>
      <c r="AH64" s="1"/>
    </row>
    <row r="65" spans="8:34" x14ac:dyDescent="0.25">
      <c r="H65" s="1"/>
      <c r="J65" s="1"/>
      <c r="T65" s="2"/>
      <c r="U65" s="1"/>
      <c r="V65">
        <v>1683</v>
      </c>
      <c r="W65" s="1">
        <v>43164</v>
      </c>
      <c r="X65">
        <v>1683</v>
      </c>
      <c r="Y65" s="1">
        <v>43164</v>
      </c>
      <c r="Z65">
        <v>1318840</v>
      </c>
      <c r="AA65" s="1">
        <v>43164</v>
      </c>
      <c r="AH65" s="1"/>
    </row>
    <row r="66" spans="8:34" x14ac:dyDescent="0.25">
      <c r="H66" s="1"/>
      <c r="J66" s="1"/>
      <c r="T66" s="2"/>
      <c r="U66" s="1"/>
      <c r="V66">
        <v>1678</v>
      </c>
      <c r="W66" s="1">
        <v>43165</v>
      </c>
      <c r="X66">
        <v>1678</v>
      </c>
      <c r="Y66" s="1">
        <v>43165</v>
      </c>
      <c r="Z66">
        <v>686236</v>
      </c>
      <c r="AA66" s="1">
        <v>43165</v>
      </c>
      <c r="AH66" s="1"/>
    </row>
    <row r="67" spans="8:34" x14ac:dyDescent="0.25">
      <c r="H67" s="1"/>
      <c r="J67" s="1"/>
      <c r="T67" s="2"/>
      <c r="U67" s="1"/>
      <c r="V67">
        <v>1693</v>
      </c>
      <c r="W67" s="1">
        <v>43166</v>
      </c>
      <c r="X67">
        <v>1693</v>
      </c>
      <c r="Y67" s="1">
        <v>43166</v>
      </c>
      <c r="Z67">
        <v>635608</v>
      </c>
      <c r="AA67" s="1">
        <v>43166</v>
      </c>
      <c r="AH67" s="1"/>
    </row>
    <row r="68" spans="8:34" x14ac:dyDescent="0.25">
      <c r="H68" s="1"/>
      <c r="J68" s="1"/>
      <c r="T68" s="2"/>
      <c r="U68" s="1"/>
      <c r="V68">
        <v>1713.5</v>
      </c>
      <c r="W68" s="1">
        <v>43167</v>
      </c>
      <c r="X68">
        <v>1713.5</v>
      </c>
      <c r="Y68" s="1">
        <v>43167</v>
      </c>
      <c r="Z68">
        <v>404488</v>
      </c>
      <c r="AA68" s="1">
        <v>43167</v>
      </c>
      <c r="AH68" s="1"/>
    </row>
    <row r="69" spans="8:34" x14ac:dyDescent="0.25">
      <c r="H69" s="1"/>
      <c r="J69" s="1"/>
      <c r="T69" s="2"/>
      <c r="U69" s="1"/>
      <c r="V69">
        <v>1720.5</v>
      </c>
      <c r="W69" s="1">
        <v>43168</v>
      </c>
      <c r="X69">
        <v>1720.5</v>
      </c>
      <c r="Y69" s="1">
        <v>43168</v>
      </c>
      <c r="Z69">
        <v>390902</v>
      </c>
      <c r="AA69" s="1">
        <v>43168</v>
      </c>
      <c r="AH69" s="1"/>
    </row>
    <row r="70" spans="8:34" x14ac:dyDescent="0.25">
      <c r="H70" s="1"/>
      <c r="J70" s="1"/>
      <c r="T70" s="2"/>
      <c r="U70" s="1"/>
      <c r="V70">
        <v>1730</v>
      </c>
      <c r="W70" s="1">
        <v>43171</v>
      </c>
      <c r="X70">
        <v>1730</v>
      </c>
      <c r="Y70" s="1">
        <v>43171</v>
      </c>
      <c r="Z70">
        <v>502191</v>
      </c>
      <c r="AA70" s="1">
        <v>43171</v>
      </c>
      <c r="AH70" s="1"/>
    </row>
    <row r="71" spans="8:34" x14ac:dyDescent="0.25">
      <c r="H71" s="1"/>
      <c r="J71" s="1"/>
      <c r="T71" s="2"/>
      <c r="U71" s="1"/>
      <c r="V71">
        <v>1707</v>
      </c>
      <c r="W71" s="1">
        <v>43172</v>
      </c>
      <c r="X71">
        <v>1707</v>
      </c>
      <c r="Y71" s="1">
        <v>43172</v>
      </c>
      <c r="Z71">
        <v>818403</v>
      </c>
      <c r="AA71" s="1">
        <v>43172</v>
      </c>
      <c r="AH71" s="1"/>
    </row>
    <row r="72" spans="8:34" x14ac:dyDescent="0.25">
      <c r="H72" s="1"/>
      <c r="J72" s="1"/>
      <c r="T72" s="2"/>
      <c r="U72" s="1"/>
      <c r="V72">
        <v>1700</v>
      </c>
      <c r="W72" s="1">
        <v>43173</v>
      </c>
      <c r="X72">
        <v>1700</v>
      </c>
      <c r="Y72" s="1">
        <v>43173</v>
      </c>
      <c r="Z72">
        <v>497775</v>
      </c>
      <c r="AA72" s="1">
        <v>43173</v>
      </c>
      <c r="AH72" s="1"/>
    </row>
    <row r="73" spans="8:34" x14ac:dyDescent="0.25">
      <c r="H73" s="1"/>
      <c r="J73" s="1"/>
      <c r="T73" s="2"/>
      <c r="U73" s="1"/>
      <c r="V73">
        <v>1729</v>
      </c>
      <c r="W73" s="1">
        <v>43174</v>
      </c>
      <c r="X73">
        <v>1729</v>
      </c>
      <c r="Y73" s="1">
        <v>43174</v>
      </c>
      <c r="Z73">
        <v>486676</v>
      </c>
      <c r="AA73" s="1">
        <v>43174</v>
      </c>
      <c r="AH73" s="1"/>
    </row>
    <row r="74" spans="8:34" x14ac:dyDescent="0.25">
      <c r="H74" s="1"/>
      <c r="J74" s="1"/>
      <c r="T74" s="2"/>
      <c r="U74" s="1"/>
      <c r="V74">
        <v>1734.5</v>
      </c>
      <c r="W74" s="1">
        <v>43175</v>
      </c>
      <c r="X74">
        <v>1734.5</v>
      </c>
      <c r="Y74" s="1">
        <v>43175</v>
      </c>
      <c r="Z74">
        <v>863300</v>
      </c>
      <c r="AA74" s="1">
        <v>43175</v>
      </c>
      <c r="AH74" s="1"/>
    </row>
    <row r="75" spans="8:34" x14ac:dyDescent="0.25">
      <c r="H75" s="1"/>
      <c r="J75" s="1"/>
      <c r="T75" s="2"/>
      <c r="U75" s="1"/>
      <c r="V75">
        <v>1724</v>
      </c>
      <c r="W75" s="1">
        <v>43178</v>
      </c>
      <c r="X75">
        <v>1724</v>
      </c>
      <c r="Y75" s="1">
        <v>43178</v>
      </c>
      <c r="Z75">
        <v>587363</v>
      </c>
      <c r="AA75" s="1">
        <v>43178</v>
      </c>
      <c r="AH75" s="1"/>
    </row>
    <row r="76" spans="8:34" x14ac:dyDescent="0.25">
      <c r="H76" s="1"/>
      <c r="J76" s="1"/>
      <c r="T76" s="2"/>
      <c r="U76" s="1"/>
      <c r="V76">
        <v>1748</v>
      </c>
      <c r="W76" s="1">
        <v>43179</v>
      </c>
      <c r="X76">
        <v>1748</v>
      </c>
      <c r="Y76" s="1">
        <v>43179</v>
      </c>
      <c r="Z76">
        <v>757634</v>
      </c>
      <c r="AA76" s="1">
        <v>43179</v>
      </c>
      <c r="AH76" s="1"/>
    </row>
    <row r="77" spans="8:34" x14ac:dyDescent="0.25">
      <c r="H77" s="1"/>
      <c r="J77" s="1"/>
      <c r="T77" s="2"/>
      <c r="U77" s="1"/>
      <c r="V77">
        <v>1738</v>
      </c>
      <c r="W77" s="1">
        <v>43180</v>
      </c>
      <c r="X77">
        <v>1738</v>
      </c>
      <c r="Y77" s="1">
        <v>43180</v>
      </c>
      <c r="Z77">
        <v>478828</v>
      </c>
      <c r="AA77" s="1">
        <v>43180</v>
      </c>
      <c r="AH77" s="1"/>
    </row>
    <row r="78" spans="8:34" x14ac:dyDescent="0.25">
      <c r="H78" s="1"/>
      <c r="J78" s="1"/>
      <c r="T78" s="2"/>
      <c r="U78" s="1"/>
      <c r="V78">
        <v>1690</v>
      </c>
      <c r="W78" s="1">
        <v>43181</v>
      </c>
      <c r="X78">
        <v>1690</v>
      </c>
      <c r="Y78" s="1">
        <v>43181</v>
      </c>
      <c r="Z78">
        <v>591091</v>
      </c>
      <c r="AA78" s="1">
        <v>43181</v>
      </c>
      <c r="AH78" s="1"/>
    </row>
    <row r="79" spans="8:34" x14ac:dyDescent="0.25">
      <c r="H79" s="1"/>
      <c r="J79" s="1"/>
      <c r="T79" s="2"/>
      <c r="U79" s="1"/>
      <c r="V79">
        <v>1662.5</v>
      </c>
      <c r="W79" s="1">
        <v>43182</v>
      </c>
      <c r="X79">
        <v>1662.5</v>
      </c>
      <c r="Y79" s="1">
        <v>43182</v>
      </c>
      <c r="Z79">
        <v>667742</v>
      </c>
      <c r="AA79" s="1">
        <v>43182</v>
      </c>
      <c r="AH79" s="1"/>
    </row>
    <row r="80" spans="8:34" x14ac:dyDescent="0.25">
      <c r="H80" s="1"/>
      <c r="J80" s="1"/>
      <c r="T80" s="2"/>
      <c r="U80" s="1"/>
      <c r="V80">
        <v>1630.5</v>
      </c>
      <c r="W80" s="1">
        <v>43185</v>
      </c>
      <c r="X80">
        <v>1630.5</v>
      </c>
      <c r="Y80" s="1">
        <v>43185</v>
      </c>
      <c r="Z80">
        <v>610851</v>
      </c>
      <c r="AA80" s="1">
        <v>43185</v>
      </c>
      <c r="AH80" s="1"/>
    </row>
    <row r="81" spans="8:34" x14ac:dyDescent="0.25">
      <c r="H81" s="1"/>
      <c r="J81" s="1"/>
      <c r="T81" s="2"/>
      <c r="U81" s="1"/>
      <c r="V81">
        <v>1645</v>
      </c>
      <c r="W81" s="1">
        <v>43186</v>
      </c>
      <c r="X81">
        <v>1645</v>
      </c>
      <c r="Y81" s="1">
        <v>43186</v>
      </c>
      <c r="Z81">
        <v>562627</v>
      </c>
      <c r="AA81" s="1">
        <v>43186</v>
      </c>
      <c r="AH81" s="1"/>
    </row>
    <row r="82" spans="8:34" x14ac:dyDescent="0.25">
      <c r="H82" s="1"/>
      <c r="J82" s="1"/>
      <c r="T82" s="2"/>
      <c r="U82" s="1"/>
      <c r="V82">
        <v>1634</v>
      </c>
      <c r="W82" s="1">
        <v>43187</v>
      </c>
      <c r="X82">
        <v>1634</v>
      </c>
      <c r="Y82" s="1">
        <v>43187</v>
      </c>
      <c r="Z82">
        <v>843627</v>
      </c>
      <c r="AA82" s="1">
        <v>43187</v>
      </c>
      <c r="AH82" s="1"/>
    </row>
    <row r="83" spans="8:34" x14ac:dyDescent="0.25">
      <c r="H83" s="1"/>
      <c r="J83" s="1"/>
      <c r="T83" s="2"/>
      <c r="U83" s="1"/>
      <c r="V83">
        <v>1633</v>
      </c>
      <c r="W83" s="1">
        <v>43188</v>
      </c>
      <c r="X83">
        <v>1633</v>
      </c>
      <c r="Y83" s="1">
        <v>43188</v>
      </c>
      <c r="Z83">
        <v>806320</v>
      </c>
      <c r="AA83" s="1">
        <v>43188</v>
      </c>
      <c r="AH83" s="1"/>
    </row>
    <row r="84" spans="8:34" x14ac:dyDescent="0.25">
      <c r="H84" s="1"/>
      <c r="J84" s="1"/>
      <c r="T84" s="2"/>
      <c r="U84" s="1"/>
      <c r="V84">
        <v>1636.5</v>
      </c>
      <c r="W84" s="1">
        <v>43193</v>
      </c>
      <c r="X84">
        <v>1636.5</v>
      </c>
      <c r="Y84" s="1">
        <v>43193</v>
      </c>
      <c r="Z84">
        <v>948499</v>
      </c>
      <c r="AA84" s="1">
        <v>43193</v>
      </c>
      <c r="AH84" s="1"/>
    </row>
    <row r="85" spans="8:34" x14ac:dyDescent="0.25">
      <c r="H85" s="1"/>
      <c r="J85" s="1"/>
      <c r="T85" s="2"/>
      <c r="U85" s="1"/>
      <c r="V85">
        <v>1629.5</v>
      </c>
      <c r="W85" s="1">
        <v>43194</v>
      </c>
      <c r="X85">
        <v>1629.5</v>
      </c>
      <c r="Y85" s="1">
        <v>43194</v>
      </c>
      <c r="Z85">
        <v>835894</v>
      </c>
      <c r="AA85" s="1">
        <v>43194</v>
      </c>
      <c r="AH85" s="1"/>
    </row>
    <row r="86" spans="8:34" x14ac:dyDescent="0.25">
      <c r="H86" s="1"/>
      <c r="J86" s="1"/>
      <c r="T86" s="2"/>
      <c r="U86" s="1"/>
      <c r="V86">
        <v>1664</v>
      </c>
      <c r="W86" s="1">
        <v>43195</v>
      </c>
      <c r="X86">
        <v>1664</v>
      </c>
      <c r="Y86" s="1">
        <v>43195</v>
      </c>
      <c r="Z86">
        <v>474658</v>
      </c>
      <c r="AA86" s="1">
        <v>43195</v>
      </c>
      <c r="AH86" s="1"/>
    </row>
    <row r="87" spans="8:34" x14ac:dyDescent="0.25">
      <c r="H87" s="1"/>
      <c r="J87" s="1"/>
      <c r="T87" s="2"/>
      <c r="U87" s="1"/>
      <c r="V87">
        <v>1649.5</v>
      </c>
      <c r="W87" s="1">
        <v>43196</v>
      </c>
      <c r="X87">
        <v>1649.5</v>
      </c>
      <c r="Y87" s="1">
        <v>43196</v>
      </c>
      <c r="Z87">
        <v>564035</v>
      </c>
      <c r="AA87" s="1">
        <v>43196</v>
      </c>
      <c r="AH87" s="1"/>
    </row>
    <row r="88" spans="8:34" x14ac:dyDescent="0.25">
      <c r="H88" s="1"/>
      <c r="J88" s="1"/>
      <c r="T88" s="2"/>
      <c r="U88" s="1"/>
      <c r="V88">
        <v>1655</v>
      </c>
      <c r="W88" s="1">
        <v>43199</v>
      </c>
      <c r="X88">
        <v>1655</v>
      </c>
      <c r="Y88" s="1">
        <v>43199</v>
      </c>
      <c r="Z88">
        <v>643525</v>
      </c>
      <c r="AA88" s="1">
        <v>43199</v>
      </c>
      <c r="AH88" s="1"/>
    </row>
    <row r="89" spans="8:34" x14ac:dyDescent="0.25">
      <c r="H89" s="1"/>
      <c r="J89" s="1"/>
      <c r="T89" s="2"/>
      <c r="U89" s="1"/>
      <c r="V89">
        <v>1670</v>
      </c>
      <c r="W89" s="1">
        <v>43200</v>
      </c>
      <c r="X89">
        <v>1670</v>
      </c>
      <c r="Y89" s="1">
        <v>43200</v>
      </c>
      <c r="Z89">
        <v>546078</v>
      </c>
      <c r="AA89" s="1">
        <v>43200</v>
      </c>
      <c r="AH89" s="1"/>
    </row>
    <row r="90" spans="8:34" x14ac:dyDescent="0.25">
      <c r="H90" s="1"/>
      <c r="J90" s="1"/>
      <c r="T90" s="2"/>
      <c r="U90" s="1"/>
      <c r="V90">
        <v>1690</v>
      </c>
      <c r="W90" s="1">
        <v>43201</v>
      </c>
      <c r="X90">
        <v>1690</v>
      </c>
      <c r="Y90" s="1">
        <v>43201</v>
      </c>
      <c r="Z90">
        <v>798925</v>
      </c>
      <c r="AA90" s="1">
        <v>43201</v>
      </c>
      <c r="AH90" s="1"/>
    </row>
    <row r="91" spans="8:34" x14ac:dyDescent="0.25">
      <c r="H91" s="1"/>
      <c r="J91" s="1"/>
      <c r="T91" s="2"/>
      <c r="U91" s="1"/>
      <c r="V91">
        <v>1703.5</v>
      </c>
      <c r="W91" s="1">
        <v>43202</v>
      </c>
      <c r="X91">
        <v>1703.5</v>
      </c>
      <c r="Y91" s="1">
        <v>43202</v>
      </c>
      <c r="Z91">
        <v>774315</v>
      </c>
      <c r="AA91" s="1">
        <v>43202</v>
      </c>
      <c r="AH91" s="1"/>
    </row>
    <row r="92" spans="8:34" x14ac:dyDescent="0.25">
      <c r="H92" s="1"/>
      <c r="J92" s="1"/>
      <c r="T92" s="2"/>
      <c r="U92" s="1"/>
      <c r="V92">
        <v>1711</v>
      </c>
      <c r="W92" s="1">
        <v>43203</v>
      </c>
      <c r="X92">
        <v>1711</v>
      </c>
      <c r="Y92" s="1">
        <v>43203</v>
      </c>
      <c r="Z92">
        <v>544376</v>
      </c>
      <c r="AA92" s="1">
        <v>43203</v>
      </c>
      <c r="AH92" s="1"/>
    </row>
    <row r="93" spans="8:34" x14ac:dyDescent="0.25">
      <c r="H93" s="1"/>
      <c r="J93" s="1"/>
      <c r="T93" s="2"/>
      <c r="U93" s="1"/>
      <c r="V93">
        <v>1713</v>
      </c>
      <c r="W93" s="1">
        <v>43206</v>
      </c>
      <c r="X93">
        <v>1713</v>
      </c>
      <c r="Y93" s="1">
        <v>43206</v>
      </c>
      <c r="Z93">
        <v>797670</v>
      </c>
      <c r="AA93" s="1">
        <v>43206</v>
      </c>
      <c r="AH93" s="1"/>
    </row>
    <row r="94" spans="8:34" x14ac:dyDescent="0.25">
      <c r="H94" s="1"/>
      <c r="J94" s="1"/>
      <c r="T94" s="2"/>
      <c r="U94" s="1"/>
      <c r="V94">
        <v>1747</v>
      </c>
      <c r="W94" s="1">
        <v>43207</v>
      </c>
      <c r="X94">
        <v>1747</v>
      </c>
      <c r="Y94" s="1">
        <v>43207</v>
      </c>
      <c r="Z94">
        <v>763484</v>
      </c>
      <c r="AA94" s="1">
        <v>43207</v>
      </c>
      <c r="AH94" s="1"/>
    </row>
    <row r="95" spans="8:34" x14ac:dyDescent="0.25">
      <c r="H95" s="1"/>
      <c r="J95" s="1"/>
      <c r="T95" s="2"/>
      <c r="U95" s="1"/>
      <c r="V95">
        <v>1722.5</v>
      </c>
      <c r="W95" s="1">
        <v>43208</v>
      </c>
      <c r="X95">
        <v>1722.5</v>
      </c>
      <c r="Y95" s="1">
        <v>43208</v>
      </c>
      <c r="Z95">
        <v>783828</v>
      </c>
      <c r="AA95" s="1">
        <v>43208</v>
      </c>
      <c r="AH95" s="1"/>
    </row>
    <row r="96" spans="8:34" x14ac:dyDescent="0.25">
      <c r="H96" s="1"/>
      <c r="J96" s="1"/>
      <c r="T96" s="2"/>
      <c r="U96" s="1"/>
      <c r="V96">
        <v>1736</v>
      </c>
      <c r="W96" s="1">
        <v>43209</v>
      </c>
      <c r="X96">
        <v>1736</v>
      </c>
      <c r="Y96" s="1">
        <v>43209</v>
      </c>
      <c r="Z96">
        <v>553968</v>
      </c>
      <c r="AA96" s="1">
        <v>43209</v>
      </c>
      <c r="AH96" s="1"/>
    </row>
    <row r="97" spans="8:34" x14ac:dyDescent="0.25">
      <c r="H97" s="1"/>
      <c r="J97" s="1"/>
      <c r="T97" s="2"/>
      <c r="U97" s="1"/>
      <c r="V97">
        <v>1736</v>
      </c>
      <c r="W97" s="1">
        <v>43210</v>
      </c>
      <c r="X97">
        <v>1736</v>
      </c>
      <c r="Y97" s="1">
        <v>43210</v>
      </c>
      <c r="Z97">
        <v>487302</v>
      </c>
      <c r="AA97" s="1">
        <v>43210</v>
      </c>
      <c r="AH97" s="1"/>
    </row>
    <row r="98" spans="8:34" x14ac:dyDescent="0.25">
      <c r="H98" s="1"/>
      <c r="J98" s="1"/>
      <c r="T98" s="2"/>
      <c r="U98" s="1"/>
      <c r="V98">
        <v>1750.5</v>
      </c>
      <c r="W98" s="1">
        <v>43213</v>
      </c>
      <c r="X98">
        <v>1750.5</v>
      </c>
      <c r="Y98" s="1">
        <v>43213</v>
      </c>
      <c r="Z98">
        <v>473207</v>
      </c>
      <c r="AA98" s="1">
        <v>43213</v>
      </c>
      <c r="AH98" s="1"/>
    </row>
    <row r="99" spans="8:34" x14ac:dyDescent="0.25">
      <c r="H99" s="1"/>
      <c r="J99" s="1"/>
      <c r="T99" s="2"/>
      <c r="U99" s="1"/>
      <c r="V99">
        <v>1738</v>
      </c>
      <c r="W99" s="1">
        <v>43214</v>
      </c>
      <c r="X99">
        <v>1738</v>
      </c>
      <c r="Y99" s="1">
        <v>43214</v>
      </c>
      <c r="Z99">
        <v>630116</v>
      </c>
      <c r="AA99" s="1">
        <v>43214</v>
      </c>
      <c r="AH99" s="1"/>
    </row>
    <row r="100" spans="8:34" x14ac:dyDescent="0.25">
      <c r="H100" s="1"/>
      <c r="J100" s="1"/>
      <c r="T100" s="2"/>
      <c r="U100" s="1"/>
      <c r="V100">
        <v>1729.5</v>
      </c>
      <c r="W100" s="1">
        <v>43215</v>
      </c>
      <c r="X100">
        <v>1729.5</v>
      </c>
      <c r="Y100" s="1">
        <v>43215</v>
      </c>
      <c r="Z100">
        <v>456228</v>
      </c>
      <c r="AA100" s="1">
        <v>43215</v>
      </c>
      <c r="AH100" s="1"/>
    </row>
    <row r="101" spans="8:34" x14ac:dyDescent="0.25">
      <c r="H101" s="1"/>
      <c r="J101" s="1"/>
      <c r="T101" s="2"/>
      <c r="U101" s="1"/>
      <c r="V101">
        <v>1754</v>
      </c>
      <c r="W101" s="1">
        <v>43216</v>
      </c>
      <c r="X101">
        <v>1754</v>
      </c>
      <c r="Y101" s="1">
        <v>43216</v>
      </c>
      <c r="Z101">
        <v>408529</v>
      </c>
      <c r="AA101" s="1">
        <v>43216</v>
      </c>
      <c r="AH101" s="1"/>
    </row>
    <row r="102" spans="8:34" x14ac:dyDescent="0.25">
      <c r="H102" s="1"/>
      <c r="J102" s="1"/>
      <c r="T102" s="2"/>
      <c r="U102" s="1"/>
      <c r="V102">
        <v>1775.5</v>
      </c>
      <c r="W102" s="1">
        <v>43217</v>
      </c>
      <c r="X102">
        <v>1775.5</v>
      </c>
      <c r="Y102" s="1">
        <v>43217</v>
      </c>
      <c r="Z102">
        <v>419529</v>
      </c>
      <c r="AA102" s="1">
        <v>43217</v>
      </c>
      <c r="AH102" s="1"/>
    </row>
    <row r="103" spans="8:34" x14ac:dyDescent="0.25">
      <c r="H103" s="1"/>
      <c r="J103" s="1"/>
      <c r="T103" s="2"/>
      <c r="U103" s="1"/>
      <c r="V103">
        <v>1789.5</v>
      </c>
      <c r="W103" s="1">
        <v>43220</v>
      </c>
      <c r="X103">
        <v>1789.5</v>
      </c>
      <c r="Y103" s="1">
        <v>43220</v>
      </c>
      <c r="Z103">
        <v>767475</v>
      </c>
      <c r="AA103" s="1">
        <v>43220</v>
      </c>
      <c r="AH103" s="1"/>
    </row>
    <row r="104" spans="8:34" x14ac:dyDescent="0.25">
      <c r="H104" s="1"/>
      <c r="J104" s="1"/>
      <c r="T104" s="2"/>
      <c r="U104" s="1"/>
      <c r="V104">
        <v>1768</v>
      </c>
      <c r="W104" s="1">
        <v>43221</v>
      </c>
      <c r="X104">
        <v>1768</v>
      </c>
      <c r="Y104" s="1">
        <v>43221</v>
      </c>
      <c r="Z104">
        <v>465998</v>
      </c>
      <c r="AA104" s="1">
        <v>43221</v>
      </c>
      <c r="AH104" s="1"/>
    </row>
    <row r="105" spans="8:34" x14ac:dyDescent="0.25">
      <c r="H105" s="1"/>
      <c r="J105" s="1"/>
      <c r="T105" s="2"/>
      <c r="U105" s="1"/>
      <c r="W105" s="1"/>
      <c r="Y105" s="1"/>
      <c r="AA105" s="1"/>
      <c r="AH105" s="1"/>
    </row>
    <row r="106" spans="8:34" x14ac:dyDescent="0.25">
      <c r="H106" s="1"/>
      <c r="I106">
        <v>6766.15</v>
      </c>
      <c r="J106" s="1">
        <v>43189</v>
      </c>
      <c r="T106" s="2"/>
      <c r="U106" s="1"/>
      <c r="W106" s="1"/>
      <c r="Y106" s="1"/>
      <c r="AA106" s="1"/>
      <c r="AH106" s="1"/>
    </row>
    <row r="107" spans="8:34" x14ac:dyDescent="0.25">
      <c r="H107" s="1"/>
      <c r="T107" s="2"/>
      <c r="U107" s="1"/>
      <c r="W107" s="1"/>
      <c r="Y107" s="1"/>
      <c r="AA107" s="1"/>
      <c r="AH107" s="1"/>
    </row>
    <row r="108" spans="8:34" x14ac:dyDescent="0.25">
      <c r="H108" s="1"/>
      <c r="T108" s="2"/>
      <c r="U108" s="1"/>
      <c r="W108" s="1"/>
      <c r="Y108" s="1"/>
      <c r="AA108" s="1"/>
      <c r="AH108" s="1"/>
    </row>
    <row r="109" spans="8:34" x14ac:dyDescent="0.25">
      <c r="H109" s="1"/>
      <c r="T109" s="2"/>
      <c r="U109" s="1"/>
      <c r="W109" s="1"/>
      <c r="Y109" s="1"/>
      <c r="AA109" s="1"/>
      <c r="AH109" s="1"/>
    </row>
    <row r="110" spans="8:34" x14ac:dyDescent="0.25">
      <c r="T110" s="2"/>
      <c r="U110" s="1"/>
      <c r="W110" s="1"/>
      <c r="Y110" s="1"/>
      <c r="AA110" s="1"/>
      <c r="AH110" s="1"/>
    </row>
    <row r="111" spans="8:34" x14ac:dyDescent="0.25">
      <c r="T111" s="2"/>
      <c r="U111" s="1"/>
      <c r="W111" s="1"/>
      <c r="Y111" s="1"/>
      <c r="AA111" s="1"/>
      <c r="AH111" s="1"/>
    </row>
    <row r="112" spans="8:34" x14ac:dyDescent="0.25">
      <c r="T112" s="2"/>
      <c r="U112" s="1"/>
      <c r="W112" s="1"/>
      <c r="Y112" s="1"/>
      <c r="AA112" s="1"/>
      <c r="AH112" s="1"/>
    </row>
    <row r="113" spans="20:34" x14ac:dyDescent="0.25">
      <c r="T113" s="2"/>
      <c r="U113" s="1"/>
      <c r="W113" s="1"/>
      <c r="Y113" s="1"/>
      <c r="AA113" s="1"/>
      <c r="AH113" s="1"/>
    </row>
    <row r="114" spans="20:34" x14ac:dyDescent="0.25">
      <c r="T114" s="2"/>
      <c r="U114" s="1"/>
      <c r="W114" s="1"/>
      <c r="Y114" s="1"/>
      <c r="AA114" s="1"/>
      <c r="AH114" s="1"/>
    </row>
    <row r="115" spans="20:34" x14ac:dyDescent="0.25">
      <c r="T115" s="2"/>
      <c r="U115" s="1"/>
      <c r="W115" s="1"/>
      <c r="Y115" s="1"/>
      <c r="AA115" s="1"/>
      <c r="AH115" s="1"/>
    </row>
    <row r="116" spans="20:34" x14ac:dyDescent="0.25">
      <c r="T116" s="2"/>
      <c r="U116" s="1"/>
      <c r="W116" s="1"/>
      <c r="Y116" s="1"/>
      <c r="AA116" s="1"/>
      <c r="AH116" s="1"/>
    </row>
    <row r="117" spans="20:34" x14ac:dyDescent="0.25">
      <c r="T117" s="2"/>
      <c r="U117" s="1"/>
      <c r="W117" s="1"/>
      <c r="Y117" s="1"/>
      <c r="AA117" s="1"/>
      <c r="AH117" s="1"/>
    </row>
    <row r="118" spans="20:34" x14ac:dyDescent="0.25">
      <c r="T118" s="2"/>
      <c r="U118" s="1"/>
      <c r="W118" s="1"/>
      <c r="Y118" s="1"/>
      <c r="AA118" s="1"/>
      <c r="AH118" s="1"/>
    </row>
    <row r="119" spans="20:34" x14ac:dyDescent="0.25">
      <c r="T119" s="2"/>
      <c r="U119" s="1"/>
      <c r="W119" s="1"/>
      <c r="Y119" s="1"/>
      <c r="AA119" s="1"/>
      <c r="AH119" s="1"/>
    </row>
    <row r="120" spans="20:34" x14ac:dyDescent="0.25">
      <c r="T120" s="2"/>
      <c r="U120" s="1"/>
      <c r="W120" s="1"/>
      <c r="Y120" s="1"/>
      <c r="AA120" s="1"/>
      <c r="AH120" s="1"/>
    </row>
    <row r="121" spans="20:34" x14ac:dyDescent="0.25">
      <c r="T121" s="2"/>
      <c r="U121" s="1"/>
      <c r="W121" s="1"/>
      <c r="Y121" s="1"/>
      <c r="AA121" s="1"/>
      <c r="AH121" s="1"/>
    </row>
    <row r="122" spans="20:34" x14ac:dyDescent="0.25">
      <c r="T122" s="2"/>
      <c r="U122" s="1"/>
      <c r="W122" s="1"/>
      <c r="Y122" s="1"/>
      <c r="AA122" s="1"/>
      <c r="AH122" s="1"/>
    </row>
    <row r="123" spans="20:34" x14ac:dyDescent="0.25">
      <c r="T123" s="2"/>
      <c r="U123" s="1"/>
      <c r="W123" s="1"/>
      <c r="Y123" s="1"/>
      <c r="AA123" s="1"/>
      <c r="AH123" s="1"/>
    </row>
    <row r="124" spans="20:34" x14ac:dyDescent="0.25">
      <c r="T124" s="2"/>
      <c r="U124" s="1"/>
      <c r="W124" s="1"/>
      <c r="Y124" s="1"/>
      <c r="AA124" s="1"/>
      <c r="AH124" s="1"/>
    </row>
    <row r="125" spans="20:34" x14ac:dyDescent="0.25">
      <c r="T125" s="2"/>
      <c r="U125" s="1"/>
      <c r="W125" s="1"/>
      <c r="Y125" s="1"/>
      <c r="AA125" s="1"/>
      <c r="AH125" s="1"/>
    </row>
    <row r="126" spans="20:34" x14ac:dyDescent="0.25">
      <c r="T126" s="2"/>
      <c r="U126" s="1"/>
      <c r="W126" s="1"/>
      <c r="Y126" s="1"/>
      <c r="AA126" s="1"/>
      <c r="AH126" s="1"/>
    </row>
    <row r="127" spans="20:34" x14ac:dyDescent="0.25">
      <c r="T127" s="2"/>
      <c r="U127" s="1"/>
      <c r="W127" s="1"/>
      <c r="Y127" s="1"/>
      <c r="AA127" s="1"/>
      <c r="AH127" s="1"/>
    </row>
    <row r="128" spans="20:34" x14ac:dyDescent="0.25">
      <c r="T128" s="2"/>
      <c r="U128" s="1"/>
      <c r="W128" s="1"/>
      <c r="Y128" s="1"/>
      <c r="AA128" s="1"/>
      <c r="AH128" s="1"/>
    </row>
    <row r="129" spans="20:34" x14ac:dyDescent="0.25">
      <c r="T129" s="2"/>
      <c r="U129" s="1"/>
      <c r="W129" s="1"/>
      <c r="Y129" s="1"/>
      <c r="AA129" s="1"/>
      <c r="AH129" s="1"/>
    </row>
    <row r="130" spans="20:34" x14ac:dyDescent="0.25">
      <c r="T130" s="2"/>
      <c r="U130" s="1"/>
      <c r="W130" s="1"/>
      <c r="Y130" s="1"/>
      <c r="AA130" s="1"/>
      <c r="AH130" s="1"/>
    </row>
    <row r="131" spans="20:34" x14ac:dyDescent="0.25">
      <c r="T131" s="2"/>
      <c r="U131" s="1"/>
      <c r="W131" s="1"/>
      <c r="Y131" s="1"/>
      <c r="AA131" s="1"/>
      <c r="AH131" s="1"/>
    </row>
    <row r="132" spans="20:34" x14ac:dyDescent="0.25">
      <c r="T132" s="2"/>
      <c r="U132" s="1"/>
      <c r="W132" s="1"/>
      <c r="Y132" s="1"/>
      <c r="AA132" s="1"/>
      <c r="AH132" s="1"/>
    </row>
    <row r="133" spans="20:34" x14ac:dyDescent="0.25">
      <c r="T133" s="2"/>
      <c r="U133" s="1"/>
      <c r="W133" s="1"/>
      <c r="Y133" s="1"/>
      <c r="AA133" s="1"/>
      <c r="AH133" s="1"/>
    </row>
    <row r="134" spans="20:34" x14ac:dyDescent="0.25">
      <c r="T134" s="2"/>
      <c r="U134" s="1"/>
      <c r="W134" s="1"/>
      <c r="Y134" s="1"/>
      <c r="AA134" s="1"/>
      <c r="AH134" s="1"/>
    </row>
    <row r="135" spans="20:34" x14ac:dyDescent="0.25">
      <c r="T135" s="2"/>
      <c r="U135" s="1"/>
      <c r="W135" s="1"/>
      <c r="Y135" s="1"/>
      <c r="AA135" s="1"/>
      <c r="AH135" s="1"/>
    </row>
    <row r="136" spans="20:34" x14ac:dyDescent="0.25">
      <c r="T136" s="2"/>
      <c r="U136" s="1"/>
      <c r="W136" s="1"/>
      <c r="Y136" s="1"/>
      <c r="AA136" s="1"/>
      <c r="AH136" s="1"/>
    </row>
    <row r="137" spans="20:34" x14ac:dyDescent="0.25">
      <c r="T137" s="2"/>
      <c r="U137" s="1"/>
      <c r="W137" s="1"/>
      <c r="Y137" s="1"/>
      <c r="AA137" s="1"/>
      <c r="AH137" s="1"/>
    </row>
    <row r="138" spans="20:34" x14ac:dyDescent="0.25">
      <c r="T138" s="2"/>
      <c r="U138" s="1"/>
      <c r="W138" s="1"/>
      <c r="Y138" s="1"/>
      <c r="AA138" s="1"/>
      <c r="AH138" s="1"/>
    </row>
    <row r="139" spans="20:34" x14ac:dyDescent="0.25">
      <c r="T139" s="2"/>
      <c r="U139" s="1"/>
      <c r="W139" s="1"/>
      <c r="Y139" s="1"/>
      <c r="AA139" s="1"/>
      <c r="AH139" s="1"/>
    </row>
    <row r="140" spans="20:34" x14ac:dyDescent="0.25">
      <c r="T140" s="2"/>
      <c r="U140" s="1"/>
      <c r="W140" s="1"/>
      <c r="Y140" s="1"/>
      <c r="AA140" s="1"/>
      <c r="AH140" s="1"/>
    </row>
    <row r="141" spans="20:34" x14ac:dyDescent="0.25">
      <c r="T141" s="2"/>
      <c r="U141" s="1"/>
      <c r="W141" s="1"/>
      <c r="Y141" s="1"/>
      <c r="AA141" s="1"/>
      <c r="AH141" s="1"/>
    </row>
    <row r="142" spans="20:34" x14ac:dyDescent="0.25">
      <c r="T142" s="2"/>
      <c r="U142" s="1"/>
      <c r="W142" s="1"/>
      <c r="Y142" s="1"/>
      <c r="AA142" s="1"/>
      <c r="AH142" s="1"/>
    </row>
    <row r="143" spans="20:34" x14ac:dyDescent="0.25">
      <c r="T143" s="2"/>
      <c r="U143" s="1"/>
      <c r="W143" s="1"/>
      <c r="Y143" s="1"/>
      <c r="AA143" s="1"/>
      <c r="AH143" s="1"/>
    </row>
    <row r="144" spans="20:34" x14ac:dyDescent="0.25">
      <c r="T144" s="2"/>
      <c r="U144" s="1"/>
      <c r="W144" s="1"/>
      <c r="Y144" s="1"/>
      <c r="AA144" s="1"/>
      <c r="AH144" s="1"/>
    </row>
    <row r="145" spans="20:34" x14ac:dyDescent="0.25">
      <c r="T145" s="2"/>
      <c r="U145" s="1"/>
      <c r="W145" s="1"/>
      <c r="Y145" s="1"/>
      <c r="AA145" s="1"/>
      <c r="AH145" s="1"/>
    </row>
    <row r="146" spans="20:34" x14ac:dyDescent="0.25">
      <c r="T146" s="2"/>
      <c r="U146" s="1"/>
      <c r="W146" s="1"/>
      <c r="Y146" s="1"/>
      <c r="AA146" s="1"/>
      <c r="AH146" s="1"/>
    </row>
    <row r="147" spans="20:34" x14ac:dyDescent="0.25">
      <c r="T147" s="2"/>
      <c r="U147" s="1"/>
      <c r="W147" s="1"/>
      <c r="Y147" s="1"/>
      <c r="AA147" s="1"/>
      <c r="AH147" s="1"/>
    </row>
    <row r="148" spans="20:34" x14ac:dyDescent="0.25">
      <c r="T148" s="2"/>
      <c r="U148" s="1"/>
      <c r="W148" s="1"/>
      <c r="Y148" s="1"/>
      <c r="AA148" s="1"/>
      <c r="AH148" s="1"/>
    </row>
    <row r="149" spans="20:34" x14ac:dyDescent="0.25">
      <c r="T149" s="2"/>
      <c r="U149" s="1"/>
      <c r="W149" s="1"/>
      <c r="Y149" s="1"/>
      <c r="AA149" s="1"/>
      <c r="AH149" s="1"/>
    </row>
    <row r="150" spans="20:34" x14ac:dyDescent="0.25">
      <c r="T150" s="2"/>
      <c r="U150" s="1"/>
      <c r="W150" s="1"/>
      <c r="Y150" s="1"/>
      <c r="AA150" s="1"/>
      <c r="AH150" s="1"/>
    </row>
    <row r="151" spans="20:34" x14ac:dyDescent="0.25">
      <c r="T151" s="2"/>
      <c r="U151" s="1"/>
      <c r="W151" s="1"/>
      <c r="Y151" s="1"/>
      <c r="AA151" s="1"/>
      <c r="AH151" s="1"/>
    </row>
    <row r="152" spans="20:34" x14ac:dyDescent="0.25">
      <c r="T152" s="2"/>
      <c r="U152" s="1"/>
      <c r="W152" s="1"/>
      <c r="Y152" s="1"/>
      <c r="AA152" s="1"/>
      <c r="AH152" s="1"/>
    </row>
    <row r="153" spans="20:34" x14ac:dyDescent="0.25">
      <c r="T153" s="2"/>
      <c r="U153" s="1"/>
      <c r="W153" s="1"/>
      <c r="Y153" s="1"/>
      <c r="AA153" s="1"/>
      <c r="AH153" s="1"/>
    </row>
    <row r="154" spans="20:34" x14ac:dyDescent="0.25">
      <c r="T154" s="2"/>
      <c r="U154" s="1"/>
      <c r="W154" s="1"/>
      <c r="Y154" s="1"/>
      <c r="AA154" s="1"/>
      <c r="AH154" s="1"/>
    </row>
    <row r="155" spans="20:34" x14ac:dyDescent="0.25">
      <c r="T155" s="2"/>
      <c r="U155" s="1"/>
      <c r="W155" s="1"/>
      <c r="Y155" s="1"/>
      <c r="AA155" s="1"/>
      <c r="AH155" s="1"/>
    </row>
    <row r="156" spans="20:34" x14ac:dyDescent="0.25">
      <c r="T156" s="2"/>
      <c r="U156" s="1"/>
      <c r="W156" s="1"/>
      <c r="Y156" s="1"/>
      <c r="AA156" s="1"/>
      <c r="AH156" s="1"/>
    </row>
    <row r="157" spans="20:34" x14ac:dyDescent="0.25">
      <c r="T157" s="2"/>
      <c r="U157" s="1"/>
      <c r="W157" s="1"/>
      <c r="Y157" s="1"/>
      <c r="AA157" s="1"/>
      <c r="AH157" s="1"/>
    </row>
    <row r="158" spans="20:34" x14ac:dyDescent="0.25">
      <c r="T158" s="2"/>
      <c r="U158" s="1"/>
      <c r="W158" s="1"/>
      <c r="Y158" s="1"/>
      <c r="AA158" s="1"/>
      <c r="AH158" s="1"/>
    </row>
    <row r="159" spans="20:34" x14ac:dyDescent="0.25">
      <c r="T159" s="2"/>
      <c r="U159" s="1"/>
      <c r="W159" s="1"/>
      <c r="Y159" s="1"/>
      <c r="AA159" s="1"/>
      <c r="AH159" s="1"/>
    </row>
    <row r="160" spans="20:34" x14ac:dyDescent="0.25">
      <c r="T160" s="2"/>
      <c r="U160" s="1"/>
      <c r="W160" s="1"/>
      <c r="Y160" s="1"/>
      <c r="AA160" s="1"/>
      <c r="AH160" s="1"/>
    </row>
    <row r="161" spans="20:34" x14ac:dyDescent="0.25">
      <c r="T161" s="2"/>
      <c r="U161" s="1"/>
      <c r="W161" s="1"/>
      <c r="Y161" s="1"/>
      <c r="AA161" s="1"/>
      <c r="AH161" s="1"/>
    </row>
    <row r="162" spans="20:34" x14ac:dyDescent="0.25">
      <c r="T162" s="2"/>
      <c r="U162" s="1"/>
      <c r="W162" s="1"/>
      <c r="Y162" s="1"/>
      <c r="AA162" s="1"/>
      <c r="AH162" s="1"/>
    </row>
    <row r="163" spans="20:34" x14ac:dyDescent="0.25">
      <c r="T163" s="2"/>
      <c r="U163" s="1"/>
      <c r="W163" s="1"/>
      <c r="Y163" s="1"/>
      <c r="AA163" s="1"/>
      <c r="AH163" s="1"/>
    </row>
    <row r="164" spans="20:34" x14ac:dyDescent="0.25">
      <c r="T164" s="2"/>
      <c r="U164" s="1"/>
      <c r="W164" s="1"/>
      <c r="Y164" s="1"/>
      <c r="AA164" s="1"/>
      <c r="AH164" s="1"/>
    </row>
    <row r="165" spans="20:34" x14ac:dyDescent="0.25">
      <c r="T165" s="2"/>
      <c r="U165" s="1"/>
      <c r="W165" s="1"/>
      <c r="Y165" s="1"/>
      <c r="AA165" s="1"/>
      <c r="AH165" s="1"/>
    </row>
    <row r="166" spans="20:34" x14ac:dyDescent="0.25">
      <c r="T166" s="2"/>
      <c r="U166" s="1"/>
      <c r="W166" s="1"/>
      <c r="Y166" s="1"/>
      <c r="AA166" s="1"/>
      <c r="AH166" s="1"/>
    </row>
    <row r="167" spans="20:34" x14ac:dyDescent="0.25">
      <c r="T167" s="2"/>
      <c r="U167" s="1"/>
      <c r="W167" s="1"/>
      <c r="Y167" s="1"/>
      <c r="AA167" s="1"/>
      <c r="AH167" s="1"/>
    </row>
    <row r="168" spans="20:34" x14ac:dyDescent="0.25">
      <c r="T168" s="2"/>
      <c r="U168" s="1"/>
      <c r="W168" s="1"/>
      <c r="Y168" s="1"/>
      <c r="AA168" s="1"/>
      <c r="AH168" s="1"/>
    </row>
    <row r="169" spans="20:34" x14ac:dyDescent="0.25">
      <c r="T169" s="2"/>
      <c r="U169" s="1"/>
      <c r="W169" s="1"/>
      <c r="Y169" s="1"/>
      <c r="AA169" s="1"/>
      <c r="AH169" s="1"/>
    </row>
    <row r="170" spans="20:34" x14ac:dyDescent="0.25">
      <c r="T170" s="2"/>
      <c r="U170" s="1"/>
      <c r="W170" s="1"/>
      <c r="Y170" s="1"/>
      <c r="AA170" s="1"/>
      <c r="AH170" s="1"/>
    </row>
    <row r="171" spans="20:34" x14ac:dyDescent="0.25">
      <c r="T171" s="2"/>
      <c r="U171" s="1"/>
      <c r="W171" s="1"/>
      <c r="Y171" s="1"/>
      <c r="AA171" s="1"/>
      <c r="AH171" s="1"/>
    </row>
    <row r="172" spans="20:34" x14ac:dyDescent="0.25">
      <c r="T172" s="2"/>
      <c r="U172" s="1"/>
      <c r="W172" s="1"/>
      <c r="Y172" s="1"/>
      <c r="AA172" s="1"/>
      <c r="AH172" s="1"/>
    </row>
    <row r="173" spans="20:34" x14ac:dyDescent="0.25">
      <c r="T173" s="2"/>
      <c r="U173" s="1"/>
      <c r="W173" s="1"/>
      <c r="Y173" s="1"/>
      <c r="AA173" s="1"/>
      <c r="AH173" s="1"/>
    </row>
    <row r="174" spans="20:34" x14ac:dyDescent="0.25">
      <c r="T174" s="2"/>
      <c r="U174" s="1"/>
      <c r="W174" s="1"/>
      <c r="Y174" s="1"/>
      <c r="AA174" s="1"/>
      <c r="AH174" s="1"/>
    </row>
    <row r="175" spans="20:34" x14ac:dyDescent="0.25">
      <c r="T175" s="2"/>
      <c r="U175" s="1"/>
      <c r="W175" s="1"/>
      <c r="Y175" s="1"/>
      <c r="AA175" s="1"/>
      <c r="AH175" s="1"/>
    </row>
    <row r="176" spans="20:34" x14ac:dyDescent="0.25">
      <c r="T176" s="2"/>
      <c r="U176" s="1"/>
      <c r="W176" s="1"/>
      <c r="Y176" s="1"/>
      <c r="AA176" s="1"/>
      <c r="AH176" s="1"/>
    </row>
    <row r="177" spans="20:34" x14ac:dyDescent="0.25">
      <c r="T177" s="2"/>
      <c r="U177" s="1"/>
      <c r="W177" s="1"/>
      <c r="Y177" s="1"/>
      <c r="AA177" s="1"/>
      <c r="AH177" s="1"/>
    </row>
    <row r="178" spans="20:34" x14ac:dyDescent="0.25">
      <c r="T178" s="2"/>
      <c r="U178" s="1"/>
      <c r="W178" s="1"/>
      <c r="Y178" s="1"/>
      <c r="AA178" s="1"/>
      <c r="AH178" s="1"/>
    </row>
    <row r="179" spans="20:34" x14ac:dyDescent="0.25">
      <c r="T179" s="2"/>
      <c r="U179" s="1"/>
      <c r="W179" s="1"/>
      <c r="Y179" s="1"/>
      <c r="AA179" s="1"/>
      <c r="AH179" s="1"/>
    </row>
    <row r="180" spans="20:34" x14ac:dyDescent="0.25">
      <c r="T180" s="2"/>
      <c r="U180" s="1"/>
      <c r="W180" s="1"/>
      <c r="Y180" s="1"/>
      <c r="AA180" s="1"/>
      <c r="AH180" s="1"/>
    </row>
    <row r="181" spans="20:34" x14ac:dyDescent="0.25">
      <c r="T181" s="2"/>
      <c r="U181" s="1"/>
      <c r="W181" s="1"/>
      <c r="Y181" s="1"/>
      <c r="AA181" s="1"/>
      <c r="AH181" s="1"/>
    </row>
    <row r="182" spans="20:34" x14ac:dyDescent="0.25">
      <c r="T182" s="2"/>
      <c r="U182" s="1"/>
      <c r="W182" s="1"/>
      <c r="Y182" s="1"/>
      <c r="AA182" s="1"/>
      <c r="AH182" s="1"/>
    </row>
    <row r="183" spans="20:34" x14ac:dyDescent="0.25">
      <c r="T183" s="2"/>
      <c r="U183" s="1"/>
      <c r="W183" s="1"/>
      <c r="Y183" s="1"/>
      <c r="AA183" s="1"/>
      <c r="AH183" s="1"/>
    </row>
    <row r="184" spans="20:34" x14ac:dyDescent="0.25">
      <c r="T184" s="2"/>
      <c r="U184" s="1"/>
      <c r="W184" s="1"/>
      <c r="Y184" s="1"/>
      <c r="AA184" s="1"/>
      <c r="AH184" s="1"/>
    </row>
    <row r="185" spans="20:34" x14ac:dyDescent="0.25">
      <c r="T185" s="2"/>
      <c r="U185" s="1"/>
      <c r="W185" s="1"/>
      <c r="Y185" s="1"/>
      <c r="AA185" s="1"/>
      <c r="AH185" s="1"/>
    </row>
    <row r="186" spans="20:34" x14ac:dyDescent="0.25">
      <c r="T186" s="2"/>
      <c r="U186" s="1"/>
      <c r="W186" s="1"/>
      <c r="Y186" s="1"/>
      <c r="AA186" s="1"/>
      <c r="AH186" s="1"/>
    </row>
    <row r="187" spans="20:34" x14ac:dyDescent="0.25">
      <c r="T187" s="2"/>
      <c r="U187" s="1"/>
      <c r="W187" s="1"/>
      <c r="Y187" s="1"/>
      <c r="AA187" s="1"/>
      <c r="AH187" s="1"/>
    </row>
    <row r="188" spans="20:34" x14ac:dyDescent="0.25">
      <c r="T188" s="2"/>
      <c r="U188" s="1"/>
      <c r="W188" s="1"/>
      <c r="Y188" s="1"/>
      <c r="AA188" s="1"/>
      <c r="AH188" s="1"/>
    </row>
    <row r="189" spans="20:34" x14ac:dyDescent="0.25">
      <c r="T189" s="2"/>
      <c r="U189" s="1"/>
      <c r="W189" s="1"/>
      <c r="Y189" s="1"/>
      <c r="AA189" s="1"/>
      <c r="AH189" s="1"/>
    </row>
    <row r="190" spans="20:34" x14ac:dyDescent="0.25">
      <c r="T190" s="2"/>
      <c r="U190" s="1"/>
      <c r="W190" s="1"/>
      <c r="Y190" s="1"/>
      <c r="AA190" s="1"/>
      <c r="AH190" s="1"/>
    </row>
    <row r="191" spans="20:34" x14ac:dyDescent="0.25">
      <c r="T191" s="2"/>
      <c r="U191" s="1"/>
      <c r="W191" s="1"/>
      <c r="Y191" s="1"/>
      <c r="AA191" s="1"/>
      <c r="AH191" s="1"/>
    </row>
    <row r="192" spans="20:34" x14ac:dyDescent="0.25">
      <c r="T192" s="2"/>
      <c r="U192" s="1"/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/>
    </row>
    <row r="193" spans="20:34" x14ac:dyDescent="0.25">
      <c r="T193" s="2"/>
      <c r="U193" s="1"/>
      <c r="AH193" s="1"/>
    </row>
    <row r="194" spans="20:34" x14ac:dyDescent="0.25">
      <c r="T194" s="2"/>
      <c r="U194" s="1"/>
      <c r="AH194" s="1"/>
    </row>
    <row r="195" spans="20:34" x14ac:dyDescent="0.25">
      <c r="T195" s="2"/>
      <c r="U195" s="1"/>
      <c r="AH195" s="1"/>
    </row>
    <row r="196" spans="20:34" x14ac:dyDescent="0.25">
      <c r="T196" s="2"/>
      <c r="U196" s="1"/>
      <c r="AH196" s="1"/>
    </row>
    <row r="197" spans="20:34" x14ac:dyDescent="0.25">
      <c r="T197" s="2"/>
      <c r="U197" s="1"/>
      <c r="AH197" s="1"/>
    </row>
    <row r="198" spans="20:34" x14ac:dyDescent="0.25">
      <c r="T198" s="2"/>
      <c r="U198" s="1"/>
      <c r="AH198" s="1"/>
    </row>
    <row r="199" spans="20:34" x14ac:dyDescent="0.25">
      <c r="T199" s="2"/>
      <c r="U199" s="1"/>
      <c r="AH199" s="1"/>
    </row>
    <row r="200" spans="20:34" x14ac:dyDescent="0.25">
      <c r="T200" s="2"/>
      <c r="U200" s="1"/>
      <c r="AH200" s="1"/>
    </row>
    <row r="201" spans="20:34" x14ac:dyDescent="0.25">
      <c r="T201" s="2"/>
      <c r="U201" s="1"/>
      <c r="AH201" s="1"/>
    </row>
    <row r="202" spans="20:34" x14ac:dyDescent="0.25">
      <c r="T202" s="2"/>
      <c r="U202" s="1"/>
      <c r="AH202" s="1"/>
    </row>
    <row r="203" spans="20:34" x14ac:dyDescent="0.25">
      <c r="T203" s="2"/>
      <c r="U203" s="1"/>
      <c r="AH203" s="1"/>
    </row>
    <row r="204" spans="20:34" x14ac:dyDescent="0.25">
      <c r="T204" s="2"/>
      <c r="U204" s="1"/>
      <c r="AH204" s="1"/>
    </row>
    <row r="205" spans="20:34" x14ac:dyDescent="0.25">
      <c r="T205" s="2"/>
      <c r="U205" s="1"/>
      <c r="AH205" s="1"/>
    </row>
    <row r="206" spans="20:34" x14ac:dyDescent="0.25">
      <c r="T206" s="2"/>
      <c r="U206" s="1"/>
      <c r="AH206" s="1"/>
    </row>
    <row r="207" spans="20:34" x14ac:dyDescent="0.25">
      <c r="T207" s="2"/>
      <c r="U207" s="1"/>
      <c r="AH207" s="1"/>
    </row>
    <row r="208" spans="20:34" x14ac:dyDescent="0.25">
      <c r="T208" s="2"/>
      <c r="U208" s="1"/>
      <c r="AH208" s="1"/>
    </row>
    <row r="209" spans="20:34" x14ac:dyDescent="0.25">
      <c r="T209" s="2"/>
      <c r="U209" s="1"/>
      <c r="AH209" s="1"/>
    </row>
    <row r="210" spans="20:34" x14ac:dyDescent="0.25">
      <c r="T210" s="2"/>
      <c r="U210" s="1"/>
      <c r="AH210" s="1"/>
    </row>
    <row r="211" spans="20:34" x14ac:dyDescent="0.25">
      <c r="T211" s="2"/>
      <c r="U211" s="1"/>
      <c r="AH211" s="1"/>
    </row>
    <row r="212" spans="20:34" x14ac:dyDescent="0.25">
      <c r="T212" s="2"/>
      <c r="U212" s="1"/>
      <c r="AH212" s="1"/>
    </row>
    <row r="213" spans="20:34" x14ac:dyDescent="0.25">
      <c r="T213" s="2"/>
      <c r="U213" s="1"/>
      <c r="AH213" s="1"/>
    </row>
    <row r="214" spans="20:34" x14ac:dyDescent="0.25">
      <c r="T214" s="2"/>
      <c r="U214" s="1"/>
      <c r="AH214" s="1"/>
    </row>
    <row r="215" spans="20:34" x14ac:dyDescent="0.25">
      <c r="T215" s="2"/>
      <c r="U215" s="1"/>
      <c r="AH215" s="1"/>
    </row>
    <row r="216" spans="20:34" x14ac:dyDescent="0.25">
      <c r="T216" s="2"/>
      <c r="U216" s="1"/>
      <c r="AH216" s="1"/>
    </row>
    <row r="217" spans="20:34" x14ac:dyDescent="0.25">
      <c r="T217" s="2"/>
      <c r="U217" s="1"/>
      <c r="AH217" s="1"/>
    </row>
    <row r="218" spans="20:34" x14ac:dyDescent="0.25">
      <c r="T218" s="2"/>
      <c r="U218" s="1"/>
      <c r="AH218" s="1"/>
    </row>
    <row r="219" spans="20:34" x14ac:dyDescent="0.25">
      <c r="T219" s="2"/>
      <c r="U219" s="1"/>
      <c r="AH219" s="1"/>
    </row>
    <row r="220" spans="20:34" x14ac:dyDescent="0.25">
      <c r="T220" s="2"/>
      <c r="U220" s="1"/>
      <c r="AH220" s="1"/>
    </row>
    <row r="221" spans="20:34" x14ac:dyDescent="0.25">
      <c r="T221" s="2"/>
      <c r="U221" s="1"/>
      <c r="AH221" s="1"/>
    </row>
    <row r="222" spans="20:34" x14ac:dyDescent="0.25">
      <c r="T222" s="2"/>
      <c r="U222" s="1"/>
      <c r="AH222" s="1"/>
    </row>
    <row r="223" spans="20:34" x14ac:dyDescent="0.25">
      <c r="T223" s="2"/>
      <c r="U223" s="1"/>
      <c r="AH223" s="1"/>
    </row>
    <row r="224" spans="20:34" x14ac:dyDescent="0.25">
      <c r="T224" s="2"/>
      <c r="U224" s="1"/>
      <c r="AH224" s="1"/>
    </row>
    <row r="225" spans="20:34" x14ac:dyDescent="0.25">
      <c r="T225" s="2"/>
      <c r="U225" s="1"/>
      <c r="AH225" s="1"/>
    </row>
    <row r="226" spans="20:34" x14ac:dyDescent="0.25">
      <c r="T226" s="2"/>
      <c r="U226" s="1"/>
      <c r="AH226" s="1"/>
    </row>
    <row r="227" spans="20:34" x14ac:dyDescent="0.25">
      <c r="T227" s="2"/>
      <c r="U227" s="1"/>
      <c r="AH227" s="1"/>
    </row>
    <row r="228" spans="20:34" x14ac:dyDescent="0.25">
      <c r="T228" s="2"/>
      <c r="U228" s="1"/>
      <c r="AH228" s="1"/>
    </row>
    <row r="229" spans="20:34" x14ac:dyDescent="0.25">
      <c r="T229" s="2"/>
      <c r="U229" s="1"/>
      <c r="AH229" s="1"/>
    </row>
    <row r="230" spans="20:34" x14ac:dyDescent="0.25">
      <c r="T230" s="2"/>
      <c r="U230" s="1"/>
      <c r="AH230" s="1"/>
    </row>
    <row r="231" spans="20:34" x14ac:dyDescent="0.25">
      <c r="T231" s="2"/>
      <c r="U231" s="1"/>
      <c r="AH231" s="1"/>
    </row>
    <row r="232" spans="20:34" x14ac:dyDescent="0.25">
      <c r="T232" s="2"/>
      <c r="U232" s="1"/>
      <c r="AH232" s="1"/>
    </row>
    <row r="233" spans="20:34" x14ac:dyDescent="0.25">
      <c r="T233" s="2"/>
      <c r="U233" s="1"/>
      <c r="AH233" s="1"/>
    </row>
    <row r="234" spans="20:34" x14ac:dyDescent="0.25">
      <c r="T234" s="2"/>
      <c r="U234" s="1"/>
      <c r="AH234" s="1"/>
    </row>
    <row r="235" spans="20:34" x14ac:dyDescent="0.25">
      <c r="T235" s="2"/>
      <c r="U235" s="1"/>
      <c r="AH235" s="1"/>
    </row>
    <row r="236" spans="20:34" x14ac:dyDescent="0.25">
      <c r="T236" s="2"/>
      <c r="U236" s="1"/>
      <c r="AH236" s="1"/>
    </row>
    <row r="237" spans="20:34" x14ac:dyDescent="0.25">
      <c r="T237" s="2"/>
      <c r="U237" s="1"/>
      <c r="AH237" s="1"/>
    </row>
    <row r="238" spans="20:34" x14ac:dyDescent="0.25">
      <c r="T238" s="2"/>
      <c r="U238" s="1"/>
      <c r="AH238" s="1"/>
    </row>
    <row r="239" spans="20:34" x14ac:dyDescent="0.25">
      <c r="T239" s="2"/>
      <c r="U239" s="1"/>
      <c r="AH239" s="1"/>
    </row>
    <row r="240" spans="20:34" x14ac:dyDescent="0.25">
      <c r="T240" s="2"/>
      <c r="U240" s="1"/>
      <c r="AH240" s="1"/>
    </row>
    <row r="241" spans="20:34" x14ac:dyDescent="0.25">
      <c r="T241" s="2"/>
      <c r="U241" s="1"/>
      <c r="AH241" s="1"/>
    </row>
    <row r="242" spans="20:34" x14ac:dyDescent="0.25">
      <c r="T242" s="2"/>
      <c r="U242" s="1"/>
      <c r="AH242" s="1"/>
    </row>
    <row r="243" spans="20:34" x14ac:dyDescent="0.25">
      <c r="T243" s="2"/>
      <c r="U243" s="1"/>
      <c r="AH243" s="1"/>
    </row>
    <row r="244" spans="20:34" x14ac:dyDescent="0.25">
      <c r="T244" s="2"/>
      <c r="U244" s="1"/>
      <c r="AH244" s="1"/>
    </row>
    <row r="245" spans="20:34" x14ac:dyDescent="0.25">
      <c r="T245" s="2"/>
      <c r="U245" s="1"/>
      <c r="AH245" s="1"/>
    </row>
    <row r="246" spans="20:34" x14ac:dyDescent="0.25">
      <c r="T246" s="2"/>
      <c r="U246" s="1"/>
      <c r="AH246" s="1"/>
    </row>
    <row r="247" spans="20:34" x14ac:dyDescent="0.25">
      <c r="T247" s="2"/>
      <c r="U247" s="1"/>
      <c r="AH247" s="1"/>
    </row>
    <row r="248" spans="20:34" x14ac:dyDescent="0.25">
      <c r="T248" s="2"/>
      <c r="U248" s="1"/>
      <c r="AH248" s="1"/>
    </row>
    <row r="249" spans="20:34" x14ac:dyDescent="0.25">
      <c r="T249" s="2"/>
      <c r="U249" s="1"/>
      <c r="AH249" s="1"/>
    </row>
    <row r="250" spans="20:34" x14ac:dyDescent="0.25">
      <c r="T250" s="2"/>
      <c r="U250" s="1"/>
      <c r="AH250" s="1"/>
    </row>
    <row r="251" spans="20:34" x14ac:dyDescent="0.25">
      <c r="T251" s="2"/>
      <c r="U251" s="1"/>
      <c r="AH251" s="1"/>
    </row>
    <row r="252" spans="20:34" x14ac:dyDescent="0.25">
      <c r="T252" s="2"/>
      <c r="U252" s="1"/>
      <c r="AH252" s="1"/>
    </row>
    <row r="253" spans="20:34" x14ac:dyDescent="0.25">
      <c r="T253" s="2"/>
      <c r="U253" s="1"/>
      <c r="AH253" s="1"/>
    </row>
    <row r="254" spans="20:34" x14ac:dyDescent="0.25">
      <c r="T254" s="2"/>
      <c r="U254" s="1"/>
      <c r="AH254" s="1"/>
    </row>
    <row r="255" spans="20:34" x14ac:dyDescent="0.25">
      <c r="T255" s="2"/>
      <c r="U255" s="1"/>
      <c r="AH255" s="1"/>
    </row>
    <row r="256" spans="20:34" x14ac:dyDescent="0.25">
      <c r="T256" s="2"/>
      <c r="U256" s="1"/>
      <c r="AH256" s="1"/>
    </row>
    <row r="257" spans="20:34" x14ac:dyDescent="0.25">
      <c r="T257" s="2"/>
      <c r="U257" s="1"/>
      <c r="AH257" s="1"/>
    </row>
    <row r="258" spans="20:34" x14ac:dyDescent="0.25">
      <c r="T258" s="2"/>
      <c r="U258" s="1"/>
      <c r="AH258" s="1"/>
    </row>
    <row r="259" spans="20:34" x14ac:dyDescent="0.25">
      <c r="T259" s="2"/>
      <c r="U259" s="1"/>
      <c r="AH259" s="1"/>
    </row>
    <row r="260" spans="20:34" x14ac:dyDescent="0.25">
      <c r="T260" s="2"/>
      <c r="U260" s="1"/>
      <c r="AH260" s="1"/>
    </row>
    <row r="261" spans="20:34" x14ac:dyDescent="0.25">
      <c r="T261" s="2"/>
      <c r="U261" s="1"/>
      <c r="AH261" s="1"/>
    </row>
    <row r="262" spans="20:34" x14ac:dyDescent="0.25">
      <c r="T262" s="2"/>
      <c r="U262" s="1"/>
      <c r="AH262" s="1"/>
    </row>
    <row r="263" spans="20:34" x14ac:dyDescent="0.25">
      <c r="T263" s="2"/>
      <c r="U263" s="1"/>
      <c r="AH263" s="1"/>
    </row>
    <row r="264" spans="20:34" x14ac:dyDescent="0.25">
      <c r="T264" s="2"/>
      <c r="U264" s="1"/>
      <c r="AH264" s="1"/>
    </row>
    <row r="265" spans="20:34" x14ac:dyDescent="0.25">
      <c r="T265" s="2"/>
      <c r="U265" s="1"/>
      <c r="AH265" s="1"/>
    </row>
    <row r="266" spans="20:34" x14ac:dyDescent="0.25">
      <c r="T266" s="2"/>
      <c r="U266" s="1"/>
      <c r="AH266" s="1"/>
    </row>
    <row r="267" spans="20:34" x14ac:dyDescent="0.25">
      <c r="T267" s="2"/>
      <c r="U267" s="1"/>
      <c r="AH267" s="1"/>
    </row>
    <row r="268" spans="20:34" x14ac:dyDescent="0.25">
      <c r="T268" s="2"/>
      <c r="U268" s="1"/>
      <c r="AH268" s="1"/>
    </row>
    <row r="269" spans="20:34" x14ac:dyDescent="0.25">
      <c r="T269" s="2"/>
      <c r="U269" s="1"/>
      <c r="AH269" s="1"/>
    </row>
    <row r="270" spans="20:34" x14ac:dyDescent="0.25">
      <c r="T270" s="2"/>
      <c r="U270" s="1"/>
      <c r="AH270" s="1"/>
    </row>
    <row r="271" spans="20:34" x14ac:dyDescent="0.25">
      <c r="T271" s="2"/>
      <c r="U271" s="1"/>
      <c r="AH271" s="1"/>
    </row>
    <row r="272" spans="20:34" x14ac:dyDescent="0.25">
      <c r="T272" s="2"/>
      <c r="U272" s="1"/>
      <c r="AH272" s="1"/>
    </row>
    <row r="273" spans="20:34" x14ac:dyDescent="0.25">
      <c r="T273" s="2"/>
      <c r="U273" s="1"/>
      <c r="AH273" s="1"/>
    </row>
    <row r="274" spans="20:34" x14ac:dyDescent="0.25">
      <c r="T274" s="2"/>
      <c r="U274" s="1"/>
      <c r="AH274" s="1"/>
    </row>
    <row r="275" spans="20:34" x14ac:dyDescent="0.25">
      <c r="T275" s="2"/>
      <c r="U275" s="1"/>
      <c r="AH275" s="1"/>
    </row>
    <row r="276" spans="20:34" x14ac:dyDescent="0.25">
      <c r="T276" s="2"/>
      <c r="U276" s="1"/>
      <c r="AH276" s="1"/>
    </row>
    <row r="277" spans="20:34" x14ac:dyDescent="0.25">
      <c r="T277" s="2"/>
      <c r="U277" s="1"/>
      <c r="AH277" s="1"/>
    </row>
    <row r="278" spans="20:34" x14ac:dyDescent="0.25">
      <c r="T278" s="2"/>
      <c r="U278" s="1"/>
      <c r="AH278" s="1"/>
    </row>
    <row r="279" spans="20:34" x14ac:dyDescent="0.25">
      <c r="T279" s="2"/>
      <c r="U279" s="1"/>
      <c r="AH279" s="1"/>
    </row>
    <row r="280" spans="20:34" x14ac:dyDescent="0.25">
      <c r="T280" s="2"/>
      <c r="U280" s="1"/>
      <c r="AH280" s="1"/>
    </row>
    <row r="281" spans="20:34" x14ac:dyDescent="0.25">
      <c r="T281" s="2"/>
      <c r="U281" s="1"/>
      <c r="AH281" s="1"/>
    </row>
    <row r="282" spans="20:34" x14ac:dyDescent="0.25">
      <c r="T282" s="2"/>
      <c r="U282" s="1"/>
      <c r="AH282" s="1"/>
    </row>
    <row r="283" spans="20:34" x14ac:dyDescent="0.25">
      <c r="T283" s="2"/>
      <c r="U283" s="1"/>
      <c r="AH283" s="1"/>
    </row>
    <row r="284" spans="20:34" x14ac:dyDescent="0.25">
      <c r="T284" s="2"/>
      <c r="U284" s="1"/>
      <c r="AH284" s="1"/>
    </row>
    <row r="285" spans="20:34" x14ac:dyDescent="0.25">
      <c r="T285" s="2"/>
      <c r="U285" s="1"/>
      <c r="AH285" s="1"/>
    </row>
    <row r="286" spans="20:34" x14ac:dyDescent="0.25">
      <c r="T286" s="2"/>
      <c r="U286" s="1"/>
      <c r="AH286" s="1"/>
    </row>
    <row r="287" spans="20:34" x14ac:dyDescent="0.25">
      <c r="T287" s="2"/>
      <c r="U287" s="1"/>
      <c r="AH287" s="1"/>
    </row>
    <row r="288" spans="20:34" x14ac:dyDescent="0.25">
      <c r="T288" s="2"/>
      <c r="U288" s="1"/>
      <c r="AH288" s="1"/>
    </row>
    <row r="289" spans="20:34" x14ac:dyDescent="0.25">
      <c r="T289" s="2"/>
      <c r="U289" s="1"/>
      <c r="AH289" s="1"/>
    </row>
    <row r="290" spans="20:34" x14ac:dyDescent="0.25">
      <c r="T290" s="2"/>
      <c r="U290" s="1"/>
      <c r="AH290" s="1"/>
    </row>
    <row r="291" spans="20:34" x14ac:dyDescent="0.25">
      <c r="T291" s="2"/>
      <c r="U291" s="1"/>
      <c r="AH291" s="1"/>
    </row>
    <row r="292" spans="20:34" x14ac:dyDescent="0.25">
      <c r="T292" s="2"/>
      <c r="U292" s="1"/>
      <c r="AH292" s="1"/>
    </row>
    <row r="293" spans="20:34" x14ac:dyDescent="0.25">
      <c r="T293" s="2"/>
      <c r="U293" s="1"/>
      <c r="AH293" s="1"/>
    </row>
    <row r="294" spans="20:34" x14ac:dyDescent="0.25">
      <c r="T294" s="2"/>
      <c r="U294" s="1"/>
      <c r="AH294" s="1"/>
    </row>
    <row r="295" spans="20:34" x14ac:dyDescent="0.25">
      <c r="T295" s="2"/>
      <c r="U295" s="1"/>
      <c r="AH295" s="1"/>
    </row>
    <row r="296" spans="20:34" x14ac:dyDescent="0.25">
      <c r="T296" s="2"/>
      <c r="U296" s="1"/>
      <c r="AH296" s="1"/>
    </row>
    <row r="297" spans="20:34" x14ac:dyDescent="0.25">
      <c r="T297" s="2"/>
      <c r="U297" s="1"/>
      <c r="AH297" s="1"/>
    </row>
    <row r="298" spans="20:34" x14ac:dyDescent="0.25">
      <c r="T298" s="2"/>
      <c r="U298" s="1"/>
      <c r="AH298" s="1"/>
    </row>
    <row r="299" spans="20:34" x14ac:dyDescent="0.25">
      <c r="T299" s="2"/>
      <c r="U299" s="1"/>
      <c r="AH299" s="1"/>
    </row>
    <row r="300" spans="20:34" x14ac:dyDescent="0.25">
      <c r="T300" s="2"/>
      <c r="U300" s="1"/>
      <c r="AH300" s="1"/>
    </row>
    <row r="301" spans="20:34" x14ac:dyDescent="0.25">
      <c r="T301" s="2"/>
      <c r="U301" s="1"/>
      <c r="AH301" s="1"/>
    </row>
    <row r="302" spans="20:34" x14ac:dyDescent="0.25">
      <c r="T302" s="2"/>
      <c r="U302" s="1"/>
      <c r="AH302" s="1"/>
    </row>
    <row r="303" spans="20:34" x14ac:dyDescent="0.25">
      <c r="T303" s="2"/>
      <c r="U303" s="1"/>
      <c r="AH303" s="1"/>
    </row>
    <row r="304" spans="20:34" x14ac:dyDescent="0.25">
      <c r="T304" s="2"/>
      <c r="U304" s="1"/>
      <c r="AH304" s="1"/>
    </row>
    <row r="305" spans="20:34" x14ac:dyDescent="0.25">
      <c r="T305" s="2"/>
      <c r="U305" s="1"/>
      <c r="AH305" s="1"/>
    </row>
    <row r="306" spans="20:34" x14ac:dyDescent="0.25">
      <c r="T306" s="2"/>
      <c r="U306" s="1"/>
      <c r="AH306" s="1"/>
    </row>
    <row r="307" spans="20:34" x14ac:dyDescent="0.25">
      <c r="T307" s="2"/>
      <c r="U307" s="1"/>
      <c r="AH307" s="1"/>
    </row>
    <row r="308" spans="20:34" x14ac:dyDescent="0.25">
      <c r="T308" s="2"/>
      <c r="U308" s="1"/>
      <c r="AH308" s="1"/>
    </row>
    <row r="309" spans="20:34" x14ac:dyDescent="0.25">
      <c r="T309" s="2"/>
      <c r="U309" s="1"/>
      <c r="AH309" s="1"/>
    </row>
    <row r="310" spans="20:34" x14ac:dyDescent="0.25">
      <c r="T310" s="2"/>
      <c r="U310" s="1"/>
      <c r="AH310" s="1"/>
    </row>
    <row r="311" spans="20:34" x14ac:dyDescent="0.25">
      <c r="T311" s="2"/>
      <c r="U311" s="1"/>
      <c r="AH311" s="1"/>
    </row>
    <row r="312" spans="20:34" x14ac:dyDescent="0.25">
      <c r="T312" s="2"/>
      <c r="U312" s="1"/>
      <c r="AH312" s="1"/>
    </row>
    <row r="313" spans="20:34" x14ac:dyDescent="0.25">
      <c r="T313" s="2"/>
      <c r="U313" s="1"/>
      <c r="AH313" s="1"/>
    </row>
    <row r="314" spans="20:34" x14ac:dyDescent="0.25">
      <c r="T314" s="2"/>
      <c r="U314" s="1"/>
      <c r="AH314" s="1"/>
    </row>
    <row r="315" spans="20:34" x14ac:dyDescent="0.25">
      <c r="T315" s="2"/>
      <c r="U315" s="1"/>
      <c r="AH315" s="1"/>
    </row>
    <row r="316" spans="20:34" x14ac:dyDescent="0.25">
      <c r="T316" s="2"/>
      <c r="U316" s="1"/>
      <c r="AH316" s="1"/>
    </row>
    <row r="317" spans="20:34" x14ac:dyDescent="0.25">
      <c r="T317" s="2"/>
      <c r="U317" s="1"/>
      <c r="AH317" s="1"/>
    </row>
    <row r="318" spans="20:34" x14ac:dyDescent="0.25">
      <c r="T318" s="2"/>
      <c r="U318" s="1"/>
      <c r="AH318" s="1"/>
    </row>
    <row r="319" spans="20:34" x14ac:dyDescent="0.25">
      <c r="T319" s="2"/>
      <c r="U319" s="1"/>
      <c r="AH319" s="1"/>
    </row>
    <row r="320" spans="20:34" x14ac:dyDescent="0.25">
      <c r="T320" s="2"/>
      <c r="U320" s="1"/>
      <c r="AH320" s="1"/>
    </row>
    <row r="321" spans="20:34" x14ac:dyDescent="0.25">
      <c r="T321" s="2"/>
      <c r="U321" s="1"/>
      <c r="AH321" s="1"/>
    </row>
    <row r="322" spans="20:34" x14ac:dyDescent="0.25">
      <c r="T322" s="2"/>
      <c r="U322" s="1"/>
      <c r="AH322" s="1"/>
    </row>
    <row r="323" spans="20:34" x14ac:dyDescent="0.25">
      <c r="T323" s="2"/>
      <c r="U323" s="1"/>
      <c r="AH323" s="1"/>
    </row>
    <row r="324" spans="20:34" x14ac:dyDescent="0.25">
      <c r="T324" s="2"/>
      <c r="U324" s="1"/>
      <c r="AH324" s="1"/>
    </row>
    <row r="325" spans="20:34" x14ac:dyDescent="0.25">
      <c r="T325" s="2"/>
      <c r="U325" s="1"/>
      <c r="AH325" s="1"/>
    </row>
    <row r="326" spans="20:34" x14ac:dyDescent="0.25">
      <c r="T326" s="2"/>
      <c r="U326" s="1"/>
      <c r="AH326" s="1"/>
    </row>
    <row r="327" spans="20:34" x14ac:dyDescent="0.25">
      <c r="T327" s="2"/>
      <c r="U327" s="1"/>
      <c r="AH327" s="1"/>
    </row>
    <row r="328" spans="20:34" x14ac:dyDescent="0.25">
      <c r="T328" s="2"/>
      <c r="U328" s="1"/>
      <c r="AH328" s="1"/>
    </row>
    <row r="329" spans="20:34" x14ac:dyDescent="0.25">
      <c r="T329" s="2"/>
      <c r="U329" s="1"/>
      <c r="AH329" s="1"/>
    </row>
    <row r="330" spans="20:34" x14ac:dyDescent="0.25">
      <c r="T330" s="2"/>
      <c r="U330" s="1"/>
      <c r="AH330" s="1"/>
    </row>
    <row r="331" spans="20:34" x14ac:dyDescent="0.25">
      <c r="T331" s="2"/>
      <c r="U331" s="1"/>
      <c r="AH331" s="1"/>
    </row>
    <row r="332" spans="20:34" x14ac:dyDescent="0.25">
      <c r="T332" s="2"/>
      <c r="U332" s="1"/>
      <c r="AH332" s="1"/>
    </row>
    <row r="333" spans="20:34" x14ac:dyDescent="0.25">
      <c r="T333" s="2"/>
      <c r="U333" s="1"/>
      <c r="AH333" s="1"/>
    </row>
    <row r="334" spans="20:34" x14ac:dyDescent="0.25">
      <c r="T334" s="2"/>
      <c r="U334" s="1"/>
      <c r="AH334" s="1"/>
    </row>
    <row r="335" spans="20:34" x14ac:dyDescent="0.25">
      <c r="T335" s="2"/>
      <c r="U335" s="1"/>
      <c r="AH335" s="1"/>
    </row>
    <row r="336" spans="20:34" x14ac:dyDescent="0.25">
      <c r="T336" s="2"/>
      <c r="U336" s="1"/>
      <c r="AH336" s="1"/>
    </row>
    <row r="337" spans="20:34" x14ac:dyDescent="0.25">
      <c r="T337" s="2"/>
      <c r="U337" s="1"/>
      <c r="AH337" s="1"/>
    </row>
    <row r="338" spans="20:34" x14ac:dyDescent="0.25">
      <c r="T338" s="2"/>
      <c r="U338" s="1"/>
      <c r="AH338" s="1"/>
    </row>
    <row r="339" spans="20:34" x14ac:dyDescent="0.25">
      <c r="T339" s="2"/>
      <c r="U339" s="1"/>
      <c r="AH339" s="1"/>
    </row>
    <row r="340" spans="20:34" x14ac:dyDescent="0.25">
      <c r="T340" s="2"/>
      <c r="U340" s="1"/>
      <c r="AH340" s="1"/>
    </row>
    <row r="341" spans="20:34" x14ac:dyDescent="0.25">
      <c r="T341" s="2"/>
      <c r="U341" s="1"/>
      <c r="AH341" s="1"/>
    </row>
    <row r="342" spans="20:34" x14ac:dyDescent="0.25">
      <c r="T342" s="2"/>
      <c r="U342" s="1"/>
      <c r="AH342" s="1"/>
    </row>
    <row r="343" spans="20:34" x14ac:dyDescent="0.25">
      <c r="T343" s="2"/>
      <c r="U343" s="1"/>
      <c r="AH343" s="1"/>
    </row>
    <row r="344" spans="20:34" x14ac:dyDescent="0.25">
      <c r="T344" s="2"/>
      <c r="U344" s="1"/>
      <c r="AH344" s="1"/>
    </row>
    <row r="345" spans="20:34" x14ac:dyDescent="0.25">
      <c r="T345" s="2"/>
      <c r="U345" s="1"/>
      <c r="AH345" s="1"/>
    </row>
    <row r="346" spans="20:34" x14ac:dyDescent="0.25">
      <c r="T346" s="2"/>
      <c r="U346" s="1"/>
      <c r="AH346" s="1"/>
    </row>
    <row r="347" spans="20:34" x14ac:dyDescent="0.25">
      <c r="T347" s="2"/>
      <c r="U347" s="1"/>
      <c r="AH347" s="1"/>
    </row>
    <row r="348" spans="20:34" x14ac:dyDescent="0.25">
      <c r="T348" s="2"/>
      <c r="U348" s="1"/>
      <c r="AH348" s="1"/>
    </row>
    <row r="349" spans="20:34" x14ac:dyDescent="0.25">
      <c r="T349" s="2"/>
      <c r="U349" s="1"/>
      <c r="AH349" s="1"/>
    </row>
    <row r="350" spans="20:34" x14ac:dyDescent="0.25">
      <c r="T350" s="2"/>
      <c r="U350" s="1"/>
      <c r="AH350" s="1"/>
    </row>
    <row r="351" spans="20:34" x14ac:dyDescent="0.25">
      <c r="T351" s="2"/>
      <c r="U351" s="1"/>
      <c r="AH351" s="1"/>
    </row>
    <row r="352" spans="20:34" x14ac:dyDescent="0.25">
      <c r="T352" s="2"/>
      <c r="U352" s="1"/>
      <c r="AH352" s="1"/>
    </row>
    <row r="353" spans="20:34" x14ac:dyDescent="0.25">
      <c r="T353" s="2"/>
      <c r="U353" s="1"/>
      <c r="AH353" s="1"/>
    </row>
    <row r="354" spans="20:34" x14ac:dyDescent="0.25">
      <c r="T354" s="2"/>
      <c r="U354" s="1"/>
      <c r="AH354" s="1"/>
    </row>
    <row r="355" spans="20:34" x14ac:dyDescent="0.25">
      <c r="T355" s="2"/>
      <c r="U355" s="1"/>
      <c r="AH355" s="1"/>
    </row>
    <row r="356" spans="20:34" x14ac:dyDescent="0.25">
      <c r="T356" s="2"/>
      <c r="U356" s="1"/>
      <c r="AH356" s="1"/>
    </row>
    <row r="357" spans="20:34" x14ac:dyDescent="0.25">
      <c r="T357" s="2"/>
      <c r="U357" s="1"/>
      <c r="AH357" s="1"/>
    </row>
    <row r="358" spans="20:34" x14ac:dyDescent="0.25">
      <c r="T358" s="2"/>
      <c r="U358" s="1"/>
      <c r="AH358" s="1"/>
    </row>
    <row r="359" spans="20:34" x14ac:dyDescent="0.25">
      <c r="T359" s="2"/>
      <c r="U359" s="1"/>
      <c r="AH359" s="1"/>
    </row>
    <row r="360" spans="20:34" x14ac:dyDescent="0.25">
      <c r="T360" s="2"/>
      <c r="U360" s="1"/>
      <c r="AH360" s="1"/>
    </row>
    <row r="361" spans="20:34" x14ac:dyDescent="0.25">
      <c r="T361" s="2"/>
      <c r="U361" s="1"/>
      <c r="AH361" s="1"/>
    </row>
    <row r="362" spans="20:34" x14ac:dyDescent="0.25">
      <c r="T362" s="2"/>
      <c r="U362" s="1"/>
      <c r="AH362" s="1"/>
    </row>
    <row r="363" spans="20:34" x14ac:dyDescent="0.25">
      <c r="T363" s="2"/>
      <c r="U363" s="1"/>
      <c r="AH363" s="1"/>
    </row>
    <row r="364" spans="20:34" x14ac:dyDescent="0.25">
      <c r="T364" s="2"/>
      <c r="U364" s="1"/>
      <c r="AH364" s="1"/>
    </row>
    <row r="365" spans="20:34" x14ac:dyDescent="0.25">
      <c r="T365" s="2"/>
      <c r="U365" s="1"/>
      <c r="AH365" s="1"/>
    </row>
    <row r="366" spans="20:34" x14ac:dyDescent="0.25">
      <c r="T366" s="2"/>
      <c r="U366" s="1"/>
      <c r="AH366" s="1"/>
    </row>
    <row r="367" spans="20:34" x14ac:dyDescent="0.25">
      <c r="T367" s="2"/>
      <c r="U367" s="1"/>
      <c r="AH367" s="1"/>
    </row>
    <row r="368" spans="20:34" x14ac:dyDescent="0.25">
      <c r="T368" s="2"/>
      <c r="U368" s="1"/>
      <c r="AH368" s="1"/>
    </row>
    <row r="369" spans="20:34" x14ac:dyDescent="0.25">
      <c r="T369" s="2"/>
      <c r="U369" s="1"/>
      <c r="AH369" s="1"/>
    </row>
    <row r="370" spans="20:34" x14ac:dyDescent="0.25">
      <c r="T370" s="2"/>
      <c r="U370" s="1"/>
      <c r="AH370" s="1"/>
    </row>
    <row r="371" spans="20:34" x14ac:dyDescent="0.25">
      <c r="T371" s="2"/>
      <c r="U371" s="1"/>
      <c r="AH371" s="1"/>
    </row>
    <row r="372" spans="20:34" x14ac:dyDescent="0.25">
      <c r="T372" s="2"/>
      <c r="U372" s="1"/>
      <c r="AH372" s="1"/>
    </row>
    <row r="373" spans="20:34" x14ac:dyDescent="0.25">
      <c r="T373" s="2"/>
      <c r="U373" s="1"/>
      <c r="AH373" s="1"/>
    </row>
    <row r="374" spans="20:34" x14ac:dyDescent="0.25">
      <c r="T374" s="2"/>
      <c r="U374" s="1"/>
      <c r="AH374" s="1"/>
    </row>
    <row r="375" spans="20:34" x14ac:dyDescent="0.25">
      <c r="T375" s="2"/>
      <c r="U375" s="1"/>
      <c r="AH375" s="1"/>
    </row>
    <row r="376" spans="20:34" x14ac:dyDescent="0.25">
      <c r="T376" s="2"/>
      <c r="U376" s="1"/>
      <c r="AH376" s="1"/>
    </row>
    <row r="377" spans="20:34" x14ac:dyDescent="0.25">
      <c r="T377" s="2"/>
      <c r="U377" s="1"/>
      <c r="AH377" s="1"/>
    </row>
    <row r="378" spans="20:34" x14ac:dyDescent="0.25">
      <c r="T378" s="2"/>
      <c r="U378" s="1"/>
      <c r="AH378" s="1"/>
    </row>
    <row r="379" spans="20:34" x14ac:dyDescent="0.25">
      <c r="T379" s="2"/>
      <c r="U379" s="1"/>
      <c r="AH379" s="1"/>
    </row>
    <row r="380" spans="20:34" x14ac:dyDescent="0.25">
      <c r="T380" s="2"/>
      <c r="U380" s="1"/>
      <c r="AH380" s="1"/>
    </row>
    <row r="381" spans="20:34" x14ac:dyDescent="0.25">
      <c r="T381" s="2"/>
      <c r="U381" s="1"/>
      <c r="AH381" s="1"/>
    </row>
    <row r="382" spans="20:34" x14ac:dyDescent="0.25">
      <c r="T382" s="2"/>
      <c r="U382" s="1"/>
      <c r="AH382" s="1"/>
    </row>
    <row r="383" spans="20:34" x14ac:dyDescent="0.25">
      <c r="T383" s="2"/>
      <c r="U383" s="1"/>
      <c r="AH383" s="1"/>
    </row>
    <row r="384" spans="20:34" x14ac:dyDescent="0.25">
      <c r="T384" s="2"/>
      <c r="U384" s="1"/>
      <c r="AH384" s="1"/>
    </row>
    <row r="385" spans="20:34" x14ac:dyDescent="0.25">
      <c r="T385" s="2"/>
      <c r="U385" s="1"/>
      <c r="AH385" s="1"/>
    </row>
    <row r="386" spans="20:34" x14ac:dyDescent="0.25">
      <c r="T386" s="2"/>
      <c r="U386" s="1"/>
      <c r="AH386" s="1"/>
    </row>
    <row r="387" spans="20:34" x14ac:dyDescent="0.25">
      <c r="T387" s="2"/>
      <c r="U387" s="1"/>
      <c r="AH387" s="1"/>
    </row>
    <row r="388" spans="20:34" x14ac:dyDescent="0.25">
      <c r="T388" s="2"/>
      <c r="U388" s="1"/>
      <c r="AH388" s="1"/>
    </row>
    <row r="389" spans="20:34" x14ac:dyDescent="0.25">
      <c r="T389" s="2"/>
      <c r="U389" s="1"/>
      <c r="AH389" s="1"/>
    </row>
    <row r="390" spans="20:34" x14ac:dyDescent="0.25">
      <c r="T390" s="2"/>
      <c r="U390" s="1"/>
      <c r="AH390" s="1"/>
    </row>
    <row r="391" spans="20:34" x14ac:dyDescent="0.25">
      <c r="T391" s="2"/>
      <c r="U391" s="1"/>
      <c r="AH391" s="1"/>
    </row>
    <row r="392" spans="20:34" x14ac:dyDescent="0.25">
      <c r="T392" s="2"/>
      <c r="U392" s="1"/>
      <c r="AH392" s="1"/>
    </row>
    <row r="393" spans="20:34" x14ac:dyDescent="0.25">
      <c r="T393" s="2"/>
      <c r="U393" s="1"/>
      <c r="AH393" s="1"/>
    </row>
    <row r="394" spans="20:34" x14ac:dyDescent="0.25">
      <c r="T394" s="2"/>
      <c r="U394" s="1"/>
      <c r="AH394" s="1"/>
    </row>
    <row r="395" spans="20:34" x14ac:dyDescent="0.25">
      <c r="T395" s="2"/>
      <c r="U395" s="1"/>
      <c r="AH395" s="1"/>
    </row>
    <row r="396" spans="20:34" x14ac:dyDescent="0.25">
      <c r="T396" s="2"/>
      <c r="U396" s="1"/>
      <c r="AH396" s="1"/>
    </row>
    <row r="397" spans="20:34" x14ac:dyDescent="0.25">
      <c r="T397" s="2"/>
      <c r="U397" s="1"/>
      <c r="AH397" s="1"/>
    </row>
    <row r="398" spans="20:34" x14ac:dyDescent="0.25">
      <c r="T398" s="2"/>
      <c r="U398" s="1"/>
      <c r="AH398" s="1"/>
    </row>
    <row r="399" spans="20:34" x14ac:dyDescent="0.25">
      <c r="T399" s="2"/>
      <c r="U399" s="1"/>
      <c r="AH399" s="1"/>
    </row>
    <row r="400" spans="20:34" x14ac:dyDescent="0.25">
      <c r="T400" s="2"/>
      <c r="U400" s="1"/>
      <c r="AH400" s="1"/>
    </row>
    <row r="401" spans="20:34" x14ac:dyDescent="0.25">
      <c r="T401" s="2"/>
      <c r="U401" s="1"/>
      <c r="AH401" s="1"/>
    </row>
    <row r="402" spans="20:34" x14ac:dyDescent="0.25">
      <c r="T402" s="2"/>
      <c r="U402" s="1"/>
      <c r="AH402" s="1"/>
    </row>
    <row r="403" spans="20:34" x14ac:dyDescent="0.25">
      <c r="T403" s="2"/>
      <c r="U403" s="1"/>
      <c r="AH403" s="1"/>
    </row>
    <row r="404" spans="20:34" x14ac:dyDescent="0.25">
      <c r="T404" s="2"/>
      <c r="U404" s="1"/>
      <c r="AH404" s="1"/>
    </row>
    <row r="405" spans="20:34" x14ac:dyDescent="0.25">
      <c r="T405" s="2"/>
      <c r="U405" s="1"/>
      <c r="AH405" s="1"/>
    </row>
    <row r="406" spans="20:34" x14ac:dyDescent="0.25">
      <c r="T406" s="2"/>
      <c r="U406" s="1"/>
      <c r="AH406" s="1"/>
    </row>
    <row r="407" spans="20:34" x14ac:dyDescent="0.25">
      <c r="T407" s="2"/>
      <c r="U407" s="1"/>
      <c r="AH407" s="1"/>
    </row>
    <row r="408" spans="20:34" x14ac:dyDescent="0.25">
      <c r="T408" s="2"/>
      <c r="U408" s="1"/>
      <c r="AH408" s="1"/>
    </row>
    <row r="409" spans="20:34" x14ac:dyDescent="0.25">
      <c r="T409" s="2"/>
      <c r="U409" s="1"/>
      <c r="AH409" s="1"/>
    </row>
    <row r="410" spans="20:34" x14ac:dyDescent="0.25">
      <c r="T410" s="2"/>
      <c r="U410" s="1"/>
      <c r="AH410" s="1"/>
    </row>
    <row r="411" spans="20:34" x14ac:dyDescent="0.25">
      <c r="T411" s="2"/>
      <c r="U411" s="1"/>
      <c r="AH411" s="1"/>
    </row>
    <row r="412" spans="20:34" x14ac:dyDescent="0.25">
      <c r="T412" s="2"/>
      <c r="U412" s="1"/>
      <c r="AH412" s="1"/>
    </row>
    <row r="413" spans="20:34" x14ac:dyDescent="0.25">
      <c r="T413" s="2"/>
      <c r="U413" s="1"/>
      <c r="AH413" s="1"/>
    </row>
    <row r="414" spans="20:34" x14ac:dyDescent="0.25">
      <c r="T414" s="2"/>
      <c r="U414" s="1"/>
      <c r="AH414" s="1"/>
    </row>
    <row r="415" spans="20:34" x14ac:dyDescent="0.25">
      <c r="T415" s="2"/>
      <c r="U415" s="1"/>
      <c r="AH415" s="1"/>
    </row>
    <row r="416" spans="20:34" x14ac:dyDescent="0.25">
      <c r="T416" s="2"/>
      <c r="U416" s="1"/>
      <c r="AH416" s="1"/>
    </row>
    <row r="417" spans="20:34" x14ac:dyDescent="0.25">
      <c r="T417" s="2"/>
      <c r="U417" s="1"/>
      <c r="AH417" s="1"/>
    </row>
    <row r="418" spans="20:34" x14ac:dyDescent="0.25">
      <c r="T418" s="2"/>
      <c r="U418" s="1"/>
      <c r="AH418" s="1"/>
    </row>
    <row r="419" spans="20:34" x14ac:dyDescent="0.25">
      <c r="T419" s="2"/>
      <c r="U419" s="1"/>
      <c r="AH419" s="1"/>
    </row>
    <row r="420" spans="20:34" x14ac:dyDescent="0.25">
      <c r="T420" s="2"/>
      <c r="U420" s="1"/>
      <c r="AH420" s="1"/>
    </row>
    <row r="421" spans="20:34" x14ac:dyDescent="0.25">
      <c r="T421" s="2"/>
      <c r="U421" s="1"/>
      <c r="AH421" s="1"/>
    </row>
    <row r="422" spans="20:34" x14ac:dyDescent="0.25">
      <c r="T422" s="2"/>
      <c r="U422" s="1"/>
      <c r="AH422" s="1"/>
    </row>
    <row r="423" spans="20:34" x14ac:dyDescent="0.25">
      <c r="T423" s="2"/>
      <c r="U423" s="1"/>
      <c r="AH423" s="1"/>
    </row>
    <row r="424" spans="20:34" x14ac:dyDescent="0.25">
      <c r="T424" s="2"/>
      <c r="U424" s="1"/>
      <c r="AH424" s="1"/>
    </row>
    <row r="425" spans="20:34" x14ac:dyDescent="0.25">
      <c r="T425" s="2"/>
      <c r="U425" s="1"/>
      <c r="AH425" s="1"/>
    </row>
    <row r="426" spans="20:34" x14ac:dyDescent="0.25">
      <c r="T426" s="2"/>
      <c r="U426" s="1"/>
      <c r="AH426" s="1"/>
    </row>
    <row r="427" spans="20:34" x14ac:dyDescent="0.25">
      <c r="T427" s="2"/>
      <c r="U427" s="1"/>
      <c r="AH427" s="1"/>
    </row>
    <row r="428" spans="20:34" x14ac:dyDescent="0.25">
      <c r="T428" s="2"/>
      <c r="U428" s="1"/>
      <c r="AH428" s="1"/>
    </row>
    <row r="429" spans="20:34" x14ac:dyDescent="0.25">
      <c r="T429" s="2"/>
      <c r="U429" s="1"/>
      <c r="AH429" s="1"/>
    </row>
    <row r="430" spans="20:34" x14ac:dyDescent="0.25">
      <c r="T430" s="2"/>
      <c r="U430" s="1"/>
      <c r="AH430" s="1"/>
    </row>
    <row r="431" spans="20:34" x14ac:dyDescent="0.25">
      <c r="T431" s="2"/>
      <c r="U431" s="1"/>
      <c r="AH431" s="1"/>
    </row>
    <row r="432" spans="20:34" x14ac:dyDescent="0.25">
      <c r="T432" s="2"/>
      <c r="U432" s="1"/>
      <c r="AH432" s="1"/>
    </row>
    <row r="433" spans="20:34" x14ac:dyDescent="0.25">
      <c r="T433" s="2"/>
      <c r="U433" s="1"/>
      <c r="AH433" s="1"/>
    </row>
    <row r="434" spans="20:34" x14ac:dyDescent="0.25">
      <c r="T434" s="2"/>
      <c r="U434" s="1"/>
      <c r="AH434" s="1"/>
    </row>
    <row r="435" spans="20:34" x14ac:dyDescent="0.25">
      <c r="T435" s="2"/>
      <c r="U435" s="1"/>
      <c r="AH435" s="1"/>
    </row>
    <row r="436" spans="20:34" x14ac:dyDescent="0.25">
      <c r="T436" s="2"/>
      <c r="U436" s="1"/>
      <c r="AH436" s="1"/>
    </row>
    <row r="437" spans="20:34" x14ac:dyDescent="0.25">
      <c r="T437" s="2"/>
      <c r="U437" s="1"/>
      <c r="AH437" s="1"/>
    </row>
    <row r="438" spans="20:34" x14ac:dyDescent="0.25">
      <c r="T438" s="2"/>
      <c r="U438" s="1"/>
      <c r="AH438" s="1"/>
    </row>
    <row r="439" spans="20:34" x14ac:dyDescent="0.25">
      <c r="T439" s="2"/>
      <c r="U439" s="1"/>
      <c r="AH439" s="1"/>
    </row>
    <row r="440" spans="20:34" x14ac:dyDescent="0.25">
      <c r="T440" s="2"/>
      <c r="U440" s="1"/>
      <c r="AH440" s="1"/>
    </row>
    <row r="441" spans="20:34" x14ac:dyDescent="0.25">
      <c r="T441" s="2"/>
      <c r="U441" s="1"/>
      <c r="AH441" s="1"/>
    </row>
    <row r="442" spans="20:34" x14ac:dyDescent="0.25">
      <c r="T442" s="2"/>
      <c r="U442" s="1"/>
      <c r="AH442" s="1"/>
    </row>
    <row r="443" spans="20:34" x14ac:dyDescent="0.25">
      <c r="T443" s="2"/>
      <c r="U443" s="1"/>
      <c r="AH443" s="1"/>
    </row>
    <row r="444" spans="20:34" x14ac:dyDescent="0.25">
      <c r="T444" s="2"/>
      <c r="U444" s="1"/>
      <c r="AH444" s="1"/>
    </row>
    <row r="445" spans="20:34" x14ac:dyDescent="0.25">
      <c r="T445" s="2"/>
      <c r="U445" s="1"/>
      <c r="AH445" s="1"/>
    </row>
    <row r="446" spans="20:34" x14ac:dyDescent="0.25">
      <c r="T446" s="2"/>
      <c r="U446" s="1"/>
      <c r="AH446" s="1"/>
    </row>
    <row r="447" spans="20:34" x14ac:dyDescent="0.25">
      <c r="T447" s="2"/>
      <c r="U447" s="1"/>
      <c r="AH447" s="1"/>
    </row>
    <row r="448" spans="20:34" x14ac:dyDescent="0.25">
      <c r="T448" s="2"/>
      <c r="U448" s="1"/>
      <c r="AH448" s="1"/>
    </row>
    <row r="449" spans="20:34" x14ac:dyDescent="0.25">
      <c r="T449" s="2"/>
      <c r="U449" s="1"/>
      <c r="AH449" s="1"/>
    </row>
    <row r="450" spans="20:34" x14ac:dyDescent="0.25">
      <c r="T450" s="2"/>
      <c r="U450" s="1"/>
      <c r="AH450" s="1"/>
    </row>
    <row r="451" spans="20:34" x14ac:dyDescent="0.25">
      <c r="T451" s="2"/>
      <c r="U451" s="1"/>
      <c r="AH451" s="1"/>
    </row>
    <row r="452" spans="20:34" x14ac:dyDescent="0.25">
      <c r="T452" s="2"/>
      <c r="U452" s="1"/>
      <c r="AH452" s="1"/>
    </row>
    <row r="453" spans="20:34" x14ac:dyDescent="0.25">
      <c r="T453" s="2"/>
      <c r="U453" s="1"/>
      <c r="AH453" s="1"/>
    </row>
    <row r="454" spans="20:34" x14ac:dyDescent="0.25">
      <c r="T454" s="2"/>
      <c r="U454" s="1"/>
      <c r="AH454" s="1"/>
    </row>
    <row r="455" spans="20:34" x14ac:dyDescent="0.25">
      <c r="T455" s="2"/>
      <c r="U455" s="1"/>
      <c r="AH455" s="1"/>
    </row>
    <row r="456" spans="20:34" x14ac:dyDescent="0.25">
      <c r="T456" s="2"/>
      <c r="U456" s="1"/>
      <c r="AH456" s="1"/>
    </row>
    <row r="457" spans="20:34" x14ac:dyDescent="0.25">
      <c r="T457" s="2"/>
      <c r="U457" s="1"/>
      <c r="AH457" s="1"/>
    </row>
    <row r="458" spans="20:34" x14ac:dyDescent="0.25">
      <c r="T458" s="2"/>
      <c r="U458" s="1"/>
      <c r="AH458" s="1"/>
    </row>
    <row r="459" spans="20:34" x14ac:dyDescent="0.25">
      <c r="T459" s="2"/>
      <c r="U459" s="1"/>
      <c r="AH459" s="1"/>
    </row>
    <row r="460" spans="20:34" x14ac:dyDescent="0.25">
      <c r="T460" s="2"/>
      <c r="U460" s="1"/>
      <c r="AH460" s="1"/>
    </row>
    <row r="461" spans="20:34" x14ac:dyDescent="0.25">
      <c r="T461" s="2"/>
      <c r="U461" s="1"/>
      <c r="AH461" s="1"/>
    </row>
    <row r="462" spans="20:34" x14ac:dyDescent="0.25">
      <c r="T462" s="2"/>
      <c r="U462" s="1"/>
      <c r="AH462" s="1"/>
    </row>
    <row r="463" spans="20:34" x14ac:dyDescent="0.25">
      <c r="T463" s="2"/>
      <c r="U463" s="1"/>
      <c r="AH463" s="1"/>
    </row>
    <row r="464" spans="20:34" x14ac:dyDescent="0.25">
      <c r="T464" s="2"/>
      <c r="U464" s="1"/>
      <c r="AH464" s="1"/>
    </row>
    <row r="465" spans="20:34" x14ac:dyDescent="0.25">
      <c r="T465" s="2"/>
      <c r="U465" s="1"/>
      <c r="AH465" s="1"/>
    </row>
    <row r="466" spans="20:34" x14ac:dyDescent="0.25">
      <c r="T466" s="2"/>
      <c r="U466" s="1"/>
      <c r="AH466" s="1"/>
    </row>
    <row r="467" spans="20:34" x14ac:dyDescent="0.25">
      <c r="T467" s="2"/>
      <c r="U467" s="1"/>
      <c r="AH467" s="1"/>
    </row>
    <row r="468" spans="20:34" x14ac:dyDescent="0.25">
      <c r="T468" s="2"/>
      <c r="U468" s="1"/>
      <c r="AH468" s="1"/>
    </row>
    <row r="469" spans="20:34" x14ac:dyDescent="0.25">
      <c r="T469" s="2"/>
      <c r="U469" s="1"/>
      <c r="AH469" s="1"/>
    </row>
    <row r="470" spans="20:34" x14ac:dyDescent="0.25">
      <c r="T470" s="2"/>
      <c r="U470" s="1"/>
      <c r="AH470" s="1"/>
    </row>
    <row r="471" spans="20:34" x14ac:dyDescent="0.25">
      <c r="T471" s="2"/>
      <c r="U471" s="1"/>
      <c r="AH471" s="1"/>
    </row>
    <row r="472" spans="20:34" x14ac:dyDescent="0.25">
      <c r="T472" s="2"/>
      <c r="U472" s="1"/>
      <c r="AH472" s="1"/>
    </row>
    <row r="473" spans="20:34" x14ac:dyDescent="0.25">
      <c r="T473" s="2"/>
      <c r="U473" s="1"/>
      <c r="AH473" s="1"/>
    </row>
    <row r="474" spans="20:34" x14ac:dyDescent="0.25">
      <c r="T474" s="2"/>
      <c r="U474" s="1"/>
      <c r="AH474" s="1"/>
    </row>
    <row r="475" spans="20:34" x14ac:dyDescent="0.25">
      <c r="T475" s="2"/>
      <c r="U475" s="1"/>
      <c r="AH475" s="1"/>
    </row>
    <row r="476" spans="20:34" x14ac:dyDescent="0.25">
      <c r="T476" s="2"/>
      <c r="U476" s="1"/>
      <c r="AH476" s="1"/>
    </row>
    <row r="477" spans="20:34" x14ac:dyDescent="0.25">
      <c r="T477" s="2"/>
      <c r="U477" s="1"/>
      <c r="AH477" s="1"/>
    </row>
    <row r="478" spans="20:34" x14ac:dyDescent="0.25">
      <c r="T478" s="2"/>
      <c r="U478" s="1"/>
      <c r="AH478" s="1"/>
    </row>
    <row r="479" spans="20:34" x14ac:dyDescent="0.25">
      <c r="T479" s="2"/>
      <c r="U479" s="1"/>
      <c r="AH479" s="1"/>
    </row>
    <row r="480" spans="20:34" x14ac:dyDescent="0.25">
      <c r="T480" s="2"/>
      <c r="U480" s="1"/>
      <c r="AH480" s="1"/>
    </row>
    <row r="481" spans="20:34" x14ac:dyDescent="0.25">
      <c r="T481" s="2"/>
      <c r="U481" s="1"/>
      <c r="AH481" s="1"/>
    </row>
    <row r="482" spans="20:34" x14ac:dyDescent="0.25">
      <c r="T482" s="2"/>
      <c r="U482" s="1"/>
      <c r="AH482" s="1"/>
    </row>
    <row r="483" spans="20:34" x14ac:dyDescent="0.25">
      <c r="T483" s="2"/>
      <c r="U483" s="1"/>
      <c r="AH483" s="1"/>
    </row>
    <row r="484" spans="20:34" x14ac:dyDescent="0.25">
      <c r="T484" s="2"/>
      <c r="U484" s="1"/>
      <c r="AH484" s="1"/>
    </row>
    <row r="485" spans="20:34" x14ac:dyDescent="0.25">
      <c r="T485" s="2"/>
      <c r="U485" s="1"/>
      <c r="AH485" s="1"/>
    </row>
    <row r="486" spans="20:34" x14ac:dyDescent="0.25">
      <c r="T486" s="2"/>
      <c r="U486" s="1"/>
      <c r="AH486" s="1"/>
    </row>
    <row r="487" spans="20:34" x14ac:dyDescent="0.25">
      <c r="T487" s="2"/>
      <c r="U487" s="1"/>
      <c r="AH487" s="1"/>
    </row>
    <row r="488" spans="20:34" x14ac:dyDescent="0.25">
      <c r="T488" s="2"/>
      <c r="U488" s="1"/>
      <c r="AH488" s="1"/>
    </row>
    <row r="489" spans="20:34" x14ac:dyDescent="0.25">
      <c r="T489" s="2"/>
      <c r="U489" s="1"/>
      <c r="AH489" s="1"/>
    </row>
    <row r="490" spans="20:34" x14ac:dyDescent="0.25">
      <c r="T490" s="2"/>
      <c r="U490" s="1"/>
      <c r="AH490" s="1"/>
    </row>
    <row r="491" spans="20:34" x14ac:dyDescent="0.25">
      <c r="T491" s="2"/>
      <c r="U491" s="1"/>
      <c r="AH491" s="1"/>
    </row>
    <row r="492" spans="20:34" x14ac:dyDescent="0.25">
      <c r="T492" s="2"/>
      <c r="U492" s="1"/>
      <c r="AH492" s="1"/>
    </row>
    <row r="493" spans="20:34" x14ac:dyDescent="0.25">
      <c r="T493" s="2"/>
      <c r="U493" s="1"/>
      <c r="AH493" s="1"/>
    </row>
    <row r="494" spans="20:34" x14ac:dyDescent="0.25">
      <c r="T494" s="2"/>
      <c r="U494" s="1"/>
      <c r="AH494" s="1"/>
    </row>
    <row r="495" spans="20:34" x14ac:dyDescent="0.25">
      <c r="T495" s="2"/>
      <c r="U495" s="1"/>
      <c r="AH495" s="1"/>
    </row>
    <row r="496" spans="20:34" x14ac:dyDescent="0.25">
      <c r="T496" s="2"/>
      <c r="U496" s="1"/>
      <c r="AH496" s="1"/>
    </row>
    <row r="497" spans="20:34" x14ac:dyDescent="0.25">
      <c r="T497" s="2"/>
      <c r="U497" s="1"/>
      <c r="AH497" s="1"/>
    </row>
    <row r="498" spans="20:34" x14ac:dyDescent="0.25">
      <c r="T498" s="2"/>
      <c r="U498" s="1"/>
      <c r="AH498" s="1"/>
    </row>
    <row r="499" spans="20:34" x14ac:dyDescent="0.25">
      <c r="T499" s="2"/>
      <c r="U499" s="1"/>
      <c r="AH499" s="1"/>
    </row>
    <row r="500" spans="20:34" x14ac:dyDescent="0.25">
      <c r="T500" s="2"/>
      <c r="U500" s="1"/>
      <c r="AH500" s="1"/>
    </row>
    <row r="501" spans="20:34" x14ac:dyDescent="0.25">
      <c r="T501" s="2"/>
      <c r="U501" s="1"/>
      <c r="AH501" s="1"/>
    </row>
    <row r="502" spans="20:34" x14ac:dyDescent="0.25">
      <c r="T502" s="2"/>
      <c r="U502" s="1"/>
      <c r="AH502" s="1"/>
    </row>
    <row r="503" spans="20:34" x14ac:dyDescent="0.25">
      <c r="T503" s="2"/>
      <c r="U503" s="1"/>
      <c r="AH503" s="1"/>
    </row>
    <row r="504" spans="20:34" x14ac:dyDescent="0.25">
      <c r="T504" s="2"/>
      <c r="U504" s="1"/>
      <c r="AH504" s="1"/>
    </row>
    <row r="505" spans="20:34" x14ac:dyDescent="0.25">
      <c r="T505" s="2"/>
      <c r="U505" s="1"/>
      <c r="AH505" s="1"/>
    </row>
    <row r="506" spans="20:34" x14ac:dyDescent="0.25">
      <c r="T506" s="2"/>
      <c r="U506" s="1"/>
      <c r="AH506" s="1"/>
    </row>
    <row r="507" spans="20:34" x14ac:dyDescent="0.25">
      <c r="T507" s="2"/>
      <c r="U507" s="1"/>
      <c r="AH507" s="1"/>
    </row>
    <row r="508" spans="20:34" x14ac:dyDescent="0.25">
      <c r="T508" s="2"/>
      <c r="U508" s="1"/>
      <c r="AH508" s="1"/>
    </row>
    <row r="509" spans="20:34" x14ac:dyDescent="0.25">
      <c r="T509" s="2"/>
      <c r="U509" s="1"/>
      <c r="AH509" s="1"/>
    </row>
    <row r="510" spans="20:34" x14ac:dyDescent="0.25">
      <c r="T510" s="2"/>
      <c r="U510" s="1"/>
      <c r="AH510" s="1"/>
    </row>
    <row r="511" spans="20:34" x14ac:dyDescent="0.25">
      <c r="T511" s="2"/>
      <c r="U511" s="1"/>
      <c r="AH511" s="1"/>
    </row>
    <row r="512" spans="20:34" x14ac:dyDescent="0.25">
      <c r="T512" s="2"/>
      <c r="U512" s="1"/>
      <c r="AH512" s="1"/>
    </row>
    <row r="513" spans="20:34" x14ac:dyDescent="0.25">
      <c r="T513" s="2"/>
      <c r="U513" s="1"/>
      <c r="AH513" s="1"/>
    </row>
    <row r="514" spans="20:34" x14ac:dyDescent="0.25">
      <c r="T514" s="2"/>
      <c r="U514" s="1"/>
      <c r="AH514" s="1"/>
    </row>
    <row r="515" spans="20:34" x14ac:dyDescent="0.25">
      <c r="T515" s="2"/>
      <c r="U515" s="1"/>
      <c r="AH515" s="1"/>
    </row>
    <row r="516" spans="20:34" x14ac:dyDescent="0.25">
      <c r="T516" s="2"/>
      <c r="U516" s="1"/>
      <c r="AH516" s="1"/>
    </row>
    <row r="517" spans="20:34" x14ac:dyDescent="0.25">
      <c r="T517" s="2"/>
      <c r="U517" s="1"/>
      <c r="AH517" s="1"/>
    </row>
    <row r="518" spans="20:34" x14ac:dyDescent="0.25">
      <c r="T518" s="2"/>
      <c r="U518" s="1"/>
      <c r="AH518" s="1"/>
    </row>
    <row r="519" spans="20:34" x14ac:dyDescent="0.25">
      <c r="T519" s="2"/>
      <c r="U519" s="1"/>
      <c r="AH519" s="1"/>
    </row>
    <row r="520" spans="20:34" x14ac:dyDescent="0.25">
      <c r="T520" s="2"/>
      <c r="U520" s="1"/>
      <c r="AH520" s="1"/>
    </row>
    <row r="521" spans="20:34" x14ac:dyDescent="0.25">
      <c r="T521" s="2"/>
      <c r="U521" s="1"/>
      <c r="AH521" s="1"/>
    </row>
    <row r="522" spans="20:34" x14ac:dyDescent="0.25">
      <c r="T522" s="2"/>
      <c r="U522" s="1"/>
      <c r="AH522" s="1"/>
    </row>
    <row r="523" spans="20:34" x14ac:dyDescent="0.25">
      <c r="T523" s="2"/>
      <c r="U523" s="1"/>
      <c r="AH523" s="1"/>
    </row>
    <row r="524" spans="20:34" x14ac:dyDescent="0.25">
      <c r="T524" s="2"/>
      <c r="U524" s="1"/>
      <c r="AH524" s="1"/>
    </row>
    <row r="525" spans="20:34" x14ac:dyDescent="0.25">
      <c r="T525" s="2"/>
      <c r="U525" s="1"/>
      <c r="AH525" s="1"/>
    </row>
    <row r="526" spans="20:34" x14ac:dyDescent="0.25">
      <c r="T526" s="2"/>
      <c r="U526" s="1"/>
      <c r="AH526" s="1"/>
    </row>
    <row r="527" spans="20:34" x14ac:dyDescent="0.25">
      <c r="T527" s="2"/>
      <c r="U527" s="1"/>
      <c r="AH527" s="1"/>
    </row>
    <row r="528" spans="20:34" x14ac:dyDescent="0.25">
      <c r="T528" s="2"/>
      <c r="U528" s="1"/>
      <c r="AH528" s="1"/>
    </row>
    <row r="529" spans="20:34" x14ac:dyDescent="0.25">
      <c r="T529" s="2"/>
      <c r="U529" s="1"/>
      <c r="AH529" s="1"/>
    </row>
    <row r="530" spans="20:34" x14ac:dyDescent="0.25">
      <c r="T530" s="2"/>
      <c r="U530" s="1"/>
      <c r="AH530" s="1"/>
    </row>
    <row r="531" spans="20:34" x14ac:dyDescent="0.25">
      <c r="T531" s="2"/>
      <c r="U531" s="1"/>
      <c r="AH531" s="1"/>
    </row>
    <row r="532" spans="20:34" x14ac:dyDescent="0.25">
      <c r="T532" s="2"/>
      <c r="U532" s="1"/>
      <c r="AH532" s="1"/>
    </row>
    <row r="533" spans="20:34" x14ac:dyDescent="0.25">
      <c r="T533" s="2"/>
      <c r="U533" s="1"/>
      <c r="AH533" s="1"/>
    </row>
    <row r="534" spans="20:34" x14ac:dyDescent="0.25">
      <c r="T534" s="2"/>
      <c r="U534" s="1"/>
      <c r="AH534" s="1"/>
    </row>
    <row r="535" spans="20:34" x14ac:dyDescent="0.25">
      <c r="T535" s="2"/>
      <c r="U535" s="1"/>
      <c r="AH535" s="1"/>
    </row>
    <row r="536" spans="20:34" x14ac:dyDescent="0.25">
      <c r="T536" s="2"/>
      <c r="U536" s="1"/>
      <c r="AH536" s="1"/>
    </row>
    <row r="537" spans="20:34" x14ac:dyDescent="0.25">
      <c r="T537" s="2"/>
      <c r="U537" s="1"/>
      <c r="AH537" s="1"/>
    </row>
    <row r="538" spans="20:34" x14ac:dyDescent="0.25">
      <c r="T538" s="2"/>
      <c r="U538" s="1"/>
      <c r="AH538" s="1"/>
    </row>
    <row r="539" spans="20:34" x14ac:dyDescent="0.25">
      <c r="T539" s="2"/>
      <c r="U539" s="1"/>
      <c r="AH539" s="1"/>
    </row>
    <row r="540" spans="20:34" x14ac:dyDescent="0.25">
      <c r="T540" s="2"/>
      <c r="U540" s="1"/>
      <c r="AH540" s="1"/>
    </row>
    <row r="541" spans="20:34" x14ac:dyDescent="0.25">
      <c r="T541" s="2"/>
      <c r="U541" s="1"/>
      <c r="AH541" s="1"/>
    </row>
    <row r="542" spans="20:34" x14ac:dyDescent="0.25">
      <c r="T542" s="2"/>
      <c r="U542" s="1"/>
      <c r="AH542" s="1"/>
    </row>
    <row r="543" spans="20:34" x14ac:dyDescent="0.25">
      <c r="T543" s="2"/>
      <c r="U543" s="1"/>
      <c r="AH543" s="1"/>
    </row>
    <row r="544" spans="20:34" x14ac:dyDescent="0.25">
      <c r="T544" s="2"/>
      <c r="U544" s="1"/>
      <c r="AH544" s="1"/>
    </row>
    <row r="545" spans="20:34" x14ac:dyDescent="0.25">
      <c r="T545" s="2"/>
      <c r="U545" s="1"/>
      <c r="AH545" s="1"/>
    </row>
    <row r="546" spans="20:34" x14ac:dyDescent="0.25">
      <c r="T546" s="2"/>
      <c r="U546" s="1"/>
      <c r="AH546" s="1"/>
    </row>
    <row r="547" spans="20:34" x14ac:dyDescent="0.25">
      <c r="T547" s="2"/>
      <c r="U547" s="1"/>
      <c r="AH547" s="1"/>
    </row>
    <row r="548" spans="20:34" x14ac:dyDescent="0.25">
      <c r="T548" s="2"/>
      <c r="U548" s="1"/>
      <c r="AH548" s="1"/>
    </row>
    <row r="549" spans="20:34" x14ac:dyDescent="0.25">
      <c r="T549" s="2"/>
      <c r="U549" s="1"/>
      <c r="AH549" s="1"/>
    </row>
    <row r="550" spans="20:34" x14ac:dyDescent="0.25">
      <c r="T550" s="2"/>
      <c r="U550" s="1"/>
      <c r="AH550" s="1"/>
    </row>
    <row r="551" spans="20:34" x14ac:dyDescent="0.25">
      <c r="T551" s="2"/>
      <c r="U551" s="1"/>
      <c r="AH551" s="1"/>
    </row>
    <row r="552" spans="20:34" x14ac:dyDescent="0.25">
      <c r="T552" s="2"/>
      <c r="U552" s="1"/>
      <c r="AH552" s="1"/>
    </row>
    <row r="553" spans="20:34" x14ac:dyDescent="0.25">
      <c r="T553" s="2"/>
      <c r="U553" s="1"/>
      <c r="AH553" s="1"/>
    </row>
    <row r="554" spans="20:34" x14ac:dyDescent="0.25">
      <c r="T554" s="2"/>
      <c r="U554" s="1"/>
      <c r="AH554" s="1"/>
    </row>
    <row r="555" spans="20:34" x14ac:dyDescent="0.25">
      <c r="T555" s="2"/>
      <c r="U555" s="1"/>
      <c r="AH555" s="1"/>
    </row>
    <row r="556" spans="20:34" x14ac:dyDescent="0.25">
      <c r="T556" s="2"/>
      <c r="U556" s="1"/>
      <c r="AH556" s="1"/>
    </row>
    <row r="557" spans="20:34" x14ac:dyDescent="0.25">
      <c r="T557" s="2"/>
      <c r="U557" s="1"/>
      <c r="AH557" s="1"/>
    </row>
    <row r="558" spans="20:34" x14ac:dyDescent="0.25">
      <c r="T558" s="2"/>
      <c r="U558" s="1"/>
      <c r="AH558" s="1"/>
    </row>
    <row r="559" spans="20:34" x14ac:dyDescent="0.25">
      <c r="T559" s="2"/>
      <c r="U559" s="1"/>
      <c r="AH559" s="1"/>
    </row>
    <row r="560" spans="20:34" x14ac:dyDescent="0.25">
      <c r="T560" s="2"/>
      <c r="U560" s="1"/>
      <c r="AH560" s="1"/>
    </row>
    <row r="561" spans="20:34" x14ac:dyDescent="0.25">
      <c r="T561" s="2"/>
      <c r="U561" s="1"/>
      <c r="AH561" s="1"/>
    </row>
    <row r="562" spans="20:34" x14ac:dyDescent="0.25">
      <c r="T562" s="2"/>
      <c r="U562" s="1"/>
      <c r="AH562" s="1"/>
    </row>
    <row r="563" spans="20:34" x14ac:dyDescent="0.25">
      <c r="T563" s="2"/>
      <c r="U563" s="1"/>
      <c r="AH563" s="1"/>
    </row>
    <row r="564" spans="20:34" x14ac:dyDescent="0.25">
      <c r="T564" s="2"/>
      <c r="U564" s="1"/>
      <c r="AH564" s="1"/>
    </row>
    <row r="565" spans="20:34" x14ac:dyDescent="0.25">
      <c r="T565" s="2"/>
      <c r="U565" s="1"/>
      <c r="AH565" s="1"/>
    </row>
    <row r="566" spans="20:34" x14ac:dyDescent="0.25">
      <c r="T566" s="2"/>
      <c r="U566" s="1"/>
      <c r="AH566" s="1"/>
    </row>
    <row r="567" spans="20:34" x14ac:dyDescent="0.25">
      <c r="T567" s="2"/>
      <c r="U567" s="1"/>
      <c r="AH567" s="1"/>
    </row>
    <row r="568" spans="20:34" x14ac:dyDescent="0.25">
      <c r="T568" s="2"/>
      <c r="U568" s="1"/>
      <c r="AH568" s="1"/>
    </row>
    <row r="569" spans="20:34" x14ac:dyDescent="0.25">
      <c r="T569" s="2"/>
      <c r="U569" s="1"/>
      <c r="AH569" s="1"/>
    </row>
    <row r="570" spans="20:34" x14ac:dyDescent="0.25">
      <c r="T570" s="2"/>
      <c r="U570" s="1"/>
      <c r="AH570" s="1"/>
    </row>
    <row r="571" spans="20:34" x14ac:dyDescent="0.25">
      <c r="T571" s="2"/>
      <c r="U571" s="1"/>
      <c r="AH571" s="1"/>
    </row>
    <row r="572" spans="20:34" x14ac:dyDescent="0.25">
      <c r="T572" s="2"/>
      <c r="U572" s="1"/>
      <c r="AH572" s="1"/>
    </row>
    <row r="573" spans="20:34" x14ac:dyDescent="0.25">
      <c r="T573" s="2"/>
      <c r="U573" s="1"/>
      <c r="AH573" s="1"/>
    </row>
    <row r="574" spans="20:34" x14ac:dyDescent="0.25">
      <c r="T574" s="2"/>
      <c r="U574" s="1"/>
      <c r="AH574" s="1"/>
    </row>
    <row r="575" spans="20:34" x14ac:dyDescent="0.25">
      <c r="T575" s="2"/>
      <c r="U575" s="1"/>
      <c r="AH575" s="1"/>
    </row>
    <row r="576" spans="20:34" x14ac:dyDescent="0.25">
      <c r="T576" s="2"/>
      <c r="U576" s="1"/>
      <c r="AH576" s="1"/>
    </row>
    <row r="577" spans="20:34" x14ac:dyDescent="0.25">
      <c r="T577" s="2"/>
      <c r="U577" s="1"/>
      <c r="AH577" s="1"/>
    </row>
    <row r="578" spans="20:34" x14ac:dyDescent="0.25">
      <c r="T578" s="2"/>
      <c r="U578" s="1"/>
      <c r="AH578" s="1"/>
    </row>
    <row r="579" spans="20:34" x14ac:dyDescent="0.25">
      <c r="T579" s="2"/>
      <c r="U579" s="1"/>
      <c r="AH579" s="1"/>
    </row>
    <row r="580" spans="20:34" x14ac:dyDescent="0.25">
      <c r="T580" s="2"/>
      <c r="U580" s="1"/>
      <c r="AH580" s="1"/>
    </row>
    <row r="581" spans="20:34" x14ac:dyDescent="0.25">
      <c r="T581" s="2"/>
      <c r="U581" s="1"/>
      <c r="AH581" s="1"/>
    </row>
    <row r="582" spans="20:34" x14ac:dyDescent="0.25">
      <c r="T582" s="2"/>
      <c r="U582" s="1"/>
      <c r="AH582" s="1"/>
    </row>
    <row r="583" spans="20:34" x14ac:dyDescent="0.25">
      <c r="T583" s="2"/>
      <c r="U583" s="1"/>
      <c r="AH583" s="1"/>
    </row>
    <row r="584" spans="20:34" x14ac:dyDescent="0.25">
      <c r="T584" s="2"/>
      <c r="U584" s="1"/>
      <c r="AH584" s="1"/>
    </row>
    <row r="585" spans="20:34" x14ac:dyDescent="0.25">
      <c r="T585" s="2"/>
      <c r="U585" s="1"/>
      <c r="AH585" s="1"/>
    </row>
    <row r="586" spans="20:34" x14ac:dyDescent="0.25">
      <c r="T586" s="2"/>
      <c r="U586" s="1"/>
      <c r="AH586" s="1"/>
    </row>
    <row r="587" spans="20:34" x14ac:dyDescent="0.25">
      <c r="T587" s="2"/>
      <c r="U587" s="1"/>
      <c r="AH587" s="1"/>
    </row>
    <row r="588" spans="20:34" x14ac:dyDescent="0.25">
      <c r="T588" s="2"/>
      <c r="U588" s="1"/>
      <c r="AH588" s="1"/>
    </row>
    <row r="589" spans="20:34" x14ac:dyDescent="0.25">
      <c r="T589" s="2"/>
      <c r="U589" s="1"/>
      <c r="AH589" s="1"/>
    </row>
    <row r="590" spans="20:34" x14ac:dyDescent="0.25">
      <c r="T590" s="2"/>
      <c r="U590" s="1"/>
      <c r="AH590" s="1"/>
    </row>
    <row r="591" spans="20:34" x14ac:dyDescent="0.25">
      <c r="T591" s="2"/>
      <c r="U591" s="1"/>
      <c r="AH591" s="1"/>
    </row>
    <row r="592" spans="20:34" x14ac:dyDescent="0.25">
      <c r="T592" s="2"/>
      <c r="U592" s="1"/>
      <c r="AH592" s="1"/>
    </row>
    <row r="593" spans="20:34" x14ac:dyDescent="0.25">
      <c r="T593" s="2"/>
      <c r="U593" s="1"/>
      <c r="AH593" s="1"/>
    </row>
    <row r="594" spans="20:34" x14ac:dyDescent="0.25">
      <c r="T594" s="2"/>
      <c r="U594" s="1"/>
      <c r="AH594" s="1"/>
    </row>
    <row r="595" spans="20:34" x14ac:dyDescent="0.25">
      <c r="T595" s="2"/>
      <c r="U595" s="1"/>
      <c r="AH595" s="1"/>
    </row>
    <row r="596" spans="20:34" x14ac:dyDescent="0.25">
      <c r="T596" s="2"/>
      <c r="U596" s="1"/>
      <c r="AH596" s="1"/>
    </row>
    <row r="597" spans="20:34" x14ac:dyDescent="0.25">
      <c r="T597" s="2"/>
      <c r="U597" s="1"/>
      <c r="AH597" s="1"/>
    </row>
    <row r="598" spans="20:34" x14ac:dyDescent="0.25">
      <c r="T598" s="2"/>
      <c r="U598" s="1"/>
      <c r="AH598" s="1"/>
    </row>
    <row r="599" spans="20:34" x14ac:dyDescent="0.25">
      <c r="T599" s="2"/>
      <c r="U599" s="1"/>
      <c r="AH599" s="1"/>
    </row>
    <row r="600" spans="20:34" x14ac:dyDescent="0.25">
      <c r="T600" s="2"/>
      <c r="U600" s="1"/>
      <c r="AH600" s="1"/>
    </row>
    <row r="601" spans="20:34" x14ac:dyDescent="0.25">
      <c r="T601" s="2"/>
      <c r="U601" s="1"/>
      <c r="AH601" s="1"/>
    </row>
    <row r="602" spans="20:34" x14ac:dyDescent="0.25">
      <c r="T602" s="2"/>
      <c r="U602" s="1"/>
      <c r="AH602" s="1"/>
    </row>
    <row r="603" spans="20:34" x14ac:dyDescent="0.25">
      <c r="T603" s="2"/>
      <c r="U603" s="1"/>
      <c r="AH603" s="1"/>
    </row>
    <row r="604" spans="20:34" x14ac:dyDescent="0.25">
      <c r="T604" s="2"/>
      <c r="U604" s="1"/>
      <c r="AH604" s="1"/>
    </row>
    <row r="605" spans="20:34" x14ac:dyDescent="0.25">
      <c r="T605" s="2"/>
      <c r="U605" s="1"/>
      <c r="AH605" s="1"/>
    </row>
    <row r="606" spans="20:34" x14ac:dyDescent="0.25">
      <c r="T606" s="2"/>
      <c r="U606" s="1"/>
      <c r="AH606" s="1"/>
    </row>
    <row r="607" spans="20:34" x14ac:dyDescent="0.25">
      <c r="T607" s="2"/>
      <c r="U607" s="1"/>
      <c r="AH607" s="1"/>
    </row>
    <row r="608" spans="20:34" x14ac:dyDescent="0.25">
      <c r="T608" s="2"/>
      <c r="U608" s="1"/>
      <c r="AH608" s="1"/>
    </row>
    <row r="609" spans="20:34" x14ac:dyDescent="0.25">
      <c r="T609" s="2"/>
      <c r="U609" s="1"/>
      <c r="AH609" s="1"/>
    </row>
    <row r="610" spans="20:34" x14ac:dyDescent="0.25">
      <c r="T610" s="2"/>
      <c r="U610" s="1"/>
      <c r="AH610" s="1"/>
    </row>
    <row r="611" spans="20:34" x14ac:dyDescent="0.25">
      <c r="T611" s="2"/>
      <c r="U611" s="1"/>
      <c r="AH611" s="1"/>
    </row>
    <row r="612" spans="20:34" x14ac:dyDescent="0.25">
      <c r="T612" s="2"/>
      <c r="U612" s="1"/>
      <c r="AH612" s="1"/>
    </row>
    <row r="613" spans="20:34" x14ac:dyDescent="0.25">
      <c r="T613" s="2"/>
      <c r="U613" s="1"/>
      <c r="AH613" s="1"/>
    </row>
    <row r="614" spans="20:34" x14ac:dyDescent="0.25">
      <c r="T614" s="2"/>
      <c r="U614" s="1"/>
      <c r="AH614" s="1"/>
    </row>
    <row r="615" spans="20:34" x14ac:dyDescent="0.25">
      <c r="T615" s="2"/>
      <c r="U615" s="1"/>
      <c r="AH615" s="1"/>
    </row>
    <row r="616" spans="20:34" x14ac:dyDescent="0.25">
      <c r="T616" s="2"/>
      <c r="U616" s="1"/>
      <c r="AH616" s="1"/>
    </row>
    <row r="617" spans="20:34" x14ac:dyDescent="0.25">
      <c r="T617" s="2"/>
      <c r="U617" s="1"/>
      <c r="AH617" s="1"/>
    </row>
    <row r="618" spans="20:34" x14ac:dyDescent="0.25">
      <c r="T618" s="2"/>
      <c r="U618" s="1"/>
      <c r="AH618" s="1"/>
    </row>
    <row r="619" spans="20:34" x14ac:dyDescent="0.25">
      <c r="T619" s="2"/>
      <c r="U619" s="1"/>
      <c r="AH619" s="1"/>
    </row>
    <row r="620" spans="20:34" x14ac:dyDescent="0.25">
      <c r="T620" s="2"/>
      <c r="U620" s="1"/>
      <c r="AH620" s="1"/>
    </row>
    <row r="621" spans="20:34" x14ac:dyDescent="0.25">
      <c r="T621" s="2"/>
      <c r="U621" s="1"/>
      <c r="AH621" s="1"/>
    </row>
    <row r="622" spans="20:34" x14ac:dyDescent="0.25">
      <c r="T622" s="2"/>
      <c r="U622" s="1"/>
      <c r="AH622" s="1"/>
    </row>
    <row r="623" spans="20:34" x14ac:dyDescent="0.25">
      <c r="T623" s="2"/>
      <c r="U623" s="1"/>
      <c r="AH623" s="1"/>
    </row>
    <row r="624" spans="20:34" x14ac:dyDescent="0.25">
      <c r="T624" s="2"/>
      <c r="U624" s="1"/>
      <c r="AH624" s="1"/>
    </row>
    <row r="625" spans="20:34" x14ac:dyDescent="0.25">
      <c r="T625" s="2"/>
      <c r="U625" s="1"/>
      <c r="AH625" s="1"/>
    </row>
    <row r="626" spans="20:34" x14ac:dyDescent="0.25">
      <c r="T626" s="2"/>
      <c r="U626" s="1"/>
      <c r="AH626" s="1"/>
    </row>
    <row r="627" spans="20:34" x14ac:dyDescent="0.25">
      <c r="T627" s="2"/>
      <c r="U627" s="1"/>
      <c r="AH627" s="1"/>
    </row>
    <row r="628" spans="20:34" x14ac:dyDescent="0.25">
      <c r="T628" s="2"/>
      <c r="U628" s="1"/>
      <c r="AH628" s="1"/>
    </row>
    <row r="629" spans="20:34" x14ac:dyDescent="0.25">
      <c r="T629" s="2"/>
      <c r="U629" s="1"/>
      <c r="AH629" s="1"/>
    </row>
    <row r="630" spans="20:34" x14ac:dyDescent="0.25">
      <c r="T630" s="2"/>
      <c r="U630" s="1"/>
      <c r="AH630" s="1"/>
    </row>
    <row r="631" spans="20:34" x14ac:dyDescent="0.25">
      <c r="T631" s="2"/>
      <c r="U631" s="1"/>
      <c r="AH631" s="1"/>
    </row>
    <row r="632" spans="20:34" x14ac:dyDescent="0.25">
      <c r="T632" s="2"/>
      <c r="U632" s="1"/>
      <c r="AH632" s="1"/>
    </row>
    <row r="633" spans="20:34" x14ac:dyDescent="0.25">
      <c r="T633" s="2"/>
      <c r="U633" s="1"/>
      <c r="AH633" s="1"/>
    </row>
    <row r="634" spans="20:34" x14ac:dyDescent="0.25">
      <c r="T634" s="2"/>
      <c r="U634" s="1"/>
      <c r="AH634" s="1"/>
    </row>
    <row r="635" spans="20:34" x14ac:dyDescent="0.25">
      <c r="T635" s="2"/>
      <c r="U635" s="1"/>
      <c r="AH635" s="1"/>
    </row>
    <row r="636" spans="20:34" x14ac:dyDescent="0.25">
      <c r="T636" s="2"/>
      <c r="U636" s="1"/>
      <c r="AH636" s="1"/>
    </row>
    <row r="637" spans="20:34" x14ac:dyDescent="0.25">
      <c r="T637" s="2"/>
      <c r="U637" s="1"/>
      <c r="AH637" s="1"/>
    </row>
    <row r="638" spans="20:34" x14ac:dyDescent="0.25">
      <c r="T638" s="2"/>
      <c r="U638" s="1"/>
      <c r="AH638" s="1"/>
    </row>
    <row r="639" spans="20:34" x14ac:dyDescent="0.25">
      <c r="T639" s="2"/>
      <c r="U639" s="1"/>
      <c r="AH639" s="1"/>
    </row>
    <row r="640" spans="20:34" x14ac:dyDescent="0.25">
      <c r="T640" s="2"/>
      <c r="U640" s="1"/>
      <c r="AH640" s="1"/>
    </row>
    <row r="641" spans="20:34" x14ac:dyDescent="0.25">
      <c r="T641" s="2"/>
      <c r="U641" s="1"/>
      <c r="AH641" s="1"/>
    </row>
    <row r="642" spans="20:34" x14ac:dyDescent="0.25">
      <c r="T642" s="2"/>
      <c r="U642" s="1"/>
      <c r="AH642" s="1"/>
    </row>
    <row r="643" spans="20:34" x14ac:dyDescent="0.25">
      <c r="T643" s="2"/>
      <c r="U643" s="1"/>
      <c r="AH643" s="1"/>
    </row>
    <row r="644" spans="20:34" x14ac:dyDescent="0.25">
      <c r="T644" s="2"/>
      <c r="U644" s="1"/>
      <c r="AH644" s="1"/>
    </row>
    <row r="645" spans="20:34" x14ac:dyDescent="0.25">
      <c r="T645" s="2"/>
      <c r="U645" s="1"/>
      <c r="AH645" s="1"/>
    </row>
    <row r="646" spans="20:34" x14ac:dyDescent="0.25">
      <c r="T646" s="2"/>
      <c r="U646" s="1"/>
      <c r="AH646" s="1"/>
    </row>
    <row r="647" spans="20:34" x14ac:dyDescent="0.25">
      <c r="T647" s="2"/>
      <c r="U647" s="1"/>
      <c r="AH647" s="1"/>
    </row>
    <row r="648" spans="20:34" x14ac:dyDescent="0.25">
      <c r="T648" s="2"/>
      <c r="U648" s="1"/>
      <c r="AH648" s="1"/>
    </row>
    <row r="649" spans="20:34" x14ac:dyDescent="0.25">
      <c r="T649" s="2"/>
      <c r="U649" s="1"/>
      <c r="AH649" s="1"/>
    </row>
    <row r="650" spans="20:34" x14ac:dyDescent="0.25">
      <c r="T650" s="2"/>
      <c r="U650" s="1"/>
      <c r="AH650" s="1"/>
    </row>
    <row r="651" spans="20:34" x14ac:dyDescent="0.25">
      <c r="T651" s="2"/>
      <c r="U651" s="1"/>
      <c r="AH651" s="1"/>
    </row>
    <row r="652" spans="20:34" x14ac:dyDescent="0.25">
      <c r="T652" s="2"/>
      <c r="U652" s="1"/>
      <c r="AH652" s="1"/>
    </row>
    <row r="653" spans="20:34" x14ac:dyDescent="0.25">
      <c r="T653" s="2"/>
      <c r="U653" s="1"/>
      <c r="AH653" s="1"/>
    </row>
    <row r="654" spans="20:34" x14ac:dyDescent="0.25">
      <c r="T654" s="2"/>
      <c r="U654" s="1"/>
      <c r="AH654" s="1"/>
    </row>
    <row r="655" spans="20:34" x14ac:dyDescent="0.25">
      <c r="T655" s="2"/>
      <c r="U655" s="1"/>
      <c r="AH655" s="1"/>
    </row>
    <row r="656" spans="20:34" x14ac:dyDescent="0.25">
      <c r="T656" s="2"/>
      <c r="U656" s="1"/>
      <c r="AH656" s="1"/>
    </row>
    <row r="657" spans="20:34" x14ac:dyDescent="0.25">
      <c r="T657" s="2"/>
      <c r="U657" s="1"/>
      <c r="AH657" s="1"/>
    </row>
    <row r="658" spans="20:34" x14ac:dyDescent="0.25">
      <c r="T658" s="2"/>
      <c r="U658" s="1"/>
      <c r="AH658" s="1"/>
    </row>
    <row r="659" spans="20:34" x14ac:dyDescent="0.25">
      <c r="T659" s="2"/>
      <c r="U659" s="1"/>
      <c r="AH659" s="1"/>
    </row>
    <row r="660" spans="20:34" x14ac:dyDescent="0.25">
      <c r="T660" s="2"/>
      <c r="U660" s="1"/>
      <c r="AH660" s="1"/>
    </row>
    <row r="661" spans="20:34" x14ac:dyDescent="0.25">
      <c r="T661" s="2"/>
      <c r="U661" s="1"/>
      <c r="AH661" s="1"/>
    </row>
    <row r="662" spans="20:34" x14ac:dyDescent="0.25">
      <c r="T662" s="2"/>
      <c r="U662" s="1"/>
      <c r="AH662" s="1"/>
    </row>
    <row r="663" spans="20:34" x14ac:dyDescent="0.25">
      <c r="T663" s="2"/>
      <c r="U663" s="1"/>
      <c r="AH663" s="1"/>
    </row>
    <row r="664" spans="20:34" x14ac:dyDescent="0.25">
      <c r="T664" s="2"/>
      <c r="U664" s="1"/>
      <c r="AH664" s="1"/>
    </row>
    <row r="665" spans="20:34" x14ac:dyDescent="0.25">
      <c r="T665" s="2"/>
      <c r="U665" s="1"/>
      <c r="AH665" s="1"/>
    </row>
    <row r="666" spans="20:34" x14ac:dyDescent="0.25">
      <c r="T666" s="2"/>
      <c r="U666" s="1"/>
      <c r="AH666" s="1"/>
    </row>
    <row r="667" spans="20:34" x14ac:dyDescent="0.25">
      <c r="T667" s="2"/>
      <c r="U667" s="1"/>
      <c r="AH667" s="1"/>
    </row>
    <row r="668" spans="20:34" x14ac:dyDescent="0.25">
      <c r="T668" s="2"/>
      <c r="U668" s="1"/>
      <c r="AH668" s="1"/>
    </row>
    <row r="669" spans="20:34" x14ac:dyDescent="0.25">
      <c r="T669" s="2"/>
      <c r="U669" s="1"/>
      <c r="AH669" s="1"/>
    </row>
    <row r="670" spans="20:34" x14ac:dyDescent="0.25">
      <c r="T670" s="2"/>
      <c r="U670" s="1"/>
      <c r="AH670" s="1"/>
    </row>
    <row r="671" spans="20:34" x14ac:dyDescent="0.25">
      <c r="T671" s="2"/>
      <c r="U671" s="1"/>
      <c r="AH671" s="1"/>
    </row>
    <row r="672" spans="20:34" x14ac:dyDescent="0.25">
      <c r="T672" s="2"/>
      <c r="U672" s="1"/>
      <c r="AH672" s="1"/>
    </row>
    <row r="673" spans="20:34" x14ac:dyDescent="0.25">
      <c r="T673" s="2"/>
      <c r="U673" s="1"/>
      <c r="AH673" s="1"/>
    </row>
    <row r="674" spans="20:34" x14ac:dyDescent="0.25">
      <c r="T674" s="2"/>
      <c r="U674" s="1"/>
      <c r="AH674" s="1"/>
    </row>
    <row r="675" spans="20:34" x14ac:dyDescent="0.25">
      <c r="T675" s="2"/>
      <c r="U675" s="1"/>
      <c r="AH675" s="1"/>
    </row>
    <row r="676" spans="20:34" x14ac:dyDescent="0.25">
      <c r="T676" s="2"/>
      <c r="U676" s="1"/>
      <c r="AH676" s="1"/>
    </row>
    <row r="677" spans="20:34" x14ac:dyDescent="0.25">
      <c r="T677" s="2"/>
      <c r="U677" s="1"/>
      <c r="AH677" s="1"/>
    </row>
    <row r="678" spans="20:34" x14ac:dyDescent="0.25">
      <c r="T678" s="2"/>
      <c r="U678" s="1"/>
      <c r="AH678" s="1"/>
    </row>
    <row r="679" spans="20:34" x14ac:dyDescent="0.25">
      <c r="T679" s="2"/>
      <c r="U679" s="1"/>
      <c r="AH679" s="1"/>
    </row>
    <row r="680" spans="20:34" x14ac:dyDescent="0.25">
      <c r="T680" s="2"/>
      <c r="U680" s="1"/>
      <c r="AH680" s="1"/>
    </row>
    <row r="681" spans="20:34" x14ac:dyDescent="0.25">
      <c r="T681" s="2"/>
      <c r="U681" s="1"/>
      <c r="AH681" s="1"/>
    </row>
    <row r="682" spans="20:34" x14ac:dyDescent="0.25">
      <c r="T682" s="2"/>
      <c r="U682" s="1"/>
      <c r="AH682" s="1"/>
    </row>
    <row r="683" spans="20:34" x14ac:dyDescent="0.25">
      <c r="T683" s="2"/>
      <c r="U683" s="1"/>
      <c r="AH683" s="1"/>
    </row>
    <row r="684" spans="20:34" x14ac:dyDescent="0.25">
      <c r="T684" s="2"/>
      <c r="U684" s="1"/>
      <c r="AH684" s="1"/>
    </row>
    <row r="685" spans="20:34" x14ac:dyDescent="0.25">
      <c r="T685" s="2"/>
      <c r="U685" s="1"/>
      <c r="AH685" s="1"/>
    </row>
    <row r="686" spans="20:34" x14ac:dyDescent="0.25">
      <c r="T686" s="2"/>
      <c r="U686" s="1"/>
      <c r="AH686" s="1"/>
    </row>
    <row r="687" spans="20:34" x14ac:dyDescent="0.25">
      <c r="T687" s="2"/>
      <c r="U687" s="1"/>
      <c r="AH687" s="1"/>
    </row>
    <row r="688" spans="20:34" x14ac:dyDescent="0.25">
      <c r="T688" s="2"/>
      <c r="U688" s="1"/>
      <c r="AH688" s="1"/>
    </row>
    <row r="689" spans="20:34" x14ac:dyDescent="0.25">
      <c r="T689" s="2"/>
      <c r="U689" s="1"/>
      <c r="AH689" s="1"/>
    </row>
    <row r="690" spans="20:34" x14ac:dyDescent="0.25">
      <c r="T690" s="2"/>
      <c r="U690" s="1"/>
      <c r="AH690" s="1"/>
    </row>
    <row r="691" spans="20:34" x14ac:dyDescent="0.25">
      <c r="T691" s="2"/>
      <c r="U691" s="1"/>
      <c r="AH691" s="1"/>
    </row>
    <row r="692" spans="20:34" x14ac:dyDescent="0.25">
      <c r="T692" s="2"/>
      <c r="U692" s="1"/>
      <c r="AH692" s="1"/>
    </row>
    <row r="693" spans="20:34" x14ac:dyDescent="0.25">
      <c r="T693" s="2"/>
      <c r="U693" s="1"/>
      <c r="AH693" s="1"/>
    </row>
    <row r="694" spans="20:34" x14ac:dyDescent="0.25">
      <c r="T694" s="2"/>
      <c r="U694" s="1"/>
      <c r="AH694" s="1"/>
    </row>
    <row r="695" spans="20:34" x14ac:dyDescent="0.25">
      <c r="T695" s="2"/>
      <c r="U695" s="1"/>
      <c r="AH695" s="1"/>
    </row>
    <row r="696" spans="20:34" x14ac:dyDescent="0.25">
      <c r="T696" s="2"/>
      <c r="U696" s="1"/>
      <c r="AH696" s="1"/>
    </row>
    <row r="697" spans="20:34" x14ac:dyDescent="0.25">
      <c r="T697" s="2"/>
      <c r="U697" s="1"/>
      <c r="AH697" s="1"/>
    </row>
    <row r="698" spans="20:34" x14ac:dyDescent="0.25">
      <c r="T698" s="2"/>
      <c r="U698" s="1"/>
      <c r="AH698" s="1"/>
    </row>
    <row r="699" spans="20:34" x14ac:dyDescent="0.25">
      <c r="T699" s="2"/>
      <c r="U699" s="1"/>
      <c r="AH699" s="1"/>
    </row>
    <row r="700" spans="20:34" x14ac:dyDescent="0.25">
      <c r="T700" s="2"/>
      <c r="U700" s="1"/>
      <c r="AH700" s="1"/>
    </row>
    <row r="701" spans="20:34" x14ac:dyDescent="0.25">
      <c r="T701" s="2"/>
      <c r="U701" s="1"/>
      <c r="AH701" s="1"/>
    </row>
    <row r="702" spans="20:34" x14ac:dyDescent="0.25">
      <c r="T702" s="2"/>
      <c r="U702" s="1"/>
      <c r="AH702" s="1"/>
    </row>
    <row r="703" spans="20:34" x14ac:dyDescent="0.25">
      <c r="T703" s="2"/>
      <c r="U703" s="1"/>
      <c r="AH703" s="1"/>
    </row>
    <row r="704" spans="20:34" x14ac:dyDescent="0.25">
      <c r="T704" s="2"/>
      <c r="U704" s="1"/>
      <c r="AH704" s="1"/>
    </row>
    <row r="705" spans="20:34" x14ac:dyDescent="0.25">
      <c r="T705" s="2"/>
      <c r="U705" s="1"/>
      <c r="AH705" s="1"/>
    </row>
    <row r="706" spans="20:34" x14ac:dyDescent="0.25">
      <c r="T706" s="2"/>
      <c r="U706" s="1"/>
      <c r="AH706" s="1"/>
    </row>
    <row r="707" spans="20:34" x14ac:dyDescent="0.25">
      <c r="T707" s="2"/>
      <c r="U707" s="1"/>
      <c r="AH707" s="1"/>
    </row>
    <row r="708" spans="20:34" x14ac:dyDescent="0.25">
      <c r="T708" s="2"/>
      <c r="U708" s="1"/>
      <c r="AH708" s="1"/>
    </row>
    <row r="709" spans="20:34" x14ac:dyDescent="0.25">
      <c r="T709" s="2"/>
      <c r="U709" s="1"/>
      <c r="AH709" s="1"/>
    </row>
    <row r="710" spans="20:34" x14ac:dyDescent="0.25">
      <c r="T710" s="2"/>
      <c r="U710" s="1"/>
      <c r="AH710" s="1"/>
    </row>
    <row r="711" spans="20:34" x14ac:dyDescent="0.25">
      <c r="T711" s="2"/>
      <c r="U711" s="1"/>
      <c r="AH711" s="1"/>
    </row>
    <row r="712" spans="20:34" x14ac:dyDescent="0.25">
      <c r="T712" s="2"/>
      <c r="U712" s="1"/>
      <c r="AH712" s="1"/>
    </row>
    <row r="713" spans="20:34" x14ac:dyDescent="0.25">
      <c r="T713" s="2"/>
      <c r="U713" s="1"/>
      <c r="AH713" s="1"/>
    </row>
    <row r="714" spans="20:34" x14ac:dyDescent="0.25">
      <c r="T714" s="2"/>
      <c r="U714" s="1"/>
      <c r="AH714" s="1"/>
    </row>
    <row r="715" spans="20:34" x14ac:dyDescent="0.25">
      <c r="T715" s="2"/>
      <c r="U715" s="1"/>
      <c r="AH715" s="1"/>
    </row>
    <row r="716" spans="20:34" x14ac:dyDescent="0.25">
      <c r="T716" s="2"/>
      <c r="U716" s="1"/>
      <c r="AH716" s="1"/>
    </row>
    <row r="717" spans="20:34" x14ac:dyDescent="0.25">
      <c r="T717" s="2"/>
      <c r="U717" s="1"/>
      <c r="AH717" s="1"/>
    </row>
    <row r="718" spans="20:34" x14ac:dyDescent="0.25">
      <c r="T718" s="2"/>
      <c r="U718" s="1"/>
      <c r="AH718" s="1"/>
    </row>
    <row r="719" spans="20:34" x14ac:dyDescent="0.25">
      <c r="T719" s="2"/>
      <c r="U719" s="1"/>
      <c r="AH719" s="1"/>
    </row>
    <row r="720" spans="20:34" x14ac:dyDescent="0.25">
      <c r="T720" s="2"/>
      <c r="U720" s="1"/>
      <c r="AH720" s="1"/>
    </row>
    <row r="721" spans="20:34" x14ac:dyDescent="0.25">
      <c r="T721" s="2"/>
      <c r="U721" s="1"/>
      <c r="AH721" s="1"/>
    </row>
    <row r="722" spans="20:34" x14ac:dyDescent="0.25">
      <c r="T722" s="2"/>
      <c r="U722" s="1"/>
      <c r="AH722" s="1"/>
    </row>
    <row r="723" spans="20:34" x14ac:dyDescent="0.25">
      <c r="T723" s="2"/>
      <c r="U723" s="1"/>
      <c r="AH723" s="1"/>
    </row>
    <row r="724" spans="20:34" x14ac:dyDescent="0.25">
      <c r="T724" s="2"/>
      <c r="U724" s="1"/>
      <c r="AH724" s="1"/>
    </row>
    <row r="725" spans="20:34" x14ac:dyDescent="0.25">
      <c r="T725" s="2"/>
      <c r="U725" s="1"/>
      <c r="AH725" s="1"/>
    </row>
    <row r="726" spans="20:34" x14ac:dyDescent="0.25">
      <c r="T726" s="2"/>
      <c r="U726" s="1"/>
      <c r="AH726" s="1"/>
    </row>
    <row r="727" spans="20:34" x14ac:dyDescent="0.25">
      <c r="T727" s="2"/>
      <c r="U727" s="1"/>
      <c r="AH727" s="1"/>
    </row>
    <row r="728" spans="20:34" x14ac:dyDescent="0.25">
      <c r="T728" s="2"/>
      <c r="U728" s="1"/>
      <c r="AH728" s="1"/>
    </row>
    <row r="729" spans="20:34" x14ac:dyDescent="0.25">
      <c r="T729" s="2"/>
      <c r="U729" s="1"/>
      <c r="AH729" s="1"/>
    </row>
    <row r="730" spans="20:34" x14ac:dyDescent="0.25">
      <c r="T730" s="2"/>
      <c r="U730" s="1"/>
      <c r="AH730" s="1"/>
    </row>
    <row r="731" spans="20:34" x14ac:dyDescent="0.25">
      <c r="T731" s="2"/>
      <c r="U731" s="1"/>
      <c r="AH731" s="1"/>
    </row>
    <row r="732" spans="20:34" x14ac:dyDescent="0.25">
      <c r="T732" s="2"/>
      <c r="U732" s="1"/>
      <c r="AH732" s="1"/>
    </row>
    <row r="733" spans="20:34" x14ac:dyDescent="0.25">
      <c r="T733" s="2"/>
      <c r="U733" s="1"/>
      <c r="AH733" s="1"/>
    </row>
    <row r="734" spans="20:34" x14ac:dyDescent="0.25">
      <c r="T734" s="2"/>
      <c r="U734" s="1"/>
      <c r="AH734" s="1"/>
    </row>
    <row r="735" spans="20:34" x14ac:dyDescent="0.25">
      <c r="T735" s="2"/>
      <c r="U735" s="1"/>
      <c r="AH735" s="1"/>
    </row>
    <row r="736" spans="20:34" x14ac:dyDescent="0.25">
      <c r="T736" s="2"/>
      <c r="U736" s="1"/>
      <c r="AH736" s="1"/>
    </row>
    <row r="737" spans="20:34" x14ac:dyDescent="0.25">
      <c r="T737" s="2"/>
      <c r="U737" s="1"/>
      <c r="AH737" s="1"/>
    </row>
    <row r="738" spans="20:34" x14ac:dyDescent="0.25">
      <c r="T738" s="2"/>
      <c r="U738" s="1"/>
      <c r="AH738" s="1"/>
    </row>
    <row r="739" spans="20:34" x14ac:dyDescent="0.25">
      <c r="T739" s="2"/>
      <c r="U739" s="1"/>
      <c r="AH739" s="1"/>
    </row>
    <row r="740" spans="20:34" x14ac:dyDescent="0.25">
      <c r="T740" s="2"/>
      <c r="U740" s="1"/>
      <c r="AH740" s="1"/>
    </row>
    <row r="741" spans="20:34" x14ac:dyDescent="0.25">
      <c r="T741" s="2"/>
      <c r="U741" s="1"/>
      <c r="AH741" s="1"/>
    </row>
    <row r="742" spans="20:34" x14ac:dyDescent="0.25">
      <c r="T742" s="2"/>
      <c r="U742" s="1"/>
      <c r="AH742" s="1"/>
    </row>
    <row r="743" spans="20:34" x14ac:dyDescent="0.25">
      <c r="T743" s="2"/>
      <c r="U743" s="1"/>
      <c r="AH743" s="1"/>
    </row>
    <row r="744" spans="20:34" x14ac:dyDescent="0.25">
      <c r="T744" s="2"/>
      <c r="U744" s="1"/>
      <c r="AH744" s="1"/>
    </row>
    <row r="745" spans="20:34" x14ac:dyDescent="0.25">
      <c r="T745" s="2"/>
      <c r="U745" s="1"/>
      <c r="AH745" s="1"/>
    </row>
    <row r="746" spans="20:34" x14ac:dyDescent="0.25">
      <c r="T746" s="2"/>
      <c r="U746" s="1"/>
      <c r="AH746" s="1"/>
    </row>
    <row r="747" spans="20:34" x14ac:dyDescent="0.25">
      <c r="T747" s="2"/>
      <c r="U747" s="1"/>
      <c r="AH747" s="1"/>
    </row>
    <row r="748" spans="20:34" x14ac:dyDescent="0.25">
      <c r="T748" s="2"/>
      <c r="U748" s="1"/>
      <c r="AH748" s="1"/>
    </row>
    <row r="749" spans="20:34" x14ac:dyDescent="0.25">
      <c r="T749" s="2"/>
      <c r="U749" s="1"/>
      <c r="AH749" s="1"/>
    </row>
    <row r="750" spans="20:34" x14ac:dyDescent="0.25">
      <c r="T750" s="2"/>
      <c r="U750" s="1"/>
      <c r="AH750" s="1"/>
    </row>
    <row r="751" spans="20:34" x14ac:dyDescent="0.25">
      <c r="T751" s="2"/>
      <c r="U751" s="1"/>
      <c r="AH751" s="1"/>
    </row>
    <row r="752" spans="20:34" x14ac:dyDescent="0.25">
      <c r="T752" s="2"/>
      <c r="U752" s="1"/>
      <c r="AH752" s="1"/>
    </row>
    <row r="753" spans="20:34" x14ac:dyDescent="0.25">
      <c r="T753" s="2"/>
      <c r="U753" s="1"/>
      <c r="AH753" s="1"/>
    </row>
    <row r="754" spans="20:34" x14ac:dyDescent="0.25">
      <c r="T754" s="2"/>
      <c r="U754" s="1"/>
      <c r="AH754" s="1"/>
    </row>
    <row r="755" spans="20:34" x14ac:dyDescent="0.25">
      <c r="T755" s="2"/>
      <c r="U755" s="1"/>
      <c r="AH755" s="1"/>
    </row>
    <row r="756" spans="20:34" x14ac:dyDescent="0.25">
      <c r="T756" s="2"/>
      <c r="U756" s="1"/>
      <c r="AH756" s="1"/>
    </row>
    <row r="757" spans="20:34" x14ac:dyDescent="0.25">
      <c r="T757" s="2"/>
      <c r="U757" s="1"/>
      <c r="AH757" s="1"/>
    </row>
    <row r="758" spans="20:34" x14ac:dyDescent="0.25">
      <c r="T758" s="2"/>
      <c r="U758" s="1"/>
      <c r="AH758" s="1"/>
    </row>
    <row r="759" spans="20:34" x14ac:dyDescent="0.25">
      <c r="T759" s="2"/>
      <c r="U759" s="1"/>
      <c r="AH759" s="1"/>
    </row>
    <row r="760" spans="20:34" x14ac:dyDescent="0.25">
      <c r="T760" s="2"/>
      <c r="U760" s="1"/>
      <c r="AH760" s="1"/>
    </row>
    <row r="761" spans="20:34" x14ac:dyDescent="0.25">
      <c r="T761" s="2"/>
      <c r="U761" s="1"/>
      <c r="AH761" s="1"/>
    </row>
    <row r="762" spans="20:34" x14ac:dyDescent="0.25">
      <c r="T762" s="2"/>
      <c r="U762" s="1"/>
      <c r="AH762" s="1"/>
    </row>
    <row r="763" spans="20:34" x14ac:dyDescent="0.25">
      <c r="T763" s="2"/>
      <c r="U763" s="1"/>
      <c r="AH763" s="1"/>
    </row>
    <row r="764" spans="20:34" x14ac:dyDescent="0.25">
      <c r="T764" s="2"/>
      <c r="U764" s="1"/>
      <c r="AH764" s="1"/>
    </row>
    <row r="765" spans="20:34" x14ac:dyDescent="0.25">
      <c r="T765" s="2"/>
      <c r="U765" s="1"/>
      <c r="AH765" s="1"/>
    </row>
    <row r="766" spans="20:34" x14ac:dyDescent="0.25">
      <c r="T766" s="2"/>
      <c r="U766" s="1"/>
      <c r="AH766" s="1"/>
    </row>
    <row r="767" spans="20:34" x14ac:dyDescent="0.25">
      <c r="T767" s="2"/>
      <c r="U767" s="1"/>
      <c r="AH767" s="1"/>
    </row>
    <row r="768" spans="20:34" x14ac:dyDescent="0.25">
      <c r="T768" s="2"/>
      <c r="U768" s="1"/>
      <c r="AH768" s="1"/>
    </row>
    <row r="769" spans="20:34" x14ac:dyDescent="0.25">
      <c r="T769" s="2"/>
      <c r="U769" s="1"/>
      <c r="AH769" s="1"/>
    </row>
    <row r="770" spans="20:34" x14ac:dyDescent="0.25">
      <c r="T770" s="2"/>
      <c r="U770" s="1"/>
      <c r="AH770" s="1"/>
    </row>
    <row r="771" spans="20:34" x14ac:dyDescent="0.25">
      <c r="T771" s="2"/>
      <c r="U771" s="1"/>
      <c r="AH771" s="1"/>
    </row>
    <row r="772" spans="20:34" x14ac:dyDescent="0.25">
      <c r="T772" s="2"/>
      <c r="U772" s="1"/>
      <c r="AH772" s="1"/>
    </row>
    <row r="773" spans="20:34" x14ac:dyDescent="0.25">
      <c r="T773" s="2"/>
      <c r="U773" s="1"/>
      <c r="AH773" s="1"/>
    </row>
    <row r="774" spans="20:34" x14ac:dyDescent="0.25">
      <c r="T774" s="2"/>
      <c r="U774" s="1"/>
      <c r="AH774" s="1"/>
    </row>
    <row r="775" spans="20:34" x14ac:dyDescent="0.25">
      <c r="T775" s="2"/>
      <c r="U775" s="1"/>
      <c r="AH775" s="1"/>
    </row>
    <row r="776" spans="20:34" x14ac:dyDescent="0.25">
      <c r="T776" s="2"/>
      <c r="U776" s="1"/>
      <c r="AH776" s="1"/>
    </row>
    <row r="777" spans="20:34" x14ac:dyDescent="0.25">
      <c r="T777" s="2"/>
      <c r="U777" s="1"/>
      <c r="AH777" s="1"/>
    </row>
    <row r="778" spans="20:34" x14ac:dyDescent="0.25">
      <c r="T778" s="2"/>
      <c r="U778" s="1"/>
      <c r="AH778" s="1"/>
    </row>
    <row r="779" spans="20:34" x14ac:dyDescent="0.25">
      <c r="T779" s="2"/>
      <c r="U779" s="1"/>
      <c r="AH779" s="1"/>
    </row>
    <row r="780" spans="20:34" x14ac:dyDescent="0.25">
      <c r="T780" s="2"/>
      <c r="U780" s="1"/>
      <c r="AH780" s="1"/>
    </row>
    <row r="781" spans="20:34" x14ac:dyDescent="0.25">
      <c r="T781" s="2"/>
      <c r="U781" s="1"/>
      <c r="AH781" s="1"/>
    </row>
    <row r="782" spans="20:34" x14ac:dyDescent="0.25">
      <c r="T782" s="2"/>
      <c r="U782" s="1"/>
      <c r="AH782" s="1"/>
    </row>
    <row r="783" spans="20:34" x14ac:dyDescent="0.25">
      <c r="T783" s="2"/>
      <c r="U783" s="1"/>
      <c r="AH783" s="1"/>
    </row>
    <row r="784" spans="20:34" x14ac:dyDescent="0.25">
      <c r="T784" s="2"/>
      <c r="U784" s="1"/>
      <c r="AH784" s="1"/>
    </row>
    <row r="785" spans="20:34" x14ac:dyDescent="0.25">
      <c r="T785" s="2"/>
      <c r="U785" s="1"/>
      <c r="AH785" s="1"/>
    </row>
    <row r="786" spans="20:34" x14ac:dyDescent="0.25">
      <c r="T786" s="2"/>
      <c r="U786" s="1"/>
      <c r="AH786" s="1"/>
    </row>
    <row r="787" spans="20:34" x14ac:dyDescent="0.25">
      <c r="T787" s="2"/>
      <c r="U787" s="1"/>
      <c r="AH787" s="1"/>
    </row>
    <row r="788" spans="20:34" x14ac:dyDescent="0.25">
      <c r="T788" s="2"/>
      <c r="U788" s="1"/>
      <c r="AH788" s="1"/>
    </row>
    <row r="789" spans="20:34" x14ac:dyDescent="0.25">
      <c r="T789" s="2"/>
      <c r="U789" s="1"/>
      <c r="AH789" s="1"/>
    </row>
    <row r="790" spans="20:34" x14ac:dyDescent="0.25">
      <c r="T790" s="2"/>
      <c r="U790" s="1"/>
      <c r="AH790" s="1"/>
    </row>
    <row r="791" spans="20:34" x14ac:dyDescent="0.25">
      <c r="T791" s="2"/>
      <c r="U791" s="1"/>
      <c r="AH791" s="1"/>
    </row>
    <row r="792" spans="20:34" x14ac:dyDescent="0.25">
      <c r="T792" s="2"/>
      <c r="U792" s="1"/>
      <c r="AH792" s="1"/>
    </row>
    <row r="793" spans="20:34" x14ac:dyDescent="0.25">
      <c r="T793" s="2"/>
      <c r="U793" s="1"/>
      <c r="AH793" s="1"/>
    </row>
    <row r="794" spans="20:34" x14ac:dyDescent="0.25">
      <c r="T794" s="2"/>
      <c r="U794" s="1"/>
      <c r="AH794" s="1"/>
    </row>
    <row r="795" spans="20:34" x14ac:dyDescent="0.25">
      <c r="T795" s="2"/>
      <c r="U795" s="1"/>
      <c r="AH795" s="1"/>
    </row>
    <row r="796" spans="20:34" x14ac:dyDescent="0.25">
      <c r="T796" s="2"/>
      <c r="U796" s="1"/>
      <c r="AH796" s="1"/>
    </row>
    <row r="797" spans="20:34" x14ac:dyDescent="0.25">
      <c r="T797" s="2"/>
      <c r="U797" s="1"/>
      <c r="AH797" s="1"/>
    </row>
    <row r="798" spans="20:34" x14ac:dyDescent="0.25">
      <c r="T798" s="2"/>
      <c r="U798" s="1"/>
      <c r="AH798" s="1"/>
    </row>
    <row r="799" spans="20:34" x14ac:dyDescent="0.25">
      <c r="T799" s="2"/>
      <c r="U799" s="1"/>
      <c r="AH799" s="1"/>
    </row>
    <row r="800" spans="20:34" x14ac:dyDescent="0.25">
      <c r="T800" s="2"/>
      <c r="U800" s="1"/>
      <c r="AH800" s="1"/>
    </row>
    <row r="801" spans="20:34" x14ac:dyDescent="0.25">
      <c r="T801" s="2"/>
      <c r="U801" s="1"/>
      <c r="AH801" s="1"/>
    </row>
    <row r="802" spans="20:34" x14ac:dyDescent="0.25">
      <c r="T802" s="2"/>
      <c r="U802" s="1"/>
      <c r="AH802" s="1"/>
    </row>
    <row r="803" spans="20:34" x14ac:dyDescent="0.25">
      <c r="T803" s="2"/>
      <c r="U803" s="1"/>
      <c r="AH803" s="1"/>
    </row>
    <row r="804" spans="20:34" x14ac:dyDescent="0.25">
      <c r="T804" s="2"/>
      <c r="U804" s="1"/>
      <c r="AH804" s="1"/>
    </row>
    <row r="805" spans="20:34" x14ac:dyDescent="0.25">
      <c r="T805" s="2"/>
      <c r="U805" s="1"/>
      <c r="AH805" s="1"/>
    </row>
    <row r="806" spans="20:34" x14ac:dyDescent="0.25">
      <c r="T806" s="2"/>
      <c r="U806" s="1"/>
      <c r="AH806" s="1"/>
    </row>
    <row r="807" spans="20:34" x14ac:dyDescent="0.25">
      <c r="T807" s="2"/>
      <c r="U807" s="1"/>
      <c r="AH807" s="1"/>
    </row>
    <row r="808" spans="20:34" x14ac:dyDescent="0.25">
      <c r="T808" s="2"/>
      <c r="U808" s="1"/>
      <c r="AH808" s="1"/>
    </row>
    <row r="809" spans="20:34" x14ac:dyDescent="0.25">
      <c r="T809" s="2"/>
      <c r="U809" s="1"/>
      <c r="AH809" s="1"/>
    </row>
    <row r="810" spans="20:34" x14ac:dyDescent="0.25">
      <c r="T810" s="2"/>
      <c r="U810" s="1"/>
      <c r="AH810" s="1"/>
    </row>
    <row r="811" spans="20:34" x14ac:dyDescent="0.25">
      <c r="T811" s="2"/>
      <c r="U811" s="1"/>
      <c r="AH811" s="1"/>
    </row>
    <row r="812" spans="20:34" x14ac:dyDescent="0.25">
      <c r="T812" s="2"/>
      <c r="U812" s="1"/>
      <c r="AH812" s="1"/>
    </row>
    <row r="813" spans="20:34" x14ac:dyDescent="0.25">
      <c r="T813" s="2"/>
      <c r="U813" s="1"/>
      <c r="AH813" s="1"/>
    </row>
    <row r="814" spans="20:34" x14ac:dyDescent="0.25">
      <c r="T814" s="2"/>
      <c r="U814" s="1"/>
      <c r="AH814" s="1"/>
    </row>
    <row r="815" spans="20:34" x14ac:dyDescent="0.25">
      <c r="T815" s="2"/>
      <c r="U815" s="1"/>
      <c r="AH815" s="1"/>
    </row>
    <row r="816" spans="20:34" x14ac:dyDescent="0.25">
      <c r="T816" s="2"/>
      <c r="U816" s="1"/>
      <c r="AH816" s="1"/>
    </row>
    <row r="817" spans="20:34" x14ac:dyDescent="0.25">
      <c r="T817" s="2"/>
      <c r="U817" s="1"/>
      <c r="AH817" s="1"/>
    </row>
    <row r="818" spans="20:34" x14ac:dyDescent="0.25">
      <c r="T818" s="2"/>
      <c r="U818" s="1"/>
      <c r="AH818" s="1"/>
    </row>
    <row r="819" spans="20:34" x14ac:dyDescent="0.25">
      <c r="T819" s="2"/>
      <c r="U819" s="1"/>
      <c r="AH819" s="1"/>
    </row>
    <row r="820" spans="20:34" x14ac:dyDescent="0.25">
      <c r="T820" s="2"/>
      <c r="U820" s="1"/>
      <c r="AH820" s="1"/>
    </row>
    <row r="821" spans="20:34" x14ac:dyDescent="0.25">
      <c r="T821" s="2"/>
      <c r="U821" s="1"/>
      <c r="AH821" s="1"/>
    </row>
    <row r="822" spans="20:34" x14ac:dyDescent="0.25">
      <c r="T822" s="2"/>
      <c r="U822" s="1"/>
      <c r="AH822" s="1"/>
    </row>
    <row r="823" spans="20:34" x14ac:dyDescent="0.25">
      <c r="T823" s="2"/>
      <c r="U823" s="1"/>
      <c r="AH823" s="1"/>
    </row>
    <row r="824" spans="20:34" x14ac:dyDescent="0.25">
      <c r="T824" s="2"/>
      <c r="U824" s="1"/>
      <c r="AH824" s="1"/>
    </row>
    <row r="825" spans="20:34" x14ac:dyDescent="0.25">
      <c r="T825" s="2"/>
      <c r="U825" s="1"/>
      <c r="AH825" s="1"/>
    </row>
    <row r="826" spans="20:34" x14ac:dyDescent="0.25">
      <c r="T826" s="2"/>
      <c r="U826" s="1"/>
      <c r="AH826" s="1"/>
    </row>
    <row r="827" spans="20:34" x14ac:dyDescent="0.25">
      <c r="T827" s="2"/>
      <c r="U827" s="1"/>
      <c r="AH827" s="1"/>
    </row>
    <row r="828" spans="20:34" x14ac:dyDescent="0.25">
      <c r="T828" s="2"/>
      <c r="U828" s="1"/>
      <c r="AH828" s="1"/>
    </row>
    <row r="829" spans="20:34" x14ac:dyDescent="0.25">
      <c r="T829" s="2"/>
      <c r="U829" s="1"/>
      <c r="AH829" s="1"/>
    </row>
    <row r="830" spans="20:34" x14ac:dyDescent="0.25">
      <c r="T830" s="2"/>
      <c r="U830" s="1"/>
      <c r="AH830" s="1"/>
    </row>
    <row r="831" spans="20:34" x14ac:dyDescent="0.25">
      <c r="T831" s="2"/>
      <c r="U831" s="1"/>
      <c r="AH831" s="1"/>
    </row>
    <row r="832" spans="20:34" x14ac:dyDescent="0.25">
      <c r="T832" s="2"/>
      <c r="U832" s="1"/>
      <c r="AH832" s="1"/>
    </row>
    <row r="833" spans="20:34" x14ac:dyDescent="0.25">
      <c r="T833" s="2"/>
      <c r="U833" s="1"/>
      <c r="AH833" s="1"/>
    </row>
    <row r="834" spans="20:34" x14ac:dyDescent="0.25">
      <c r="T834" s="2"/>
      <c r="U834" s="1"/>
      <c r="AH834" s="1"/>
    </row>
    <row r="835" spans="20:34" x14ac:dyDescent="0.25">
      <c r="T835" s="2"/>
      <c r="U835" s="1"/>
      <c r="AH835" s="1"/>
    </row>
    <row r="836" spans="20:34" x14ac:dyDescent="0.25">
      <c r="T836" s="2"/>
      <c r="U836" s="1"/>
      <c r="AH836" s="1"/>
    </row>
    <row r="837" spans="20:34" x14ac:dyDescent="0.25">
      <c r="T837" s="2"/>
      <c r="U837" s="1"/>
      <c r="AH837" s="1"/>
    </row>
    <row r="838" spans="20:34" x14ac:dyDescent="0.25">
      <c r="T838" s="2"/>
      <c r="U838" s="1"/>
      <c r="AH838" s="1"/>
    </row>
    <row r="839" spans="20:34" x14ac:dyDescent="0.25">
      <c r="T839" s="2"/>
      <c r="U839" s="1"/>
      <c r="AH839" s="1"/>
    </row>
    <row r="840" spans="20:34" x14ac:dyDescent="0.25">
      <c r="T840" s="2"/>
      <c r="U840" s="1"/>
      <c r="AH840" s="1"/>
    </row>
    <row r="841" spans="20:34" x14ac:dyDescent="0.25">
      <c r="T841" s="2"/>
      <c r="U841" s="1"/>
      <c r="AH841" s="1"/>
    </row>
    <row r="842" spans="20:34" x14ac:dyDescent="0.25">
      <c r="T842" s="2"/>
      <c r="U842" s="1"/>
      <c r="AH842" s="1"/>
    </row>
    <row r="843" spans="20:34" x14ac:dyDescent="0.25">
      <c r="T843" s="2"/>
      <c r="U843" s="1"/>
      <c r="AH843" s="1"/>
    </row>
    <row r="844" spans="20:34" x14ac:dyDescent="0.25">
      <c r="T844" s="2"/>
      <c r="U844" s="1"/>
      <c r="AH844" s="1"/>
    </row>
    <row r="845" spans="20:34" x14ac:dyDescent="0.25">
      <c r="T845" s="2"/>
      <c r="U845" s="1"/>
      <c r="AH845" s="1"/>
    </row>
    <row r="846" spans="20:34" x14ac:dyDescent="0.25">
      <c r="T846" s="2"/>
      <c r="U846" s="1"/>
      <c r="AH846" s="1"/>
    </row>
    <row r="847" spans="20:34" x14ac:dyDescent="0.25">
      <c r="T847" s="2"/>
      <c r="U847" s="1"/>
      <c r="AH847" s="1"/>
    </row>
    <row r="848" spans="20:34" x14ac:dyDescent="0.25">
      <c r="T848" s="2"/>
      <c r="U848" s="1"/>
      <c r="AH848" s="1"/>
    </row>
    <row r="849" spans="20:34" x14ac:dyDescent="0.25">
      <c r="T849" s="2"/>
      <c r="U849" s="1"/>
      <c r="AH849" s="1"/>
    </row>
    <row r="850" spans="20:34" x14ac:dyDescent="0.25">
      <c r="T850" s="2"/>
      <c r="U850" s="1"/>
      <c r="AH850" s="1"/>
    </row>
    <row r="851" spans="20:34" x14ac:dyDescent="0.25">
      <c r="T851" s="2"/>
      <c r="U851" s="1"/>
      <c r="AH851" s="1"/>
    </row>
    <row r="852" spans="20:34" x14ac:dyDescent="0.25">
      <c r="T852" s="2"/>
      <c r="U852" s="1"/>
      <c r="AH852" s="1"/>
    </row>
    <row r="853" spans="20:34" x14ac:dyDescent="0.25">
      <c r="T853" s="2"/>
      <c r="U853" s="1"/>
      <c r="AH853" s="1"/>
    </row>
    <row r="854" spans="20:34" x14ac:dyDescent="0.25">
      <c r="T854" s="2"/>
      <c r="U854" s="1"/>
      <c r="AH854" s="1"/>
    </row>
    <row r="855" spans="20:34" x14ac:dyDescent="0.25">
      <c r="T855" s="2"/>
      <c r="U855" s="1"/>
      <c r="AH855" s="1"/>
    </row>
    <row r="856" spans="20:34" x14ac:dyDescent="0.25">
      <c r="T856" s="2"/>
      <c r="U856" s="1"/>
      <c r="AH856" s="1"/>
    </row>
    <row r="857" spans="20:34" x14ac:dyDescent="0.25">
      <c r="T857" s="2"/>
      <c r="U857" s="1"/>
      <c r="AH857" s="1"/>
    </row>
    <row r="858" spans="20:34" x14ac:dyDescent="0.25">
      <c r="T858" s="2"/>
      <c r="U858" s="1"/>
      <c r="AH858" s="1"/>
    </row>
    <row r="859" spans="20:34" x14ac:dyDescent="0.25">
      <c r="T859" s="2"/>
      <c r="U859" s="1"/>
      <c r="AH859" s="1"/>
    </row>
    <row r="860" spans="20:34" x14ac:dyDescent="0.25">
      <c r="T860" s="2"/>
      <c r="U860" s="1"/>
      <c r="AH860" s="1"/>
    </row>
    <row r="861" spans="20:34" x14ac:dyDescent="0.25">
      <c r="T861" s="2"/>
      <c r="U861" s="1"/>
      <c r="AH861" s="1"/>
    </row>
    <row r="862" spans="20:34" x14ac:dyDescent="0.25">
      <c r="T862" s="2"/>
      <c r="U862" s="1"/>
      <c r="AH862" s="1"/>
    </row>
    <row r="863" spans="20:34" x14ac:dyDescent="0.25">
      <c r="T863" s="2"/>
      <c r="U863" s="1"/>
      <c r="AH863" s="1"/>
    </row>
    <row r="864" spans="20:34" x14ac:dyDescent="0.25">
      <c r="T864" s="2"/>
      <c r="U864" s="1"/>
      <c r="AH864" s="1"/>
    </row>
    <row r="865" spans="20:34" x14ac:dyDescent="0.25">
      <c r="T865" s="2"/>
      <c r="U865" s="1"/>
      <c r="AH865" s="1"/>
    </row>
    <row r="866" spans="20:34" x14ac:dyDescent="0.25">
      <c r="T866" s="2"/>
      <c r="U866" s="1"/>
      <c r="AH866" s="1"/>
    </row>
    <row r="867" spans="20:34" x14ac:dyDescent="0.25">
      <c r="T867" s="2"/>
      <c r="U867" s="1"/>
      <c r="AH867" s="1"/>
    </row>
    <row r="868" spans="20:34" x14ac:dyDescent="0.25">
      <c r="T868" s="2"/>
      <c r="U868" s="1"/>
      <c r="AH868" s="1"/>
    </row>
    <row r="869" spans="20:34" x14ac:dyDescent="0.25">
      <c r="T869" s="2"/>
      <c r="U869" s="1"/>
      <c r="AH869" s="1"/>
    </row>
    <row r="870" spans="20:34" x14ac:dyDescent="0.25">
      <c r="T870" s="2"/>
      <c r="U870" s="1"/>
      <c r="AH870" s="1"/>
    </row>
    <row r="871" spans="20:34" x14ac:dyDescent="0.25">
      <c r="T871" s="2"/>
      <c r="U871" s="1"/>
      <c r="AH871" s="1"/>
    </row>
    <row r="872" spans="20:34" x14ac:dyDescent="0.25">
      <c r="T872" s="2"/>
      <c r="U872" s="1"/>
      <c r="AH872" s="1"/>
    </row>
    <row r="873" spans="20:34" x14ac:dyDescent="0.25">
      <c r="T873" s="2"/>
      <c r="U873" s="1"/>
      <c r="AH873" s="1"/>
    </row>
    <row r="874" spans="20:34" x14ac:dyDescent="0.25">
      <c r="T874" s="2"/>
      <c r="U874" s="1"/>
      <c r="AH874" s="1"/>
    </row>
    <row r="875" spans="20:34" x14ac:dyDescent="0.25">
      <c r="T875" s="2"/>
      <c r="U875" s="1"/>
      <c r="AH875" s="1"/>
    </row>
    <row r="876" spans="20:34" x14ac:dyDescent="0.25">
      <c r="T876" s="2"/>
      <c r="U876" s="1"/>
      <c r="AH876" s="1"/>
    </row>
    <row r="877" spans="20:34" x14ac:dyDescent="0.25">
      <c r="T877" s="2"/>
      <c r="U877" s="1"/>
      <c r="AH877" s="1"/>
    </row>
    <row r="878" spans="20:34" x14ac:dyDescent="0.25">
      <c r="T878" s="2"/>
      <c r="U878" s="1"/>
      <c r="AH878" s="1"/>
    </row>
    <row r="879" spans="20:34" x14ac:dyDescent="0.25">
      <c r="T879" s="2"/>
      <c r="U879" s="1"/>
      <c r="AH879" s="1"/>
    </row>
    <row r="880" spans="20:34" x14ac:dyDescent="0.25">
      <c r="T880" s="2"/>
      <c r="U880" s="1"/>
      <c r="AH880" s="1"/>
    </row>
    <row r="881" spans="20:34" x14ac:dyDescent="0.25">
      <c r="T881" s="2"/>
      <c r="U881" s="1"/>
      <c r="AH881" s="1"/>
    </row>
    <row r="882" spans="20:34" x14ac:dyDescent="0.25">
      <c r="T882" s="2"/>
      <c r="U882" s="1"/>
      <c r="AH882" s="1"/>
    </row>
    <row r="883" spans="20:34" x14ac:dyDescent="0.25">
      <c r="T883" s="2"/>
      <c r="U883" s="1"/>
      <c r="AH883" s="1"/>
    </row>
    <row r="884" spans="20:34" x14ac:dyDescent="0.25">
      <c r="T884" s="2"/>
      <c r="U884" s="1"/>
      <c r="AH884" s="1"/>
    </row>
    <row r="885" spans="20:34" x14ac:dyDescent="0.25">
      <c r="T885" s="2"/>
      <c r="U885" s="1"/>
      <c r="AH885" s="1"/>
    </row>
    <row r="886" spans="20:34" x14ac:dyDescent="0.25">
      <c r="T886" s="2"/>
      <c r="U886" s="1"/>
      <c r="AH886" s="1"/>
    </row>
    <row r="887" spans="20:34" x14ac:dyDescent="0.25">
      <c r="T887" s="2"/>
      <c r="U887" s="1"/>
      <c r="AH887" s="1"/>
    </row>
    <row r="888" spans="20:34" x14ac:dyDescent="0.25">
      <c r="T888" s="2"/>
      <c r="U888" s="1"/>
      <c r="AH888" s="1"/>
    </row>
    <row r="889" spans="20:34" x14ac:dyDescent="0.25">
      <c r="T889" s="2"/>
      <c r="U889" s="1"/>
      <c r="AH889" s="1"/>
    </row>
    <row r="890" spans="20:34" x14ac:dyDescent="0.25">
      <c r="T890" s="2"/>
      <c r="U890" s="1"/>
      <c r="AH890" s="1"/>
    </row>
    <row r="891" spans="20:34" x14ac:dyDescent="0.25">
      <c r="T891" s="2"/>
      <c r="U891" s="1"/>
      <c r="AH891" s="1"/>
    </row>
    <row r="892" spans="20:34" x14ac:dyDescent="0.25">
      <c r="T892" s="2"/>
      <c r="U892" s="1"/>
      <c r="AH892" s="1"/>
    </row>
    <row r="893" spans="20:34" x14ac:dyDescent="0.25">
      <c r="T893" s="2"/>
      <c r="U893" s="1"/>
      <c r="AH893" s="1"/>
    </row>
    <row r="894" spans="20:34" x14ac:dyDescent="0.25">
      <c r="T894" s="2"/>
      <c r="U894" s="1"/>
      <c r="AH894" s="1"/>
    </row>
    <row r="895" spans="20:34" x14ac:dyDescent="0.25">
      <c r="T895" s="2"/>
      <c r="U895" s="1"/>
      <c r="AH895" s="1"/>
    </row>
    <row r="896" spans="20:34" x14ac:dyDescent="0.25">
      <c r="T896" s="2"/>
      <c r="U896" s="1"/>
      <c r="AH896" s="1"/>
    </row>
    <row r="897" spans="20:34" x14ac:dyDescent="0.25">
      <c r="T897" s="2"/>
      <c r="U897" s="1"/>
      <c r="AH897" s="1"/>
    </row>
    <row r="898" spans="20:34" x14ac:dyDescent="0.25">
      <c r="T898" s="2"/>
      <c r="U898" s="1"/>
      <c r="AH898" s="1"/>
    </row>
    <row r="899" spans="20:34" x14ac:dyDescent="0.25">
      <c r="T899" s="2"/>
      <c r="U899" s="1"/>
      <c r="AH899" s="1"/>
    </row>
    <row r="900" spans="20:34" x14ac:dyDescent="0.25">
      <c r="T900" s="2"/>
      <c r="U900" s="1"/>
      <c r="AH900" s="1"/>
    </row>
    <row r="901" spans="20:34" x14ac:dyDescent="0.25">
      <c r="T901" s="2"/>
      <c r="U901" s="1"/>
      <c r="AH901" s="1"/>
    </row>
    <row r="902" spans="20:34" x14ac:dyDescent="0.25">
      <c r="T902" s="2"/>
      <c r="U902" s="1"/>
      <c r="AH902" s="1"/>
    </row>
    <row r="903" spans="20:34" x14ac:dyDescent="0.25">
      <c r="T903" s="2"/>
      <c r="U903" s="1"/>
      <c r="AH903" s="1"/>
    </row>
    <row r="904" spans="20:34" x14ac:dyDescent="0.25">
      <c r="T904" s="2"/>
      <c r="U904" s="1"/>
      <c r="AH904" s="1"/>
    </row>
    <row r="905" spans="20:34" x14ac:dyDescent="0.25">
      <c r="T905" s="2"/>
      <c r="U905" s="1"/>
      <c r="AH905" s="1"/>
    </row>
    <row r="906" spans="20:34" x14ac:dyDescent="0.25">
      <c r="T906" s="2"/>
      <c r="U906" s="1"/>
      <c r="AH906" s="1"/>
    </row>
    <row r="907" spans="20:34" x14ac:dyDescent="0.25">
      <c r="T907" s="2"/>
      <c r="U907" s="1"/>
      <c r="AH907" s="1"/>
    </row>
    <row r="908" spans="20:34" x14ac:dyDescent="0.25">
      <c r="T908" s="2"/>
      <c r="U908" s="1"/>
      <c r="AH908" s="1"/>
    </row>
    <row r="909" spans="20:34" x14ac:dyDescent="0.25">
      <c r="T909" s="2"/>
      <c r="U909" s="1"/>
      <c r="AH909" s="1"/>
    </row>
    <row r="910" spans="20:34" x14ac:dyDescent="0.25">
      <c r="T910" s="2"/>
      <c r="U910" s="1"/>
      <c r="AH910" s="1"/>
    </row>
    <row r="911" spans="20:34" x14ac:dyDescent="0.25">
      <c r="T911" s="2"/>
      <c r="U911" s="1"/>
      <c r="AH911" s="1"/>
    </row>
    <row r="912" spans="20:34" x14ac:dyDescent="0.25">
      <c r="T912" s="2"/>
      <c r="U912" s="1"/>
      <c r="AH912" s="1"/>
    </row>
    <row r="913" spans="20:34" x14ac:dyDescent="0.25">
      <c r="T913" s="2"/>
      <c r="U913" s="1"/>
      <c r="AH913" s="1"/>
    </row>
    <row r="914" spans="20:34" x14ac:dyDescent="0.25">
      <c r="T914" s="2"/>
      <c r="U914" s="1"/>
      <c r="AH914" s="1"/>
    </row>
    <row r="915" spans="20:34" x14ac:dyDescent="0.25">
      <c r="T915" s="2"/>
      <c r="U915" s="1"/>
      <c r="AH915" s="1"/>
    </row>
    <row r="916" spans="20:34" x14ac:dyDescent="0.25">
      <c r="T916" s="2"/>
      <c r="U916" s="1"/>
      <c r="AH916" s="1"/>
    </row>
    <row r="917" spans="20:34" x14ac:dyDescent="0.25">
      <c r="T917" s="2"/>
      <c r="U917" s="1"/>
      <c r="AH917" s="1"/>
    </row>
    <row r="918" spans="20:34" x14ac:dyDescent="0.25">
      <c r="T918" s="2"/>
      <c r="U918" s="1"/>
      <c r="AH918" s="1"/>
    </row>
    <row r="919" spans="20:34" x14ac:dyDescent="0.25">
      <c r="T919" s="2"/>
      <c r="U919" s="1"/>
      <c r="AH919" s="1"/>
    </row>
    <row r="920" spans="20:34" x14ac:dyDescent="0.25">
      <c r="T920" s="2"/>
      <c r="U920" s="1"/>
      <c r="AH920" s="1"/>
    </row>
    <row r="921" spans="20:34" x14ac:dyDescent="0.25">
      <c r="T921" s="2"/>
      <c r="U921" s="1"/>
      <c r="AH921" s="1"/>
    </row>
    <row r="922" spans="20:34" x14ac:dyDescent="0.25">
      <c r="T922" s="2"/>
      <c r="U922" s="1"/>
      <c r="AH922" s="1"/>
    </row>
    <row r="923" spans="20:34" x14ac:dyDescent="0.25">
      <c r="T923" s="2"/>
      <c r="U923" s="1"/>
      <c r="AH923" s="1"/>
    </row>
    <row r="924" spans="20:34" x14ac:dyDescent="0.25">
      <c r="T924" s="2"/>
      <c r="U924" s="1"/>
      <c r="AH924" s="1"/>
    </row>
    <row r="925" spans="20:34" x14ac:dyDescent="0.25">
      <c r="T925" s="2"/>
      <c r="U925" s="1"/>
      <c r="AH925" s="1"/>
    </row>
    <row r="926" spans="20:34" x14ac:dyDescent="0.25">
      <c r="T926" s="2"/>
      <c r="U926" s="1"/>
      <c r="AH926" s="1"/>
    </row>
    <row r="927" spans="20:34" x14ac:dyDescent="0.25">
      <c r="T927" s="2"/>
      <c r="U927" s="1"/>
      <c r="AH927" s="1"/>
    </row>
    <row r="928" spans="20:34" x14ac:dyDescent="0.25">
      <c r="T928" s="2"/>
      <c r="U928" s="1"/>
      <c r="AH928" s="1"/>
    </row>
    <row r="929" spans="20:34" x14ac:dyDescent="0.25">
      <c r="T929" s="2"/>
      <c r="U929" s="1"/>
      <c r="AH929" s="1"/>
    </row>
    <row r="930" spans="20:34" x14ac:dyDescent="0.25">
      <c r="T930" s="2"/>
      <c r="U930" s="1"/>
      <c r="AH930" s="1"/>
    </row>
    <row r="931" spans="20:34" x14ac:dyDescent="0.25">
      <c r="T931" s="2"/>
      <c r="U931" s="1"/>
      <c r="AH931" s="1"/>
    </row>
    <row r="932" spans="20:34" x14ac:dyDescent="0.25">
      <c r="T932" s="2"/>
      <c r="U932" s="1"/>
      <c r="AH932" s="1"/>
    </row>
    <row r="933" spans="20:34" x14ac:dyDescent="0.25">
      <c r="T933" s="2"/>
      <c r="U933" s="1"/>
      <c r="AH933" s="1"/>
    </row>
    <row r="934" spans="20:34" x14ac:dyDescent="0.25">
      <c r="T934" s="2"/>
      <c r="U934" s="1"/>
      <c r="AH934" s="1"/>
    </row>
    <row r="935" spans="20:34" x14ac:dyDescent="0.25">
      <c r="T935" s="2"/>
      <c r="U935" s="1"/>
      <c r="AH935" s="1"/>
    </row>
    <row r="936" spans="20:34" x14ac:dyDescent="0.25">
      <c r="T936" s="2"/>
      <c r="U936" s="1"/>
      <c r="AH936" s="1"/>
    </row>
    <row r="937" spans="20:34" x14ac:dyDescent="0.25">
      <c r="T937" s="2"/>
      <c r="U937" s="1"/>
      <c r="AH937" s="1"/>
    </row>
    <row r="938" spans="20:34" x14ac:dyDescent="0.25">
      <c r="T938" s="2"/>
      <c r="U938" s="1"/>
      <c r="AH938" s="1"/>
    </row>
    <row r="939" spans="20:34" x14ac:dyDescent="0.25">
      <c r="T939" s="2"/>
      <c r="U939" s="1"/>
      <c r="AH939" s="1"/>
    </row>
    <row r="940" spans="20:34" x14ac:dyDescent="0.25">
      <c r="T940" s="2"/>
      <c r="U940" s="1"/>
      <c r="AH940" s="1"/>
    </row>
    <row r="941" spans="20:34" x14ac:dyDescent="0.25">
      <c r="T941" s="2"/>
      <c r="U941" s="1"/>
      <c r="AH941" s="1"/>
    </row>
    <row r="942" spans="20:34" x14ac:dyDescent="0.25">
      <c r="T942" s="2"/>
      <c r="U942" s="1"/>
      <c r="AH942" s="1"/>
    </row>
    <row r="943" spans="20:34" x14ac:dyDescent="0.25">
      <c r="T943" s="2"/>
      <c r="U943" s="1"/>
      <c r="AH943" s="1"/>
    </row>
    <row r="944" spans="20:34" x14ac:dyDescent="0.25">
      <c r="T944" s="2"/>
      <c r="U944" s="1"/>
      <c r="AH944" s="1"/>
    </row>
    <row r="945" spans="20:34" x14ac:dyDescent="0.25">
      <c r="T945" s="2"/>
      <c r="U945" s="1"/>
      <c r="AH945" s="1"/>
    </row>
    <row r="946" spans="20:34" x14ac:dyDescent="0.25">
      <c r="T946" s="2"/>
      <c r="U946" s="1"/>
      <c r="AH946" s="1"/>
    </row>
    <row r="947" spans="20:34" x14ac:dyDescent="0.25">
      <c r="T947" s="2"/>
      <c r="U947" s="1"/>
      <c r="AH947" s="1"/>
    </row>
    <row r="948" spans="20:34" x14ac:dyDescent="0.25">
      <c r="T948" s="2"/>
      <c r="U948" s="1"/>
      <c r="AH948" s="1"/>
    </row>
    <row r="949" spans="20:34" x14ac:dyDescent="0.25">
      <c r="T949" s="2"/>
      <c r="U949" s="1"/>
      <c r="AH949" s="1"/>
    </row>
    <row r="950" spans="20:34" x14ac:dyDescent="0.25">
      <c r="T950" s="2"/>
      <c r="U950" s="1"/>
      <c r="AH950" s="1"/>
    </row>
    <row r="951" spans="20:34" x14ac:dyDescent="0.25">
      <c r="T951" s="2"/>
      <c r="U951" s="1"/>
      <c r="AH951" s="1"/>
    </row>
    <row r="952" spans="20:34" x14ac:dyDescent="0.25">
      <c r="T952" s="2"/>
      <c r="U952" s="1"/>
      <c r="AH952" s="1"/>
    </row>
    <row r="953" spans="20:34" x14ac:dyDescent="0.25">
      <c r="T953" s="2"/>
      <c r="U953" s="1"/>
      <c r="AH953" s="1"/>
    </row>
    <row r="954" spans="20:34" x14ac:dyDescent="0.25">
      <c r="T954" s="2"/>
      <c r="U954" s="1"/>
      <c r="AH954" s="1"/>
    </row>
    <row r="955" spans="20:34" x14ac:dyDescent="0.25">
      <c r="T955" s="2"/>
      <c r="U955" s="1"/>
      <c r="AH955" s="1"/>
    </row>
    <row r="956" spans="20:34" x14ac:dyDescent="0.25">
      <c r="T956" s="2"/>
      <c r="U956" s="1"/>
      <c r="AH956" s="1"/>
    </row>
    <row r="957" spans="20:34" x14ac:dyDescent="0.25">
      <c r="T957" s="2"/>
      <c r="U957" s="1"/>
      <c r="AH957" s="1"/>
    </row>
    <row r="958" spans="20:34" x14ac:dyDescent="0.25">
      <c r="T958" s="2"/>
      <c r="U958" s="1"/>
      <c r="AH958" s="1"/>
    </row>
    <row r="959" spans="20:34" x14ac:dyDescent="0.25">
      <c r="T959" s="2"/>
      <c r="U959" s="1"/>
      <c r="AH959" s="1"/>
    </row>
    <row r="960" spans="20:34" x14ac:dyDescent="0.25">
      <c r="T960" s="2"/>
      <c r="U960" s="1"/>
      <c r="AH960" s="1"/>
    </row>
    <row r="961" spans="20:34" x14ac:dyDescent="0.25">
      <c r="T961" s="2"/>
      <c r="U961" s="1"/>
      <c r="AH961" s="1"/>
    </row>
    <row r="962" spans="20:34" x14ac:dyDescent="0.25">
      <c r="T962" s="2"/>
      <c r="U962" s="1"/>
      <c r="AH962" s="1"/>
    </row>
    <row r="963" spans="20:34" x14ac:dyDescent="0.25">
      <c r="T963" s="2"/>
      <c r="U963" s="1"/>
      <c r="AH963" s="1"/>
    </row>
    <row r="964" spans="20:34" x14ac:dyDescent="0.25">
      <c r="T964" s="2"/>
      <c r="U964" s="1"/>
      <c r="AH964" s="1"/>
    </row>
    <row r="965" spans="20:34" x14ac:dyDescent="0.25">
      <c r="T965" s="2"/>
      <c r="U965" s="1"/>
      <c r="AH965" s="1"/>
    </row>
    <row r="966" spans="20:34" x14ac:dyDescent="0.25">
      <c r="T966" s="2"/>
      <c r="U966" s="1"/>
      <c r="AH966" s="1"/>
    </row>
    <row r="967" spans="20:34" x14ac:dyDescent="0.25">
      <c r="T967" s="2"/>
      <c r="U967" s="1"/>
      <c r="AH967" s="1"/>
    </row>
    <row r="968" spans="20:34" x14ac:dyDescent="0.25">
      <c r="T968" s="2"/>
      <c r="U968" s="1"/>
      <c r="AH968" s="1"/>
    </row>
    <row r="969" spans="20:34" x14ac:dyDescent="0.25">
      <c r="T969" s="2"/>
      <c r="U969" s="1"/>
      <c r="AH969" s="1"/>
    </row>
    <row r="970" spans="20:34" x14ac:dyDescent="0.25">
      <c r="T970" s="2"/>
      <c r="U970" s="1"/>
      <c r="AH970" s="1"/>
    </row>
    <row r="971" spans="20:34" x14ac:dyDescent="0.25">
      <c r="T971" s="2"/>
      <c r="U971" s="1"/>
      <c r="AH971" s="1"/>
    </row>
    <row r="972" spans="20:34" x14ac:dyDescent="0.25">
      <c r="T972" s="2"/>
      <c r="U972" s="1"/>
      <c r="AH972" s="1"/>
    </row>
    <row r="973" spans="20:34" x14ac:dyDescent="0.25">
      <c r="T973" s="2"/>
      <c r="U973" s="1"/>
      <c r="AH973" s="1"/>
    </row>
    <row r="974" spans="20:34" x14ac:dyDescent="0.25">
      <c r="T974" s="2"/>
      <c r="U974" s="1"/>
      <c r="AH974" s="1"/>
    </row>
    <row r="975" spans="20:34" x14ac:dyDescent="0.25">
      <c r="T975" s="2"/>
      <c r="U975" s="1"/>
      <c r="AH975" s="1"/>
    </row>
    <row r="976" spans="20:34" x14ac:dyDescent="0.25">
      <c r="T976" s="2"/>
      <c r="U976" s="1"/>
      <c r="AH976" s="1"/>
    </row>
    <row r="977" spans="20:34" x14ac:dyDescent="0.25">
      <c r="T977" s="2"/>
      <c r="U977" s="1"/>
      <c r="AH977" s="1"/>
    </row>
    <row r="978" spans="20:34" x14ac:dyDescent="0.25">
      <c r="T978" s="2"/>
      <c r="U978" s="1"/>
      <c r="AH978" s="1"/>
    </row>
    <row r="979" spans="20:34" x14ac:dyDescent="0.25">
      <c r="T979" s="2"/>
      <c r="U979" s="1"/>
      <c r="AH979" s="1"/>
    </row>
    <row r="980" spans="20:34" x14ac:dyDescent="0.25">
      <c r="T980" s="2"/>
      <c r="U980" s="1"/>
      <c r="AH980" s="1"/>
    </row>
    <row r="981" spans="20:34" x14ac:dyDescent="0.25">
      <c r="T981" s="2"/>
      <c r="U981" s="1"/>
      <c r="AH981" s="1"/>
    </row>
    <row r="982" spans="20:34" x14ac:dyDescent="0.25">
      <c r="T982" s="2"/>
      <c r="U982" s="1"/>
      <c r="AH982" s="1"/>
    </row>
    <row r="983" spans="20:34" x14ac:dyDescent="0.25">
      <c r="T983" s="2"/>
      <c r="U983" s="1"/>
      <c r="AH983" s="1"/>
    </row>
    <row r="984" spans="20:34" x14ac:dyDescent="0.25">
      <c r="T984" s="2"/>
      <c r="U984" s="1"/>
      <c r="AH984" s="1"/>
    </row>
    <row r="985" spans="20:34" x14ac:dyDescent="0.25">
      <c r="T985" s="2"/>
      <c r="U985" s="1"/>
      <c r="AH985" s="1"/>
    </row>
    <row r="986" spans="20:34" x14ac:dyDescent="0.25">
      <c r="T986" s="2"/>
      <c r="U986" s="1"/>
      <c r="AH986" s="1"/>
    </row>
    <row r="987" spans="20:34" x14ac:dyDescent="0.25">
      <c r="T987" s="2"/>
      <c r="U987" s="1"/>
      <c r="AH987" s="1"/>
    </row>
    <row r="988" spans="20:34" x14ac:dyDescent="0.25">
      <c r="T988" s="2"/>
      <c r="U988" s="1"/>
      <c r="AH988" s="1"/>
    </row>
    <row r="989" spans="20:34" x14ac:dyDescent="0.25">
      <c r="T989" s="2"/>
      <c r="U989" s="1"/>
      <c r="AH989" s="1"/>
    </row>
    <row r="990" spans="20:34" x14ac:dyDescent="0.25">
      <c r="T990" s="2"/>
      <c r="U990" s="1"/>
      <c r="AH990" s="1"/>
    </row>
    <row r="991" spans="20:34" x14ac:dyDescent="0.25">
      <c r="T991" s="2"/>
      <c r="U991" s="1"/>
      <c r="AH991" s="1"/>
    </row>
    <row r="992" spans="20:34" x14ac:dyDescent="0.25">
      <c r="T992" s="2"/>
      <c r="U992" s="1"/>
      <c r="AH992" s="1"/>
    </row>
    <row r="993" spans="20:34" x14ac:dyDescent="0.25">
      <c r="T993" s="2"/>
      <c r="U993" s="1"/>
      <c r="AH993" s="1"/>
    </row>
    <row r="994" spans="20:34" x14ac:dyDescent="0.25">
      <c r="T994" s="2"/>
      <c r="U994" s="1"/>
      <c r="AH994" s="1"/>
    </row>
    <row r="995" spans="20:34" x14ac:dyDescent="0.25">
      <c r="T995" s="2"/>
      <c r="U995" s="1"/>
      <c r="AH995" s="1"/>
    </row>
    <row r="996" spans="20:34" x14ac:dyDescent="0.25">
      <c r="T996" s="2"/>
      <c r="U996" s="1"/>
      <c r="AH996" s="1"/>
    </row>
    <row r="997" spans="20:34" x14ac:dyDescent="0.25">
      <c r="T997" s="2"/>
      <c r="U997" s="1"/>
      <c r="AH997" s="1"/>
    </row>
    <row r="998" spans="20:34" x14ac:dyDescent="0.25">
      <c r="T998" s="2"/>
      <c r="U998" s="1"/>
      <c r="AH998" s="1"/>
    </row>
    <row r="999" spans="20:34" x14ac:dyDescent="0.25">
      <c r="T999" s="2"/>
      <c r="U999" s="1"/>
      <c r="AH999" s="1"/>
    </row>
    <row r="1000" spans="20:34" x14ac:dyDescent="0.25">
      <c r="T1000" s="2"/>
      <c r="U1000" s="1"/>
      <c r="AH1000" s="1"/>
    </row>
    <row r="1001" spans="20:34" x14ac:dyDescent="0.25">
      <c r="T1001" s="2"/>
      <c r="U1001" s="1"/>
      <c r="AH1001" s="1"/>
    </row>
    <row r="1002" spans="20:34" x14ac:dyDescent="0.25">
      <c r="T1002" s="2"/>
      <c r="U1002" s="1"/>
      <c r="AH1002" s="1"/>
    </row>
    <row r="1003" spans="20:34" x14ac:dyDescent="0.25">
      <c r="T1003" s="2"/>
      <c r="U1003" s="1"/>
      <c r="AH1003" s="1"/>
    </row>
    <row r="1004" spans="20:34" x14ac:dyDescent="0.25">
      <c r="T1004" s="2"/>
      <c r="U1004" s="1"/>
      <c r="AH1004" s="1"/>
    </row>
    <row r="1005" spans="20:34" x14ac:dyDescent="0.25">
      <c r="T1005" s="2"/>
      <c r="U1005" s="1"/>
      <c r="AH1005" s="1"/>
    </row>
    <row r="1006" spans="20:34" x14ac:dyDescent="0.25">
      <c r="T1006" s="2"/>
      <c r="U1006" s="1"/>
      <c r="AH1006" s="1"/>
    </row>
    <row r="1007" spans="20:34" x14ac:dyDescent="0.25">
      <c r="T1007" s="2"/>
      <c r="U1007" s="1"/>
      <c r="AH1007" s="1"/>
    </row>
    <row r="1008" spans="20:34" x14ac:dyDescent="0.25">
      <c r="T1008" s="2"/>
      <c r="U1008" s="1"/>
      <c r="AH1008" s="1"/>
    </row>
    <row r="1009" spans="20:34" x14ac:dyDescent="0.25">
      <c r="T1009" s="2"/>
      <c r="U1009" s="1"/>
      <c r="AH1009" s="1"/>
    </row>
    <row r="1010" spans="20:34" x14ac:dyDescent="0.25">
      <c r="T1010" s="2"/>
      <c r="U1010" s="1"/>
      <c r="AH1010" s="1"/>
    </row>
    <row r="1011" spans="20:34" x14ac:dyDescent="0.25">
      <c r="T1011" s="2"/>
      <c r="U1011" s="1"/>
      <c r="AH1011" s="1"/>
    </row>
    <row r="1012" spans="20:34" x14ac:dyDescent="0.25">
      <c r="T1012" s="2"/>
      <c r="U1012" s="1"/>
      <c r="AH1012" s="1"/>
    </row>
    <row r="1013" spans="20:34" x14ac:dyDescent="0.25">
      <c r="T1013" s="2"/>
      <c r="U1013" s="1"/>
      <c r="AH1013" s="1"/>
    </row>
    <row r="1014" spans="20:34" x14ac:dyDescent="0.25">
      <c r="T1014" s="2"/>
      <c r="U1014" s="1"/>
      <c r="AH1014" s="1"/>
    </row>
    <row r="1015" spans="20:34" x14ac:dyDescent="0.25">
      <c r="T1015" s="2"/>
      <c r="U1015" s="1"/>
      <c r="AH1015" s="1"/>
    </row>
    <row r="1016" spans="20:34" x14ac:dyDescent="0.25">
      <c r="T1016" s="2"/>
      <c r="U1016" s="1"/>
      <c r="AH1016" s="1"/>
    </row>
    <row r="1017" spans="20:34" x14ac:dyDescent="0.25">
      <c r="T1017" s="2"/>
      <c r="U1017" s="1"/>
      <c r="AH1017" s="1"/>
    </row>
    <row r="1018" spans="20:34" x14ac:dyDescent="0.25">
      <c r="T1018" s="2"/>
      <c r="U1018" s="1"/>
      <c r="AH1018" s="1"/>
    </row>
    <row r="1019" spans="20:34" x14ac:dyDescent="0.25">
      <c r="T1019" s="2"/>
      <c r="U1019" s="1"/>
      <c r="AH1019" s="1"/>
    </row>
    <row r="1020" spans="20:34" x14ac:dyDescent="0.25">
      <c r="T1020" s="2"/>
      <c r="U1020" s="1"/>
      <c r="AH1020" s="1"/>
    </row>
    <row r="1021" spans="20:34" x14ac:dyDescent="0.25">
      <c r="T1021" s="2"/>
      <c r="U1021" s="1"/>
      <c r="AH1021" s="1"/>
    </row>
    <row r="1022" spans="20:34" x14ac:dyDescent="0.25">
      <c r="T1022" s="2"/>
      <c r="U1022" s="1"/>
      <c r="AH1022" s="1"/>
    </row>
    <row r="1023" spans="20:34" x14ac:dyDescent="0.25">
      <c r="T1023" s="2"/>
      <c r="U1023" s="1"/>
      <c r="AH1023" s="1"/>
    </row>
    <row r="1024" spans="20:34" x14ac:dyDescent="0.25">
      <c r="T1024" s="2"/>
      <c r="U1024" s="1"/>
      <c r="AH1024" s="1"/>
    </row>
    <row r="1025" spans="20:34" x14ac:dyDescent="0.25">
      <c r="T1025" s="2"/>
      <c r="U1025" s="1"/>
      <c r="AH1025" s="1"/>
    </row>
    <row r="1026" spans="20:34" x14ac:dyDescent="0.25">
      <c r="T1026" s="2"/>
      <c r="U1026" s="1"/>
      <c r="AH1026" s="1"/>
    </row>
    <row r="1027" spans="20:34" x14ac:dyDescent="0.25">
      <c r="T1027" s="2"/>
      <c r="U1027" s="1"/>
      <c r="AH1027" s="1"/>
    </row>
    <row r="1028" spans="20:34" x14ac:dyDescent="0.25">
      <c r="T1028" s="2"/>
      <c r="U1028" s="1"/>
      <c r="AH1028" s="1"/>
    </row>
    <row r="1029" spans="20:34" x14ac:dyDescent="0.25">
      <c r="T1029" s="2"/>
      <c r="U1029" s="1"/>
      <c r="AH1029" s="1"/>
    </row>
    <row r="1030" spans="20:34" x14ac:dyDescent="0.25">
      <c r="T1030" s="2"/>
      <c r="U1030" s="1"/>
      <c r="AH1030" s="1"/>
    </row>
    <row r="1031" spans="20:34" x14ac:dyDescent="0.25">
      <c r="T1031" s="2"/>
      <c r="U1031" s="1"/>
      <c r="AH1031" s="1"/>
    </row>
    <row r="1032" spans="20:34" x14ac:dyDescent="0.25">
      <c r="T1032" s="2"/>
      <c r="U1032" s="1"/>
      <c r="AH1032" s="1"/>
    </row>
    <row r="1033" spans="20:34" x14ac:dyDescent="0.25">
      <c r="T1033" s="2"/>
      <c r="U1033" s="1"/>
      <c r="AH1033" s="1"/>
    </row>
    <row r="1034" spans="20:34" x14ac:dyDescent="0.25">
      <c r="T1034" s="2"/>
      <c r="U1034" s="1"/>
      <c r="AH1034" s="1"/>
    </row>
    <row r="1035" spans="20:34" x14ac:dyDescent="0.25">
      <c r="T1035" s="2"/>
      <c r="U1035" s="1"/>
      <c r="AH1035" s="1"/>
    </row>
    <row r="1036" spans="20:34" x14ac:dyDescent="0.25">
      <c r="T1036" s="2"/>
      <c r="U1036" s="1"/>
      <c r="AH1036" s="1"/>
    </row>
    <row r="1037" spans="20:34" x14ac:dyDescent="0.25">
      <c r="T1037" s="2"/>
      <c r="U1037" s="1"/>
      <c r="AH1037" s="1"/>
    </row>
    <row r="1038" spans="20:34" x14ac:dyDescent="0.25">
      <c r="T1038" s="2"/>
      <c r="U1038" s="1"/>
      <c r="AH1038" s="1"/>
    </row>
    <row r="1039" spans="20:34" x14ac:dyDescent="0.25">
      <c r="T1039" s="2"/>
      <c r="U1039" s="1"/>
      <c r="AH1039" s="1"/>
    </row>
    <row r="1040" spans="20:34" x14ac:dyDescent="0.25">
      <c r="T1040" s="2"/>
      <c r="U1040" s="1"/>
      <c r="AH1040" s="1"/>
    </row>
    <row r="1041" spans="20:34" x14ac:dyDescent="0.25">
      <c r="T1041" s="2"/>
      <c r="U1041" s="1"/>
      <c r="AH1041" s="1"/>
    </row>
    <row r="1042" spans="20:34" x14ac:dyDescent="0.25">
      <c r="T1042" s="2"/>
      <c r="U1042" s="1"/>
      <c r="AH1042" s="1"/>
    </row>
    <row r="1043" spans="20:34" x14ac:dyDescent="0.25">
      <c r="T1043" s="2"/>
      <c r="U1043" s="1"/>
      <c r="AH1043" s="1"/>
    </row>
    <row r="1044" spans="20:34" x14ac:dyDescent="0.25">
      <c r="T1044" s="2"/>
      <c r="U1044" s="1"/>
      <c r="AH1044" s="1"/>
    </row>
    <row r="1045" spans="20:34" x14ac:dyDescent="0.25">
      <c r="T1045" s="2"/>
      <c r="U1045" s="1"/>
      <c r="AH1045" s="1"/>
    </row>
    <row r="1046" spans="20:34" x14ac:dyDescent="0.25">
      <c r="T1046" s="2"/>
      <c r="U1046" s="1"/>
      <c r="AH1046" s="1"/>
    </row>
    <row r="1047" spans="20:34" x14ac:dyDescent="0.25">
      <c r="T1047" s="2"/>
      <c r="U1047" s="1"/>
      <c r="AH1047" s="1"/>
    </row>
    <row r="1048" spans="20:34" x14ac:dyDescent="0.25">
      <c r="T1048" s="2"/>
      <c r="U1048" s="1"/>
      <c r="AH1048" s="1"/>
    </row>
    <row r="1049" spans="20:34" x14ac:dyDescent="0.25">
      <c r="T1049" s="2"/>
      <c r="U1049" s="1"/>
      <c r="AH1049" s="1"/>
    </row>
    <row r="1050" spans="20:34" x14ac:dyDescent="0.25">
      <c r="T1050" s="2"/>
      <c r="U1050" s="1"/>
      <c r="AH1050" s="1"/>
    </row>
    <row r="1051" spans="20:34" x14ac:dyDescent="0.25">
      <c r="T1051" s="2"/>
      <c r="U1051" s="1"/>
      <c r="AH1051" s="1"/>
    </row>
    <row r="1052" spans="20:34" x14ac:dyDescent="0.25">
      <c r="T1052" s="2"/>
      <c r="U1052" s="1"/>
      <c r="AH1052" s="1"/>
    </row>
    <row r="1053" spans="20:34" x14ac:dyDescent="0.25">
      <c r="T1053" s="2"/>
      <c r="U1053" s="1"/>
      <c r="AH1053" s="1"/>
    </row>
    <row r="1054" spans="20:34" x14ac:dyDescent="0.25">
      <c r="T1054" s="2"/>
      <c r="U1054" s="1"/>
      <c r="AH1054" s="1"/>
    </row>
    <row r="1055" spans="20:34" x14ac:dyDescent="0.25">
      <c r="T1055" s="2"/>
      <c r="U1055" s="1"/>
      <c r="AH1055" s="1"/>
    </row>
    <row r="1056" spans="20:34" x14ac:dyDescent="0.25">
      <c r="T1056" s="2"/>
      <c r="U1056" s="1"/>
      <c r="AH1056" s="1"/>
    </row>
    <row r="1057" spans="20:34" x14ac:dyDescent="0.25">
      <c r="T1057" s="2"/>
      <c r="U1057" s="1"/>
      <c r="AH1057" s="1"/>
    </row>
    <row r="1058" spans="20:34" x14ac:dyDescent="0.25">
      <c r="T1058" s="2"/>
      <c r="U1058" s="1"/>
      <c r="AH1058" s="1"/>
    </row>
    <row r="1059" spans="20:34" x14ac:dyDescent="0.25">
      <c r="T1059" s="2"/>
      <c r="U1059" s="1"/>
      <c r="AH1059" s="1"/>
    </row>
    <row r="1060" spans="20:34" x14ac:dyDescent="0.25">
      <c r="T1060" s="2"/>
      <c r="U1060" s="1"/>
      <c r="AH1060" s="1"/>
    </row>
    <row r="1061" spans="20:34" x14ac:dyDescent="0.25">
      <c r="T1061" s="2"/>
      <c r="U1061" s="1"/>
      <c r="AH1061" s="1"/>
    </row>
    <row r="1062" spans="20:34" x14ac:dyDescent="0.25">
      <c r="T1062" s="2"/>
      <c r="U1062" s="1"/>
      <c r="AH1062" s="1"/>
    </row>
    <row r="1063" spans="20:34" x14ac:dyDescent="0.25">
      <c r="T1063" s="2"/>
      <c r="U1063" s="1"/>
      <c r="AH1063" s="1"/>
    </row>
    <row r="1064" spans="20:34" x14ac:dyDescent="0.25">
      <c r="T1064" s="2"/>
      <c r="U1064" s="1"/>
      <c r="AH1064" s="1"/>
    </row>
    <row r="1065" spans="20:34" x14ac:dyDescent="0.25">
      <c r="T1065" s="2"/>
      <c r="U1065" s="1"/>
      <c r="AH1065" s="1"/>
    </row>
    <row r="1066" spans="20:34" x14ac:dyDescent="0.25">
      <c r="T1066" s="2"/>
      <c r="U1066" s="1"/>
      <c r="AH1066" s="1"/>
    </row>
    <row r="1067" spans="20:34" x14ac:dyDescent="0.25">
      <c r="T1067" s="2"/>
      <c r="U1067" s="1"/>
      <c r="AH1067" s="1"/>
    </row>
    <row r="1068" spans="20:34" x14ac:dyDescent="0.25">
      <c r="T1068" s="2"/>
      <c r="U1068" s="1"/>
      <c r="AH1068" s="1"/>
    </row>
    <row r="1069" spans="20:34" x14ac:dyDescent="0.25">
      <c r="T1069" s="2"/>
      <c r="U1069" s="1"/>
      <c r="AH1069" s="1"/>
    </row>
    <row r="1070" spans="20:34" x14ac:dyDescent="0.25">
      <c r="T1070" s="2"/>
      <c r="U1070" s="1"/>
      <c r="AH1070" s="1"/>
    </row>
    <row r="1071" spans="20:34" x14ac:dyDescent="0.25">
      <c r="T1071" s="2"/>
      <c r="U1071" s="1"/>
      <c r="AH1071" s="1"/>
    </row>
    <row r="1072" spans="20:34" x14ac:dyDescent="0.25">
      <c r="T1072" s="2"/>
      <c r="U1072" s="1"/>
      <c r="AH1072" s="1"/>
    </row>
    <row r="1073" spans="20:34" x14ac:dyDescent="0.25">
      <c r="T1073" s="2"/>
      <c r="U1073" s="1"/>
      <c r="AH1073" s="1"/>
    </row>
    <row r="1074" spans="20:34" x14ac:dyDescent="0.25">
      <c r="T1074" s="2"/>
      <c r="U1074" s="1"/>
      <c r="AH1074" s="1"/>
    </row>
    <row r="1075" spans="20:34" x14ac:dyDescent="0.25">
      <c r="T1075" s="2"/>
      <c r="U1075" s="1"/>
      <c r="AH1075" s="1"/>
    </row>
    <row r="1076" spans="20:34" x14ac:dyDescent="0.25">
      <c r="T1076" s="2"/>
      <c r="U1076" s="1"/>
      <c r="AH1076" s="1"/>
    </row>
    <row r="1077" spans="20:34" x14ac:dyDescent="0.25">
      <c r="T1077" s="2"/>
      <c r="U1077" s="1"/>
      <c r="AH1077" s="1"/>
    </row>
    <row r="1078" spans="20:34" x14ac:dyDescent="0.25">
      <c r="T1078" s="2"/>
      <c r="U1078" s="1"/>
      <c r="AH1078" s="1"/>
    </row>
    <row r="1079" spans="20:34" x14ac:dyDescent="0.25">
      <c r="T1079" s="2"/>
      <c r="U1079" s="1"/>
      <c r="AH1079" s="1"/>
    </row>
    <row r="1080" spans="20:34" x14ac:dyDescent="0.25">
      <c r="T1080" s="2"/>
      <c r="U1080" s="1"/>
      <c r="AH1080" s="1"/>
    </row>
    <row r="1081" spans="20:34" x14ac:dyDescent="0.25">
      <c r="T1081" s="2"/>
      <c r="U1081" s="1"/>
      <c r="AH1081" s="1"/>
    </row>
    <row r="1082" spans="20:34" x14ac:dyDescent="0.25">
      <c r="T1082" s="2"/>
      <c r="U1082" s="1"/>
      <c r="AH1082" s="1"/>
    </row>
    <row r="1083" spans="20:34" x14ac:dyDescent="0.25">
      <c r="T1083" s="2"/>
      <c r="U1083" s="1"/>
      <c r="AH1083" s="1"/>
    </row>
    <row r="1084" spans="20:34" x14ac:dyDescent="0.25">
      <c r="T1084" s="2"/>
      <c r="U1084" s="1"/>
      <c r="AH1084" s="1"/>
    </row>
    <row r="1085" spans="20:34" x14ac:dyDescent="0.25">
      <c r="T1085" s="2"/>
      <c r="U1085" s="1"/>
      <c r="AH1085" s="1"/>
    </row>
    <row r="1086" spans="20:34" x14ac:dyDescent="0.25">
      <c r="T1086" s="2"/>
      <c r="U1086" s="1"/>
      <c r="AH1086" s="1"/>
    </row>
    <row r="1087" spans="20:34" x14ac:dyDescent="0.25">
      <c r="T1087" s="2"/>
      <c r="U1087" s="1"/>
      <c r="AH1087" s="1"/>
    </row>
    <row r="1088" spans="20:34" x14ac:dyDescent="0.25">
      <c r="T1088" s="2"/>
      <c r="U1088" s="1"/>
      <c r="AH1088" s="1"/>
    </row>
    <row r="1089" spans="20:34" x14ac:dyDescent="0.25">
      <c r="T1089" s="2"/>
      <c r="U1089" s="1"/>
      <c r="AH1089" s="1"/>
    </row>
    <row r="1090" spans="20:34" x14ac:dyDescent="0.25">
      <c r="T1090" s="2"/>
      <c r="U1090" s="1"/>
      <c r="AH1090" s="1"/>
    </row>
    <row r="1091" spans="20:34" x14ac:dyDescent="0.25">
      <c r="T1091" s="2"/>
      <c r="U1091" s="1"/>
      <c r="AH1091" s="1"/>
    </row>
    <row r="1092" spans="20:34" x14ac:dyDescent="0.25">
      <c r="T1092" s="2"/>
      <c r="U1092" s="1"/>
      <c r="AH1092" s="1"/>
    </row>
    <row r="1093" spans="20:34" x14ac:dyDescent="0.25">
      <c r="T1093" s="2"/>
      <c r="U1093" s="1"/>
      <c r="AH1093" s="1"/>
    </row>
    <row r="1094" spans="20:34" x14ac:dyDescent="0.25">
      <c r="T1094" s="2"/>
      <c r="U1094" s="1"/>
      <c r="AH1094" s="1"/>
    </row>
    <row r="1095" spans="20:34" x14ac:dyDescent="0.25">
      <c r="T1095" s="2"/>
      <c r="U1095" s="1"/>
      <c r="AH1095" s="1"/>
    </row>
    <row r="1096" spans="20:34" x14ac:dyDescent="0.25">
      <c r="T1096" s="2"/>
      <c r="U1096" s="1"/>
      <c r="AH1096" s="1"/>
    </row>
    <row r="1097" spans="20:34" x14ac:dyDescent="0.25">
      <c r="T1097" s="2"/>
      <c r="U1097" s="1"/>
      <c r="AH1097" s="1"/>
    </row>
    <row r="1098" spans="20:34" x14ac:dyDescent="0.25">
      <c r="T1098" s="2"/>
      <c r="U1098" s="1"/>
      <c r="AH1098" s="1"/>
    </row>
    <row r="1099" spans="20:34" x14ac:dyDescent="0.25">
      <c r="T1099" s="2"/>
      <c r="U1099" s="1"/>
      <c r="AH1099" s="1"/>
    </row>
    <row r="1100" spans="20:34" x14ac:dyDescent="0.25">
      <c r="T1100" s="2"/>
      <c r="U1100" s="1"/>
      <c r="AH1100" s="1"/>
    </row>
    <row r="1101" spans="20:34" x14ac:dyDescent="0.25">
      <c r="T1101" s="2"/>
      <c r="U1101" s="1"/>
      <c r="AH1101" s="1"/>
    </row>
    <row r="1102" spans="20:34" x14ac:dyDescent="0.25">
      <c r="T1102" s="2"/>
      <c r="U1102" s="1"/>
      <c r="AH1102" s="1"/>
    </row>
    <row r="1103" spans="20:34" x14ac:dyDescent="0.25">
      <c r="T1103" s="2"/>
      <c r="U1103" s="1"/>
      <c r="AH1103" s="1"/>
    </row>
    <row r="1104" spans="20:34" x14ac:dyDescent="0.25">
      <c r="T1104" s="2"/>
      <c r="U1104" s="1"/>
      <c r="AH1104" s="1"/>
    </row>
    <row r="1105" spans="20:34" x14ac:dyDescent="0.25">
      <c r="T1105" s="2"/>
      <c r="U1105" s="1"/>
      <c r="AH1105" s="1"/>
    </row>
    <row r="1106" spans="20:34" x14ac:dyDescent="0.25">
      <c r="T1106" s="2"/>
      <c r="U1106" s="1"/>
      <c r="AH1106" s="1"/>
    </row>
    <row r="1107" spans="20:34" x14ac:dyDescent="0.25">
      <c r="T1107" s="2"/>
      <c r="U1107" s="1"/>
      <c r="AH1107" s="1"/>
    </row>
    <row r="1108" spans="20:34" x14ac:dyDescent="0.25">
      <c r="T1108" s="2"/>
      <c r="U1108" s="1"/>
      <c r="AH1108" s="1"/>
    </row>
    <row r="1109" spans="20:34" x14ac:dyDescent="0.25">
      <c r="T1109" s="2"/>
      <c r="U1109" s="1"/>
      <c r="AH1109" s="1"/>
    </row>
    <row r="1110" spans="20:34" x14ac:dyDescent="0.25">
      <c r="T1110" s="2"/>
      <c r="U1110" s="1"/>
      <c r="AH1110" s="1"/>
    </row>
    <row r="1111" spans="20:34" x14ac:dyDescent="0.25">
      <c r="T1111" s="2"/>
      <c r="U1111" s="1"/>
      <c r="AH1111" s="1"/>
    </row>
    <row r="1112" spans="20:34" x14ac:dyDescent="0.25">
      <c r="T1112" s="2"/>
      <c r="U1112" s="1"/>
      <c r="AH1112" s="1"/>
    </row>
    <row r="1113" spans="20:34" x14ac:dyDescent="0.25">
      <c r="T1113" s="2"/>
      <c r="U1113" s="1"/>
      <c r="AH1113" s="1"/>
    </row>
    <row r="1114" spans="20:34" x14ac:dyDescent="0.25">
      <c r="T1114" s="2"/>
      <c r="U1114" s="1"/>
      <c r="AH1114" s="1"/>
    </row>
    <row r="1115" spans="20:34" x14ac:dyDescent="0.25">
      <c r="T1115" s="2"/>
      <c r="U1115" s="1"/>
      <c r="AH1115" s="1"/>
    </row>
    <row r="1116" spans="20:34" x14ac:dyDescent="0.25">
      <c r="T1116" s="2"/>
      <c r="U1116" s="1"/>
      <c r="AH1116" s="1"/>
    </row>
    <row r="1117" spans="20:34" x14ac:dyDescent="0.25">
      <c r="T1117" s="2"/>
      <c r="U1117" s="1"/>
      <c r="AH1117" s="1"/>
    </row>
    <row r="1118" spans="20:34" x14ac:dyDescent="0.25">
      <c r="T1118" s="2"/>
      <c r="U1118" s="1"/>
      <c r="AH1118" s="1"/>
    </row>
    <row r="1119" spans="20:34" x14ac:dyDescent="0.25">
      <c r="T1119" s="2"/>
      <c r="U1119" s="1"/>
      <c r="AH1119" s="1"/>
    </row>
    <row r="1120" spans="20:34" x14ac:dyDescent="0.25">
      <c r="T1120" s="2"/>
      <c r="U1120" s="1"/>
      <c r="AH1120" s="1"/>
    </row>
    <row r="1121" spans="20:34" x14ac:dyDescent="0.25">
      <c r="T1121" s="2"/>
      <c r="U1121" s="1"/>
      <c r="AH1121" s="1"/>
    </row>
    <row r="1122" spans="20:34" x14ac:dyDescent="0.25">
      <c r="T1122" s="2"/>
      <c r="U1122" s="1"/>
      <c r="AH1122" s="1"/>
    </row>
    <row r="1123" spans="20:34" x14ac:dyDescent="0.25">
      <c r="T1123" s="2"/>
      <c r="U1123" s="1"/>
      <c r="AH1123" s="1"/>
    </row>
    <row r="1124" spans="20:34" x14ac:dyDescent="0.25">
      <c r="T1124" s="2"/>
      <c r="U1124" s="1"/>
      <c r="AH1124" s="1"/>
    </row>
    <row r="1125" spans="20:34" x14ac:dyDescent="0.25">
      <c r="T1125" s="2"/>
      <c r="U1125" s="1"/>
      <c r="AH1125" s="1"/>
    </row>
    <row r="1126" spans="20:34" x14ac:dyDescent="0.25">
      <c r="T1126" s="2"/>
      <c r="U1126" s="1"/>
      <c r="AH1126" s="1"/>
    </row>
    <row r="1127" spans="20:34" x14ac:dyDescent="0.25">
      <c r="T1127" s="2"/>
      <c r="U1127" s="1"/>
      <c r="AH1127" s="1"/>
    </row>
    <row r="1128" spans="20:34" x14ac:dyDescent="0.25">
      <c r="T1128" s="2"/>
      <c r="U1128" s="1"/>
      <c r="AH1128" s="1"/>
    </row>
    <row r="1129" spans="20:34" x14ac:dyDescent="0.25">
      <c r="T1129" s="2"/>
      <c r="U1129" s="1"/>
      <c r="AH1129" s="1"/>
    </row>
    <row r="1130" spans="20:34" x14ac:dyDescent="0.25">
      <c r="T1130" s="2"/>
      <c r="U1130" s="1"/>
      <c r="AH1130" s="1"/>
    </row>
    <row r="1131" spans="20:34" x14ac:dyDescent="0.25">
      <c r="T1131" s="2"/>
      <c r="U1131" s="1"/>
      <c r="AH1131" s="1"/>
    </row>
    <row r="1132" spans="20:34" x14ac:dyDescent="0.25">
      <c r="T1132" s="2"/>
      <c r="U1132" s="1"/>
      <c r="AH1132" s="1"/>
    </row>
    <row r="1133" spans="20:34" x14ac:dyDescent="0.25">
      <c r="T1133" s="2"/>
      <c r="U1133" s="1"/>
      <c r="AH1133" s="1"/>
    </row>
    <row r="1134" spans="20:34" x14ac:dyDescent="0.25">
      <c r="T1134" s="2"/>
      <c r="U1134" s="1"/>
      <c r="AH1134" s="1"/>
    </row>
    <row r="1135" spans="20:34" x14ac:dyDescent="0.25">
      <c r="T1135" s="2"/>
      <c r="U1135" s="1"/>
      <c r="AH1135" s="1"/>
    </row>
    <row r="1136" spans="20:34" x14ac:dyDescent="0.25">
      <c r="T1136" s="2"/>
      <c r="U1136" s="1"/>
      <c r="AH1136" s="1"/>
    </row>
    <row r="1137" spans="20:34" x14ac:dyDescent="0.25">
      <c r="T1137" s="2"/>
      <c r="U1137" s="1"/>
      <c r="AH1137" s="1"/>
    </row>
    <row r="1138" spans="20:34" x14ac:dyDescent="0.25">
      <c r="T1138" s="2"/>
      <c r="U1138" s="1"/>
      <c r="AH1138" s="1"/>
    </row>
    <row r="1139" spans="20:34" x14ac:dyDescent="0.25">
      <c r="T1139" s="2"/>
      <c r="U1139" s="1"/>
      <c r="AH1139" s="1"/>
    </row>
    <row r="1140" spans="20:34" x14ac:dyDescent="0.25">
      <c r="T1140" s="2"/>
      <c r="U1140" s="1"/>
      <c r="AH1140" s="1"/>
    </row>
    <row r="1141" spans="20:34" x14ac:dyDescent="0.25">
      <c r="T1141" s="2"/>
      <c r="U1141" s="1"/>
      <c r="AH1141" s="1"/>
    </row>
    <row r="1142" spans="20:34" x14ac:dyDescent="0.25">
      <c r="T1142" s="2"/>
      <c r="U1142" s="1"/>
      <c r="AH1142" s="1"/>
    </row>
    <row r="1143" spans="20:34" x14ac:dyDescent="0.25">
      <c r="T1143" s="2"/>
      <c r="U1143" s="1"/>
      <c r="AH1143" s="1"/>
    </row>
    <row r="1144" spans="20:34" x14ac:dyDescent="0.25">
      <c r="T1144" s="2"/>
      <c r="U1144" s="1"/>
      <c r="AH1144" s="1"/>
    </row>
    <row r="1145" spans="20:34" x14ac:dyDescent="0.25">
      <c r="T1145" s="2"/>
      <c r="U1145" s="1"/>
      <c r="AH1145" s="1"/>
    </row>
    <row r="1146" spans="20:34" x14ac:dyDescent="0.25">
      <c r="T1146" s="2"/>
      <c r="U1146" s="1"/>
      <c r="AH1146" s="1"/>
    </row>
    <row r="1147" spans="20:34" x14ac:dyDescent="0.25">
      <c r="T1147" s="2"/>
      <c r="U1147" s="1"/>
      <c r="AH1147" s="1"/>
    </row>
    <row r="1148" spans="20:34" x14ac:dyDescent="0.25">
      <c r="T1148" s="2"/>
      <c r="U1148" s="1"/>
      <c r="AH1148" s="1"/>
    </row>
    <row r="1149" spans="20:34" x14ac:dyDescent="0.25">
      <c r="T1149" s="2"/>
      <c r="U1149" s="1"/>
      <c r="AH1149" s="1"/>
    </row>
    <row r="1150" spans="20:34" x14ac:dyDescent="0.25">
      <c r="T1150" s="2"/>
      <c r="U1150" s="1"/>
      <c r="AH1150" s="1"/>
    </row>
    <row r="1151" spans="20:34" x14ac:dyDescent="0.25">
      <c r="T1151" s="2"/>
      <c r="U1151" s="1"/>
      <c r="AH1151" s="1"/>
    </row>
    <row r="1152" spans="20:34" x14ac:dyDescent="0.25">
      <c r="T1152" s="2"/>
      <c r="U1152" s="1"/>
      <c r="AH1152" s="1"/>
    </row>
    <row r="1153" spans="20:34" x14ac:dyDescent="0.25">
      <c r="T1153" s="2"/>
      <c r="U1153" s="1"/>
      <c r="AH1153" s="1"/>
    </row>
    <row r="1154" spans="20:34" x14ac:dyDescent="0.25">
      <c r="T1154" s="2"/>
      <c r="U1154" s="1"/>
      <c r="AH1154" s="1"/>
    </row>
    <row r="1155" spans="20:34" x14ac:dyDescent="0.25">
      <c r="T1155" s="2"/>
      <c r="U1155" s="1"/>
      <c r="AH1155" s="1"/>
    </row>
    <row r="1156" spans="20:34" x14ac:dyDescent="0.25">
      <c r="T1156" s="2"/>
      <c r="U1156" s="1"/>
      <c r="AH1156" s="1"/>
    </row>
    <row r="1157" spans="20:34" x14ac:dyDescent="0.25">
      <c r="T1157" s="2"/>
      <c r="U1157" s="1"/>
      <c r="AH1157" s="1"/>
    </row>
    <row r="1158" spans="20:34" x14ac:dyDescent="0.25">
      <c r="T1158" s="2"/>
      <c r="U1158" s="1"/>
      <c r="AH1158" s="1"/>
    </row>
    <row r="1159" spans="20:34" x14ac:dyDescent="0.25">
      <c r="T1159" s="2"/>
      <c r="U1159" s="1"/>
      <c r="AH1159" s="1"/>
    </row>
    <row r="1160" spans="20:34" x14ac:dyDescent="0.25">
      <c r="T1160" s="2"/>
      <c r="U1160" s="1"/>
      <c r="AH1160" s="1"/>
    </row>
    <row r="1161" spans="20:34" x14ac:dyDescent="0.25">
      <c r="T1161" s="2"/>
      <c r="U1161" s="1"/>
      <c r="AH1161" s="1"/>
    </row>
    <row r="1162" spans="20:34" x14ac:dyDescent="0.25">
      <c r="T1162" s="2"/>
      <c r="U1162" s="1"/>
      <c r="AH1162" s="1"/>
    </row>
    <row r="1163" spans="20:34" x14ac:dyDescent="0.25">
      <c r="T1163" s="2"/>
      <c r="U1163" s="1"/>
      <c r="AH1163" s="1"/>
    </row>
    <row r="1164" spans="20:34" x14ac:dyDescent="0.25">
      <c r="T1164" s="2"/>
      <c r="U1164" s="1"/>
      <c r="AH1164" s="1"/>
    </row>
    <row r="1165" spans="20:34" x14ac:dyDescent="0.25">
      <c r="T1165" s="2"/>
      <c r="U1165" s="1"/>
      <c r="AH1165" s="1"/>
    </row>
    <row r="1166" spans="20:34" x14ac:dyDescent="0.25">
      <c r="T1166" s="2"/>
      <c r="U1166" s="1"/>
      <c r="AH1166" s="1"/>
    </row>
    <row r="1167" spans="20:34" x14ac:dyDescent="0.25">
      <c r="T1167" s="2"/>
      <c r="U1167" s="1"/>
      <c r="AH1167" s="1"/>
    </row>
    <row r="1168" spans="20:34" x14ac:dyDescent="0.25">
      <c r="T1168" s="2"/>
      <c r="U1168" s="1"/>
      <c r="AH1168" s="1"/>
    </row>
    <row r="1169" spans="20:34" x14ac:dyDescent="0.25">
      <c r="T1169" s="2"/>
      <c r="U1169" s="1"/>
      <c r="AH1169" s="1"/>
    </row>
    <row r="1170" spans="20:34" x14ac:dyDescent="0.25">
      <c r="T1170" s="2"/>
      <c r="U1170" s="1"/>
      <c r="AH1170" s="1"/>
    </row>
    <row r="1171" spans="20:34" x14ac:dyDescent="0.25">
      <c r="T1171" s="2"/>
      <c r="U1171" s="1"/>
      <c r="AH1171" s="1"/>
    </row>
    <row r="1172" spans="20:34" x14ac:dyDescent="0.25">
      <c r="T1172" s="2"/>
      <c r="U1172" s="1"/>
      <c r="AH1172" s="1"/>
    </row>
    <row r="1173" spans="20:34" x14ac:dyDescent="0.25">
      <c r="T1173" s="2"/>
      <c r="U1173" s="1"/>
      <c r="AH1173" s="1"/>
    </row>
    <row r="1174" spans="20:34" x14ac:dyDescent="0.25">
      <c r="T1174" s="2"/>
      <c r="U1174" s="1"/>
      <c r="AH1174" s="1"/>
    </row>
    <row r="1175" spans="20:34" x14ac:dyDescent="0.25">
      <c r="T1175" s="2"/>
      <c r="U1175" s="1"/>
      <c r="AH1175" s="1"/>
    </row>
    <row r="1176" spans="20:34" x14ac:dyDescent="0.25">
      <c r="T1176" s="2"/>
      <c r="U1176" s="1"/>
      <c r="AH1176" s="1"/>
    </row>
    <row r="1177" spans="20:34" x14ac:dyDescent="0.25">
      <c r="T1177" s="2"/>
      <c r="U1177" s="1"/>
      <c r="AH1177" s="1"/>
    </row>
    <row r="1178" spans="20:34" x14ac:dyDescent="0.25">
      <c r="T1178" s="2"/>
      <c r="U1178" s="1"/>
      <c r="AH1178" s="1"/>
    </row>
    <row r="1179" spans="20:34" x14ac:dyDescent="0.25">
      <c r="T1179" s="2"/>
      <c r="U1179" s="1"/>
      <c r="AH1179" s="1"/>
    </row>
    <row r="1180" spans="20:34" x14ac:dyDescent="0.25">
      <c r="T1180" s="2"/>
      <c r="U1180" s="1"/>
      <c r="AH1180" s="1"/>
    </row>
    <row r="1181" spans="20:34" x14ac:dyDescent="0.25">
      <c r="T1181" s="2"/>
      <c r="U1181" s="1"/>
      <c r="AH1181" s="1"/>
    </row>
    <row r="1182" spans="20:34" x14ac:dyDescent="0.25">
      <c r="T1182" s="2"/>
      <c r="U1182" s="1"/>
      <c r="AH1182" s="1"/>
    </row>
    <row r="1183" spans="20:34" x14ac:dyDescent="0.25">
      <c r="T1183" s="2"/>
      <c r="U1183" s="1"/>
      <c r="AH1183" s="1"/>
    </row>
    <row r="1184" spans="20:34" x14ac:dyDescent="0.25">
      <c r="T1184" s="2"/>
      <c r="U1184" s="1"/>
      <c r="AH1184" s="1"/>
    </row>
    <row r="1185" spans="20:34" x14ac:dyDescent="0.25">
      <c r="T1185" s="2"/>
      <c r="U1185" s="1"/>
      <c r="AH1185" s="1"/>
    </row>
    <row r="1186" spans="20:34" x14ac:dyDescent="0.25">
      <c r="T1186" s="2"/>
      <c r="U1186" s="1"/>
      <c r="AH1186" s="1"/>
    </row>
    <row r="1187" spans="20:34" x14ac:dyDescent="0.25">
      <c r="T1187" s="2"/>
      <c r="U1187" s="1"/>
      <c r="AH1187" s="1"/>
    </row>
    <row r="1188" spans="20:34" x14ac:dyDescent="0.25">
      <c r="T1188" s="2"/>
      <c r="U1188" s="1"/>
      <c r="AH1188" s="1"/>
    </row>
    <row r="1189" spans="20:34" x14ac:dyDescent="0.25">
      <c r="T1189" s="2"/>
      <c r="U1189" s="1"/>
      <c r="AH1189" s="1"/>
    </row>
    <row r="1190" spans="20:34" x14ac:dyDescent="0.25">
      <c r="T1190" s="2"/>
      <c r="U1190" s="1"/>
      <c r="AH1190" s="1"/>
    </row>
    <row r="1191" spans="20:34" x14ac:dyDescent="0.25">
      <c r="T1191" s="2"/>
      <c r="U1191" s="1"/>
      <c r="AH1191" s="1"/>
    </row>
    <row r="1192" spans="20:34" x14ac:dyDescent="0.25">
      <c r="T1192" s="2"/>
      <c r="U1192" s="1"/>
      <c r="AH1192" s="1"/>
    </row>
    <row r="1193" spans="20:34" x14ac:dyDescent="0.25">
      <c r="T1193" s="2"/>
      <c r="U1193" s="1"/>
      <c r="AH1193" s="1"/>
    </row>
    <row r="1194" spans="20:34" x14ac:dyDescent="0.25">
      <c r="T1194" s="2"/>
      <c r="U1194" s="1"/>
      <c r="AH1194" s="1"/>
    </row>
    <row r="1195" spans="20:34" x14ac:dyDescent="0.25">
      <c r="T1195" s="2"/>
      <c r="U1195" s="1"/>
      <c r="AH1195" s="1"/>
    </row>
    <row r="1196" spans="20:34" x14ac:dyDescent="0.25">
      <c r="T1196" s="2"/>
      <c r="U1196" s="1"/>
      <c r="AH1196" s="1"/>
    </row>
    <row r="1197" spans="20:34" x14ac:dyDescent="0.25">
      <c r="T1197" s="2"/>
      <c r="U1197" s="1"/>
      <c r="AH1197" s="1"/>
    </row>
    <row r="1198" spans="20:34" x14ac:dyDescent="0.25">
      <c r="T1198" s="2"/>
      <c r="U1198" s="1"/>
      <c r="AH1198" s="1"/>
    </row>
    <row r="1199" spans="20:34" x14ac:dyDescent="0.25">
      <c r="T1199" s="2"/>
      <c r="U1199" s="1"/>
      <c r="AH1199" s="1"/>
    </row>
    <row r="1200" spans="20:34" x14ac:dyDescent="0.25">
      <c r="T1200" s="2"/>
      <c r="U1200" s="1"/>
      <c r="AH1200" s="1"/>
    </row>
    <row r="1201" spans="20:34" x14ac:dyDescent="0.25">
      <c r="T1201" s="2"/>
      <c r="U1201" s="1"/>
      <c r="AH1201" s="1"/>
    </row>
    <row r="1202" spans="20:34" x14ac:dyDescent="0.25">
      <c r="T1202" s="2"/>
      <c r="U1202" s="1"/>
      <c r="AH1202" s="1"/>
    </row>
    <row r="1203" spans="20:34" x14ac:dyDescent="0.25">
      <c r="T1203" s="2"/>
      <c r="U1203" s="1"/>
      <c r="AH1203" s="1"/>
    </row>
    <row r="1204" spans="20:34" x14ac:dyDescent="0.25">
      <c r="T1204" s="2"/>
      <c r="U1204" s="1"/>
      <c r="AH1204" s="1"/>
    </row>
    <row r="1205" spans="20:34" x14ac:dyDescent="0.25">
      <c r="T1205" s="2"/>
      <c r="U1205" s="1"/>
      <c r="AH1205" s="1"/>
    </row>
    <row r="1206" spans="20:34" x14ac:dyDescent="0.25">
      <c r="T1206" s="2"/>
      <c r="U1206" s="1"/>
      <c r="AH1206" s="1"/>
    </row>
    <row r="1207" spans="20:34" x14ac:dyDescent="0.25">
      <c r="T1207" s="2"/>
      <c r="U1207" s="1"/>
      <c r="AH1207" s="1"/>
    </row>
    <row r="1208" spans="20:34" x14ac:dyDescent="0.25">
      <c r="T1208" s="2"/>
      <c r="U1208" s="1"/>
      <c r="AH1208" s="1"/>
    </row>
    <row r="1209" spans="20:34" x14ac:dyDescent="0.25">
      <c r="T1209" s="2"/>
      <c r="U1209" s="1"/>
      <c r="AH1209" s="1"/>
    </row>
    <row r="1210" spans="20:34" x14ac:dyDescent="0.25">
      <c r="T1210" s="2"/>
      <c r="U1210" s="1"/>
      <c r="AH1210" s="1"/>
    </row>
    <row r="1211" spans="20:34" x14ac:dyDescent="0.25">
      <c r="T1211" s="2"/>
      <c r="U1211" s="1"/>
      <c r="AH1211" s="1"/>
    </row>
    <row r="1212" spans="20:34" x14ac:dyDescent="0.25">
      <c r="T1212" s="2"/>
      <c r="U1212" s="1"/>
      <c r="AH1212" s="1"/>
    </row>
    <row r="1213" spans="20:34" x14ac:dyDescent="0.25">
      <c r="T1213" s="2"/>
      <c r="U1213" s="1"/>
      <c r="AH1213" s="1"/>
    </row>
    <row r="1214" spans="20:34" x14ac:dyDescent="0.25">
      <c r="T1214" s="2"/>
      <c r="U1214" s="1"/>
      <c r="AH1214" s="1"/>
    </row>
    <row r="1215" spans="20:34" x14ac:dyDescent="0.25">
      <c r="T1215" s="2"/>
      <c r="U1215" s="1"/>
      <c r="AH1215" s="1"/>
    </row>
    <row r="1216" spans="20:34" x14ac:dyDescent="0.25">
      <c r="T1216" s="2"/>
      <c r="U1216" s="1"/>
      <c r="AH1216" s="1"/>
    </row>
    <row r="1217" spans="20:34" x14ac:dyDescent="0.25">
      <c r="T1217" s="2"/>
      <c r="U1217" s="1"/>
      <c r="AH1217" s="1"/>
    </row>
    <row r="1218" spans="20:34" x14ac:dyDescent="0.25">
      <c r="T1218" s="2"/>
      <c r="U1218" s="1"/>
      <c r="AH1218" s="1"/>
    </row>
    <row r="1219" spans="20:34" x14ac:dyDescent="0.25">
      <c r="T1219" s="2"/>
      <c r="U1219" s="1"/>
      <c r="AH1219" s="1"/>
    </row>
    <row r="1220" spans="20:34" x14ac:dyDescent="0.25">
      <c r="T1220" s="2"/>
      <c r="U1220" s="1"/>
      <c r="AH1220" s="1"/>
    </row>
    <row r="1221" spans="20:34" x14ac:dyDescent="0.25">
      <c r="T1221" s="2"/>
      <c r="U1221" s="1"/>
      <c r="AH1221" s="1"/>
    </row>
    <row r="1222" spans="20:34" x14ac:dyDescent="0.25">
      <c r="T1222" s="2"/>
      <c r="U1222" s="1"/>
      <c r="AH1222" s="1"/>
    </row>
    <row r="1223" spans="20:34" x14ac:dyDescent="0.25">
      <c r="T1223" s="2"/>
      <c r="U1223" s="1"/>
      <c r="AH1223" s="1"/>
    </row>
    <row r="1224" spans="20:34" x14ac:dyDescent="0.25">
      <c r="T1224" s="2"/>
      <c r="U1224" s="1"/>
      <c r="AH1224" s="1"/>
    </row>
    <row r="1225" spans="20:34" x14ac:dyDescent="0.25">
      <c r="T1225" s="2"/>
      <c r="U1225" s="1"/>
      <c r="AH1225" s="1"/>
    </row>
    <row r="1226" spans="20:34" x14ac:dyDescent="0.25">
      <c r="T1226" s="2"/>
      <c r="U1226" s="1"/>
      <c r="AH1226" s="1"/>
    </row>
    <row r="1227" spans="20:34" x14ac:dyDescent="0.25">
      <c r="T1227" s="2"/>
      <c r="U1227" s="1"/>
      <c r="AH1227" s="1"/>
    </row>
    <row r="1228" spans="20:34" x14ac:dyDescent="0.25">
      <c r="T1228" s="2"/>
      <c r="U1228" s="1"/>
      <c r="AH1228" s="1"/>
    </row>
    <row r="1229" spans="20:34" x14ac:dyDescent="0.25">
      <c r="T1229" s="2"/>
      <c r="U1229" s="1"/>
      <c r="AH1229" s="1"/>
    </row>
    <row r="1230" spans="20:34" x14ac:dyDescent="0.25">
      <c r="T1230" s="2"/>
      <c r="U1230" s="1"/>
      <c r="AH1230" s="1"/>
    </row>
    <row r="1231" spans="20:34" x14ac:dyDescent="0.25">
      <c r="T1231" s="2"/>
      <c r="U1231" s="1"/>
      <c r="AH1231" s="1"/>
    </row>
    <row r="1232" spans="20:34" x14ac:dyDescent="0.25">
      <c r="T1232" s="2"/>
      <c r="U1232" s="1"/>
      <c r="AH1232" s="1"/>
    </row>
    <row r="1233" spans="20:34" x14ac:dyDescent="0.25">
      <c r="T1233" s="2"/>
      <c r="U1233" s="1"/>
      <c r="AH1233" s="1"/>
    </row>
    <row r="1234" spans="20:34" x14ac:dyDescent="0.25">
      <c r="T1234" s="2"/>
      <c r="U1234" s="1"/>
      <c r="AH1234" s="1"/>
    </row>
    <row r="1235" spans="20:34" x14ac:dyDescent="0.25">
      <c r="T1235" s="2"/>
      <c r="U1235" s="1"/>
      <c r="AH1235" s="1"/>
    </row>
    <row r="1236" spans="20:34" x14ac:dyDescent="0.25">
      <c r="T1236" s="2"/>
      <c r="U1236" s="1"/>
      <c r="AH1236" s="1"/>
    </row>
    <row r="1237" spans="20:34" x14ac:dyDescent="0.25">
      <c r="T1237" s="2"/>
      <c r="U1237" s="1"/>
      <c r="AH1237" s="1"/>
    </row>
    <row r="1238" spans="20:34" x14ac:dyDescent="0.25">
      <c r="T1238" s="2"/>
      <c r="U1238" s="1"/>
      <c r="AH1238" s="1"/>
    </row>
    <row r="1239" spans="20:34" x14ac:dyDescent="0.25">
      <c r="T1239" s="2"/>
      <c r="U1239" s="1"/>
      <c r="AH1239" s="1"/>
    </row>
    <row r="1240" spans="20:34" x14ac:dyDescent="0.25">
      <c r="T1240" s="2"/>
      <c r="U1240" s="1"/>
      <c r="AH1240" s="1"/>
    </row>
    <row r="1241" spans="20:34" x14ac:dyDescent="0.25">
      <c r="T1241" s="2"/>
      <c r="U1241" s="1"/>
      <c r="AH1241" s="1"/>
    </row>
    <row r="1242" spans="20:34" x14ac:dyDescent="0.25">
      <c r="T1242" s="2"/>
      <c r="U1242" s="1"/>
      <c r="AH1242" s="1"/>
    </row>
    <row r="1243" spans="20:34" x14ac:dyDescent="0.25">
      <c r="T1243" s="2"/>
      <c r="U1243" s="1"/>
      <c r="AH1243" s="1"/>
    </row>
    <row r="1244" spans="20:34" x14ac:dyDescent="0.25">
      <c r="T1244" s="2"/>
      <c r="U1244" s="1"/>
      <c r="AH1244" s="1"/>
    </row>
    <row r="1245" spans="20:34" x14ac:dyDescent="0.25">
      <c r="T1245" s="2"/>
      <c r="U1245" s="1"/>
      <c r="AH1245" s="1"/>
    </row>
    <row r="1246" spans="20:34" x14ac:dyDescent="0.25">
      <c r="T1246" s="2"/>
      <c r="U1246" s="1"/>
      <c r="AH1246" s="1"/>
    </row>
    <row r="1247" spans="20:34" x14ac:dyDescent="0.25">
      <c r="T1247" s="2"/>
      <c r="U1247" s="1"/>
      <c r="AH1247" s="1"/>
    </row>
    <row r="1248" spans="20:34" x14ac:dyDescent="0.25">
      <c r="T1248" s="2"/>
      <c r="U1248" s="1"/>
      <c r="AH1248" s="1"/>
    </row>
    <row r="1249" spans="20:34" x14ac:dyDescent="0.25">
      <c r="T1249" s="2"/>
      <c r="U1249" s="1"/>
      <c r="AH1249" s="1"/>
    </row>
    <row r="1250" spans="20:34" x14ac:dyDescent="0.25">
      <c r="T1250" s="2"/>
      <c r="U1250" s="1"/>
      <c r="AH1250" s="1"/>
    </row>
    <row r="1251" spans="20:34" x14ac:dyDescent="0.25">
      <c r="T1251" s="2"/>
      <c r="U1251" s="1"/>
      <c r="AH1251" s="1"/>
    </row>
    <row r="1252" spans="20:34" x14ac:dyDescent="0.25">
      <c r="T1252" s="2"/>
      <c r="U1252" s="1"/>
      <c r="AH1252" s="1"/>
    </row>
    <row r="1253" spans="20:34" x14ac:dyDescent="0.25">
      <c r="T1253" s="2"/>
      <c r="U1253" s="1"/>
      <c r="AH1253" s="1"/>
    </row>
    <row r="1254" spans="20:34" x14ac:dyDescent="0.25">
      <c r="T1254" s="2"/>
      <c r="U1254" s="1"/>
      <c r="AH1254" s="1"/>
    </row>
    <row r="1255" spans="20:34" x14ac:dyDescent="0.25">
      <c r="T1255" s="2"/>
      <c r="U1255" s="1"/>
      <c r="AH1255" s="1"/>
    </row>
    <row r="1256" spans="20:34" x14ac:dyDescent="0.25">
      <c r="T1256" s="2"/>
      <c r="U1256" s="1"/>
      <c r="AH1256" s="1"/>
    </row>
    <row r="1257" spans="20:34" x14ac:dyDescent="0.25">
      <c r="T1257" s="2"/>
      <c r="U1257" s="1"/>
      <c r="AH1257" s="1"/>
    </row>
    <row r="1258" spans="20:34" x14ac:dyDescent="0.25">
      <c r="T1258" s="2"/>
      <c r="U1258" s="1"/>
      <c r="AH1258" s="1"/>
    </row>
    <row r="1259" spans="20:34" x14ac:dyDescent="0.25">
      <c r="T1259" s="2"/>
      <c r="U1259" s="1"/>
      <c r="AH1259" s="1"/>
    </row>
    <row r="1260" spans="20:34" x14ac:dyDescent="0.25">
      <c r="T1260" s="2"/>
      <c r="U1260" s="1"/>
      <c r="AH1260" s="1"/>
    </row>
    <row r="1261" spans="20:34" x14ac:dyDescent="0.25">
      <c r="T1261" s="2"/>
      <c r="U1261" s="1"/>
      <c r="AH1261" s="1"/>
    </row>
    <row r="1262" spans="20:34" x14ac:dyDescent="0.25">
      <c r="T1262" s="2"/>
      <c r="U1262" s="1"/>
      <c r="AH1262" s="1"/>
    </row>
    <row r="1263" spans="20:34" x14ac:dyDescent="0.25">
      <c r="T1263" s="2"/>
      <c r="U1263" s="1"/>
      <c r="AH1263" s="1"/>
    </row>
    <row r="1264" spans="20:34" x14ac:dyDescent="0.25">
      <c r="T1264" s="2"/>
      <c r="U1264" s="1"/>
      <c r="AH1264" s="1"/>
    </row>
    <row r="1265" spans="20:34" x14ac:dyDescent="0.25">
      <c r="T1265" s="2"/>
      <c r="U1265" s="1"/>
      <c r="AH1265" s="1"/>
    </row>
    <row r="1266" spans="20:34" x14ac:dyDescent="0.25">
      <c r="T1266" s="2"/>
      <c r="U1266" s="1"/>
      <c r="AH1266" s="1"/>
    </row>
    <row r="1267" spans="20:34" x14ac:dyDescent="0.25">
      <c r="T1267" s="2"/>
      <c r="U1267" s="1"/>
      <c r="AH1267" s="1"/>
    </row>
    <row r="1268" spans="20:34" x14ac:dyDescent="0.25">
      <c r="T1268" s="2"/>
      <c r="U1268" s="1"/>
      <c r="AH1268" s="1"/>
    </row>
    <row r="1269" spans="20:34" x14ac:dyDescent="0.25">
      <c r="T1269" s="2"/>
      <c r="U1269" s="1"/>
      <c r="AH1269" s="1"/>
    </row>
    <row r="1270" spans="20:34" x14ac:dyDescent="0.25">
      <c r="T1270" s="2"/>
      <c r="U1270" s="1"/>
      <c r="AH1270" s="1"/>
    </row>
    <row r="1271" spans="20:34" x14ac:dyDescent="0.25">
      <c r="T1271" s="2"/>
      <c r="U1271" s="1"/>
      <c r="AH1271" s="1"/>
    </row>
    <row r="1272" spans="20:34" x14ac:dyDescent="0.25">
      <c r="T1272" s="2"/>
      <c r="U1272" s="1"/>
      <c r="AH1272" s="1"/>
    </row>
    <row r="1273" spans="20:34" x14ac:dyDescent="0.25">
      <c r="T1273" s="2"/>
      <c r="U1273" s="1"/>
      <c r="AH1273" s="1"/>
    </row>
    <row r="1274" spans="20:34" x14ac:dyDescent="0.25">
      <c r="T1274" s="2"/>
      <c r="U1274" s="1"/>
      <c r="AH1274" s="1"/>
    </row>
    <row r="1275" spans="20:34" x14ac:dyDescent="0.25">
      <c r="T1275" s="2"/>
      <c r="U1275" s="1"/>
      <c r="AH1275" s="1"/>
    </row>
    <row r="1276" spans="20:34" x14ac:dyDescent="0.25">
      <c r="T1276" s="2"/>
      <c r="U1276" s="1"/>
      <c r="AH1276" s="1"/>
    </row>
    <row r="1277" spans="20:34" x14ac:dyDescent="0.25">
      <c r="T1277" s="2"/>
      <c r="U1277" s="1"/>
      <c r="AH1277" s="1"/>
    </row>
    <row r="1278" spans="20:34" x14ac:dyDescent="0.25">
      <c r="T1278" s="2"/>
      <c r="U1278" s="1"/>
      <c r="AH1278" s="1"/>
    </row>
    <row r="1279" spans="20:34" x14ac:dyDescent="0.25">
      <c r="T1279" s="2"/>
      <c r="U1279" s="1"/>
      <c r="AH1279" s="1"/>
    </row>
    <row r="1280" spans="20:34" x14ac:dyDescent="0.25">
      <c r="T1280" s="2"/>
      <c r="U1280" s="1"/>
      <c r="AH1280" s="1"/>
    </row>
    <row r="1281" spans="20:34" x14ac:dyDescent="0.25">
      <c r="T1281" s="2"/>
      <c r="U1281" s="1"/>
      <c r="AH1281" s="1"/>
    </row>
    <row r="1282" spans="20:34" x14ac:dyDescent="0.25">
      <c r="T1282" s="2"/>
      <c r="U1282" s="1"/>
      <c r="AH1282" s="1"/>
    </row>
    <row r="1283" spans="20:34" x14ac:dyDescent="0.25">
      <c r="T1283" s="2"/>
      <c r="U1283" s="1"/>
      <c r="AH1283" s="1"/>
    </row>
    <row r="1284" spans="20:34" x14ac:dyDescent="0.25">
      <c r="T1284" s="2"/>
      <c r="U1284" s="1"/>
      <c r="AH1284" s="1"/>
    </row>
    <row r="1285" spans="20:34" x14ac:dyDescent="0.25">
      <c r="T1285" s="2"/>
      <c r="U1285" s="1"/>
      <c r="AH1285" s="1"/>
    </row>
    <row r="1286" spans="20:34" x14ac:dyDescent="0.25">
      <c r="T1286" s="2"/>
      <c r="U1286" s="1"/>
      <c r="AH1286" s="1"/>
    </row>
    <row r="1287" spans="20:34" x14ac:dyDescent="0.25">
      <c r="T1287" s="2"/>
      <c r="U1287" s="1"/>
      <c r="AH1287" s="1"/>
    </row>
    <row r="1288" spans="20:34" x14ac:dyDescent="0.25">
      <c r="T1288" s="2"/>
      <c r="U1288" s="1"/>
      <c r="AH1288" s="1"/>
    </row>
    <row r="1289" spans="20:34" x14ac:dyDescent="0.25">
      <c r="T1289" s="2"/>
      <c r="U1289" s="1"/>
      <c r="AH1289" s="1"/>
    </row>
    <row r="1290" spans="20:34" x14ac:dyDescent="0.25">
      <c r="T1290" s="2"/>
      <c r="U1290" s="1"/>
      <c r="AH1290" s="1"/>
    </row>
    <row r="1291" spans="20:34" x14ac:dyDescent="0.25">
      <c r="T1291" s="2"/>
      <c r="U1291" s="1"/>
      <c r="AH1291" s="1"/>
    </row>
    <row r="1292" spans="20:34" x14ac:dyDescent="0.25">
      <c r="T1292" s="2"/>
      <c r="U1292" s="1"/>
      <c r="AH1292" s="1"/>
    </row>
    <row r="1293" spans="20:34" x14ac:dyDescent="0.25">
      <c r="T1293" s="2"/>
      <c r="U1293" s="1"/>
      <c r="AH1293" s="1"/>
    </row>
    <row r="1294" spans="20:34" x14ac:dyDescent="0.25">
      <c r="T1294" s="2"/>
      <c r="U1294" s="1"/>
      <c r="AH1294" s="1"/>
    </row>
    <row r="1295" spans="20:34" x14ac:dyDescent="0.25">
      <c r="T1295" s="2"/>
      <c r="U1295" s="1"/>
      <c r="AH1295" s="1"/>
    </row>
    <row r="1296" spans="20:34" x14ac:dyDescent="0.25">
      <c r="T1296" s="2"/>
      <c r="U1296" s="1"/>
      <c r="AH1296" s="1"/>
    </row>
    <row r="1297" spans="20:34" x14ac:dyDescent="0.25">
      <c r="T1297" s="2"/>
      <c r="U1297" s="1"/>
      <c r="AH1297" s="1"/>
    </row>
    <row r="1298" spans="20:34" x14ac:dyDescent="0.25">
      <c r="T1298" s="2"/>
      <c r="U1298" s="1"/>
      <c r="AH1298" s="1"/>
    </row>
    <row r="1299" spans="20:34" x14ac:dyDescent="0.25">
      <c r="T1299" s="2"/>
      <c r="U1299" s="1"/>
      <c r="AH1299" s="1"/>
    </row>
    <row r="1300" spans="20:34" x14ac:dyDescent="0.25">
      <c r="T1300" s="2"/>
      <c r="U1300" s="1"/>
      <c r="AH1300" s="1"/>
    </row>
    <row r="1301" spans="20:34" x14ac:dyDescent="0.25">
      <c r="T1301" s="2"/>
      <c r="U1301" s="1"/>
      <c r="AH1301" s="1"/>
    </row>
    <row r="1302" spans="20:34" x14ac:dyDescent="0.25">
      <c r="T1302" s="2"/>
      <c r="U1302" s="1"/>
      <c r="AH1302" s="1"/>
    </row>
    <row r="1303" spans="20:34" x14ac:dyDescent="0.25">
      <c r="T1303" s="2"/>
      <c r="U1303" s="1"/>
      <c r="AH1303" s="1"/>
    </row>
    <row r="1304" spans="20:34" x14ac:dyDescent="0.25">
      <c r="T1304" s="2"/>
      <c r="U1304" s="1"/>
      <c r="AH1304" s="1"/>
    </row>
    <row r="1305" spans="20:34" x14ac:dyDescent="0.25">
      <c r="T1305" s="2"/>
      <c r="U1305" s="1"/>
      <c r="AH1305" s="1"/>
    </row>
    <row r="1306" spans="20:34" x14ac:dyDescent="0.25">
      <c r="T1306" s="2"/>
      <c r="U1306" s="1"/>
      <c r="AH1306" s="1"/>
    </row>
    <row r="1307" spans="20:34" x14ac:dyDescent="0.25">
      <c r="T1307" s="2"/>
      <c r="U1307" s="1"/>
      <c r="AH1307" s="1"/>
    </row>
    <row r="1308" spans="20:34" x14ac:dyDescent="0.25">
      <c r="T1308" s="2"/>
      <c r="U1308" s="1"/>
      <c r="AH1308" s="1"/>
    </row>
    <row r="1309" spans="20:34" x14ac:dyDescent="0.25">
      <c r="T1309" s="2"/>
      <c r="U1309" s="1"/>
      <c r="AH1309" s="1"/>
    </row>
    <row r="1310" spans="20:34" x14ac:dyDescent="0.25">
      <c r="T1310" s="2"/>
      <c r="U1310" s="1"/>
      <c r="AH1310" s="1"/>
    </row>
    <row r="1311" spans="20:34" x14ac:dyDescent="0.25">
      <c r="T1311" s="2"/>
      <c r="U1311" s="1"/>
      <c r="AH1311" s="1"/>
    </row>
    <row r="1312" spans="20:34" x14ac:dyDescent="0.25">
      <c r="T1312" s="2"/>
      <c r="U1312" s="1"/>
      <c r="AH1312" s="1"/>
    </row>
    <row r="1313" spans="20:34" x14ac:dyDescent="0.25">
      <c r="T1313" s="2"/>
      <c r="U1313" s="1"/>
      <c r="AH1313" s="1"/>
    </row>
    <row r="1314" spans="20:34" x14ac:dyDescent="0.25">
      <c r="T1314" s="2"/>
      <c r="U1314" s="1"/>
      <c r="AH1314" s="1"/>
    </row>
    <row r="1315" spans="20:34" x14ac:dyDescent="0.25">
      <c r="T1315" s="2"/>
      <c r="U1315" s="1"/>
      <c r="AH1315" s="1"/>
    </row>
    <row r="1316" spans="20:34" x14ac:dyDescent="0.25">
      <c r="T1316" s="2"/>
      <c r="U1316" s="1"/>
      <c r="AH1316" s="1"/>
    </row>
    <row r="1317" spans="20:34" x14ac:dyDescent="0.25">
      <c r="T1317" s="2"/>
      <c r="U1317" s="1"/>
      <c r="AH1317" s="1"/>
    </row>
    <row r="1318" spans="20:34" x14ac:dyDescent="0.25">
      <c r="T1318" s="2"/>
      <c r="U1318" s="1"/>
      <c r="AH1318" s="1"/>
    </row>
    <row r="1319" spans="20:34" x14ac:dyDescent="0.25">
      <c r="T1319" s="2"/>
      <c r="U1319" s="1"/>
      <c r="AH1319" s="1"/>
    </row>
    <row r="1320" spans="20:34" x14ac:dyDescent="0.25">
      <c r="T1320" s="2"/>
      <c r="U1320" s="1"/>
      <c r="AH1320" s="1"/>
    </row>
    <row r="1321" spans="20:34" x14ac:dyDescent="0.25">
      <c r="T1321" s="2"/>
      <c r="U1321" s="1"/>
      <c r="AH1321" s="1"/>
    </row>
    <row r="1322" spans="20:34" x14ac:dyDescent="0.25">
      <c r="T1322" s="2"/>
      <c r="U1322" s="1"/>
      <c r="AH1322" s="1"/>
    </row>
    <row r="1323" spans="20:34" x14ac:dyDescent="0.25">
      <c r="T1323" s="2"/>
      <c r="U1323" s="1"/>
      <c r="AH1323" s="1"/>
    </row>
    <row r="1324" spans="20:34" x14ac:dyDescent="0.25">
      <c r="T1324" s="2"/>
      <c r="U1324" s="1"/>
      <c r="AH1324" s="1"/>
    </row>
    <row r="1325" spans="20:34" x14ac:dyDescent="0.25">
      <c r="T1325" s="2"/>
      <c r="U1325" s="1"/>
      <c r="AH1325" s="1"/>
    </row>
    <row r="1326" spans="20:34" x14ac:dyDescent="0.25">
      <c r="T1326" s="2"/>
      <c r="U1326" s="1"/>
      <c r="AH1326" s="1"/>
    </row>
    <row r="1327" spans="20:34" x14ac:dyDescent="0.25">
      <c r="T1327" s="2"/>
      <c r="U1327" s="1"/>
      <c r="AH1327" s="1"/>
    </row>
    <row r="1328" spans="20:34" x14ac:dyDescent="0.25">
      <c r="T1328" s="2"/>
      <c r="U1328" s="1"/>
      <c r="AH1328" s="1"/>
    </row>
    <row r="1329" spans="20:34" x14ac:dyDescent="0.25">
      <c r="T1329" s="2"/>
      <c r="U1329" s="1"/>
      <c r="AH1329" s="1"/>
    </row>
    <row r="1330" spans="20:34" x14ac:dyDescent="0.25">
      <c r="T1330" s="2"/>
      <c r="U1330" s="1"/>
      <c r="AH1330" s="1"/>
    </row>
    <row r="1331" spans="20:34" x14ac:dyDescent="0.25">
      <c r="T1331" s="2"/>
      <c r="U1331" s="1"/>
      <c r="AH1331" s="1"/>
    </row>
    <row r="1332" spans="20:34" x14ac:dyDescent="0.25">
      <c r="T1332" s="2"/>
      <c r="U1332" s="1"/>
      <c r="AH1332" s="1"/>
    </row>
    <row r="1333" spans="20:34" x14ac:dyDescent="0.25">
      <c r="T1333" s="2"/>
      <c r="U1333" s="1"/>
      <c r="AH1333" s="1"/>
    </row>
    <row r="1334" spans="20:34" x14ac:dyDescent="0.25">
      <c r="T1334" s="2"/>
      <c r="U1334" s="1"/>
      <c r="AH1334" s="1"/>
    </row>
    <row r="1335" spans="20:34" x14ac:dyDescent="0.25">
      <c r="T1335" s="2"/>
      <c r="U1335" s="1"/>
      <c r="AH1335" s="1"/>
    </row>
    <row r="1336" spans="20:34" x14ac:dyDescent="0.25">
      <c r="T1336" s="2"/>
      <c r="U1336" s="1"/>
      <c r="AH1336" s="1"/>
    </row>
    <row r="1337" spans="20:34" x14ac:dyDescent="0.25">
      <c r="T1337" s="2"/>
      <c r="U1337" s="1"/>
      <c r="AH1337" s="1"/>
    </row>
    <row r="1338" spans="20:34" x14ac:dyDescent="0.25">
      <c r="T1338" s="2"/>
      <c r="U1338" s="1"/>
      <c r="AH1338" s="1"/>
    </row>
    <row r="1339" spans="20:34" x14ac:dyDescent="0.25">
      <c r="T1339" s="2"/>
      <c r="U1339" s="1"/>
      <c r="AH1339" s="1"/>
    </row>
    <row r="1340" spans="20:34" x14ac:dyDescent="0.25">
      <c r="T1340" s="2"/>
      <c r="U1340" s="1"/>
      <c r="AH1340" s="1"/>
    </row>
    <row r="1341" spans="20:34" x14ac:dyDescent="0.25">
      <c r="T1341" s="2"/>
      <c r="U1341" s="1"/>
      <c r="AH1341" s="1"/>
    </row>
    <row r="1342" spans="20:34" x14ac:dyDescent="0.25">
      <c r="T1342" s="2"/>
      <c r="U1342" s="1"/>
      <c r="AH1342" s="1"/>
    </row>
    <row r="1343" spans="20:34" x14ac:dyDescent="0.25">
      <c r="T1343" s="2"/>
      <c r="U1343" s="1"/>
      <c r="AH1343" s="1"/>
    </row>
    <row r="1344" spans="20:34" x14ac:dyDescent="0.25">
      <c r="T1344" s="2"/>
      <c r="U1344" s="1"/>
      <c r="AH1344" s="1"/>
    </row>
    <row r="1345" spans="20:34" x14ac:dyDescent="0.25">
      <c r="T1345" s="2"/>
      <c r="U1345" s="1"/>
      <c r="AH1345" s="1"/>
    </row>
    <row r="1346" spans="20:34" x14ac:dyDescent="0.25">
      <c r="T1346" s="2"/>
      <c r="U1346" s="1"/>
      <c r="AH1346" s="1"/>
    </row>
    <row r="1347" spans="20:34" x14ac:dyDescent="0.25">
      <c r="T1347" s="2"/>
      <c r="U1347" s="1"/>
      <c r="AH1347" s="1"/>
    </row>
    <row r="1348" spans="20:34" x14ac:dyDescent="0.25">
      <c r="T1348" s="2"/>
      <c r="U1348" s="1"/>
      <c r="AH1348" s="1"/>
    </row>
    <row r="1349" spans="20:34" x14ac:dyDescent="0.25">
      <c r="T1349" s="2"/>
      <c r="U1349" s="1"/>
      <c r="AH1349" s="1"/>
    </row>
    <row r="1350" spans="20:34" x14ac:dyDescent="0.25">
      <c r="T1350" s="2"/>
      <c r="U1350" s="1"/>
      <c r="AH1350" s="1"/>
    </row>
    <row r="1351" spans="20:34" x14ac:dyDescent="0.25">
      <c r="T1351" s="2"/>
      <c r="U1351" s="1"/>
      <c r="AH1351" s="1"/>
    </row>
    <row r="1352" spans="20:34" x14ac:dyDescent="0.25">
      <c r="T1352" s="2"/>
      <c r="U1352" s="1"/>
      <c r="AH1352" s="1"/>
    </row>
    <row r="1353" spans="20:34" x14ac:dyDescent="0.25">
      <c r="T1353" s="2"/>
      <c r="U1353" s="1"/>
      <c r="AH1353" s="1"/>
    </row>
    <row r="1354" spans="20:34" x14ac:dyDescent="0.25">
      <c r="T1354" s="2"/>
      <c r="U1354" s="1"/>
      <c r="AH1354" s="1"/>
    </row>
    <row r="1355" spans="20:34" x14ac:dyDescent="0.25">
      <c r="T1355" s="2"/>
      <c r="U1355" s="1"/>
      <c r="AH1355" s="1"/>
    </row>
    <row r="1356" spans="20:34" x14ac:dyDescent="0.25">
      <c r="T1356" s="2"/>
      <c r="U1356" s="1"/>
      <c r="AH1356" s="1"/>
    </row>
    <row r="1357" spans="20:34" x14ac:dyDescent="0.25">
      <c r="T1357" s="2"/>
      <c r="U1357" s="1"/>
      <c r="AH1357" s="1"/>
    </row>
    <row r="1358" spans="20:34" x14ac:dyDescent="0.25">
      <c r="T1358" s="2"/>
      <c r="U1358" s="1"/>
      <c r="AH1358" s="1"/>
    </row>
    <row r="1359" spans="20:34" x14ac:dyDescent="0.25">
      <c r="T1359" s="2"/>
      <c r="U1359" s="1"/>
      <c r="AH1359" s="1"/>
    </row>
    <row r="1360" spans="20:34" x14ac:dyDescent="0.25">
      <c r="T1360" s="2"/>
      <c r="U1360" s="1"/>
      <c r="AH1360" s="1"/>
    </row>
    <row r="1361" spans="20:34" x14ac:dyDescent="0.25">
      <c r="T1361" s="2"/>
      <c r="U1361" s="1"/>
      <c r="AH1361" s="1"/>
    </row>
    <row r="1362" spans="20:34" x14ac:dyDescent="0.25">
      <c r="T1362" s="2"/>
      <c r="U1362" s="1"/>
      <c r="AH1362" s="1"/>
    </row>
    <row r="1363" spans="20:34" x14ac:dyDescent="0.25">
      <c r="T1363" s="2"/>
      <c r="U1363" s="1"/>
      <c r="AH1363" s="1"/>
    </row>
    <row r="1364" spans="20:34" x14ac:dyDescent="0.25">
      <c r="T1364" s="2"/>
      <c r="U1364" s="1"/>
      <c r="AH1364" s="1"/>
    </row>
    <row r="1365" spans="20:34" x14ac:dyDescent="0.25">
      <c r="T1365" s="2"/>
      <c r="U1365" s="1"/>
      <c r="AH1365" s="1"/>
    </row>
    <row r="1366" spans="20:34" x14ac:dyDescent="0.25">
      <c r="T1366" s="2"/>
      <c r="U1366" s="1"/>
      <c r="AH1366" s="1"/>
    </row>
    <row r="1367" spans="20:34" x14ac:dyDescent="0.25">
      <c r="T1367" s="2"/>
      <c r="U1367" s="1"/>
      <c r="AH1367" s="1"/>
    </row>
    <row r="1368" spans="20:34" x14ac:dyDescent="0.25">
      <c r="T1368" s="2"/>
      <c r="U1368" s="1"/>
      <c r="AH1368" s="1"/>
    </row>
    <row r="1369" spans="20:34" x14ac:dyDescent="0.25">
      <c r="T1369" s="2"/>
      <c r="U1369" s="1"/>
      <c r="AH1369" s="1"/>
    </row>
    <row r="1370" spans="20:34" x14ac:dyDescent="0.25">
      <c r="T1370" s="2"/>
      <c r="U1370" s="1"/>
      <c r="AH1370" s="1"/>
    </row>
    <row r="1371" spans="20:34" x14ac:dyDescent="0.25">
      <c r="T1371" s="2"/>
      <c r="U1371" s="1"/>
      <c r="AH1371" s="1"/>
    </row>
    <row r="1372" spans="20:34" x14ac:dyDescent="0.25">
      <c r="T1372" s="2"/>
      <c r="U1372" s="1"/>
      <c r="AH1372" s="1"/>
    </row>
    <row r="1373" spans="20:34" x14ac:dyDescent="0.25">
      <c r="T1373" s="2"/>
      <c r="U1373" s="1"/>
      <c r="AH1373" s="1"/>
    </row>
    <row r="1374" spans="20:34" x14ac:dyDescent="0.25">
      <c r="T1374" s="2"/>
      <c r="U1374" s="1"/>
      <c r="AH1374" s="1"/>
    </row>
    <row r="1375" spans="20:34" x14ac:dyDescent="0.25">
      <c r="T1375" s="2"/>
      <c r="U1375" s="1"/>
      <c r="AH1375" s="1"/>
    </row>
    <row r="1376" spans="20:34" x14ac:dyDescent="0.25">
      <c r="T1376" s="2"/>
      <c r="U1376" s="1"/>
      <c r="AH1376" s="1"/>
    </row>
    <row r="1377" spans="20:34" x14ac:dyDescent="0.25">
      <c r="T1377" s="2"/>
      <c r="U1377" s="1"/>
      <c r="AH1377" s="1"/>
    </row>
    <row r="1378" spans="20:34" x14ac:dyDescent="0.25">
      <c r="T1378" s="2"/>
      <c r="U1378" s="1"/>
      <c r="AH1378" s="1"/>
    </row>
    <row r="1379" spans="20:34" x14ac:dyDescent="0.25">
      <c r="T1379" s="2"/>
      <c r="U1379" s="1"/>
      <c r="AH1379" s="1"/>
    </row>
    <row r="1380" spans="20:34" x14ac:dyDescent="0.25">
      <c r="T1380" s="2"/>
      <c r="U1380" s="1"/>
      <c r="AH1380" s="1"/>
    </row>
    <row r="1381" spans="20:34" x14ac:dyDescent="0.25">
      <c r="T1381" s="2"/>
      <c r="U1381" s="1"/>
      <c r="AH1381" s="1"/>
    </row>
    <row r="1382" spans="20:34" x14ac:dyDescent="0.25">
      <c r="T1382" s="2"/>
      <c r="U1382" s="1"/>
      <c r="AH1382" s="1"/>
    </row>
    <row r="1383" spans="20:34" x14ac:dyDescent="0.25">
      <c r="T1383" s="2"/>
      <c r="U1383" s="1"/>
      <c r="AH1383" s="1"/>
    </row>
    <row r="1384" spans="20:34" x14ac:dyDescent="0.25">
      <c r="T1384" s="2"/>
      <c r="U1384" s="1"/>
      <c r="AH1384" s="1"/>
    </row>
    <row r="1385" spans="20:34" x14ac:dyDescent="0.25">
      <c r="T1385" s="2"/>
      <c r="U1385" s="1"/>
      <c r="AH1385" s="1"/>
    </row>
    <row r="1386" spans="20:34" x14ac:dyDescent="0.25">
      <c r="T1386" s="2"/>
      <c r="U1386" s="1"/>
      <c r="AH1386" s="1"/>
    </row>
    <row r="1387" spans="20:34" x14ac:dyDescent="0.25">
      <c r="T1387" s="2"/>
      <c r="U1387" s="1"/>
      <c r="AH1387" s="1"/>
    </row>
    <row r="1388" spans="20:34" x14ac:dyDescent="0.25">
      <c r="T1388" s="2"/>
      <c r="U1388" s="1"/>
      <c r="AH1388" s="1"/>
    </row>
    <row r="1389" spans="20:34" x14ac:dyDescent="0.25">
      <c r="T1389" s="2"/>
      <c r="U1389" s="1"/>
      <c r="AH1389" s="1"/>
    </row>
    <row r="1390" spans="20:34" x14ac:dyDescent="0.25">
      <c r="T1390" s="2"/>
      <c r="U1390" s="1"/>
      <c r="AH1390" s="1"/>
    </row>
    <row r="1391" spans="20:34" x14ac:dyDescent="0.25">
      <c r="T1391" s="2"/>
      <c r="U1391" s="1"/>
      <c r="AH1391" s="1"/>
    </row>
    <row r="1392" spans="20:34" x14ac:dyDescent="0.25">
      <c r="T1392" s="2"/>
      <c r="U1392" s="1"/>
      <c r="AH1392" s="1"/>
    </row>
    <row r="1393" spans="20:34" x14ac:dyDescent="0.25">
      <c r="T1393" s="2"/>
      <c r="U1393" s="1"/>
      <c r="AH1393" s="1"/>
    </row>
    <row r="1394" spans="20:34" x14ac:dyDescent="0.25">
      <c r="T1394" s="2"/>
      <c r="U1394" s="1"/>
      <c r="AH1394" s="1"/>
    </row>
    <row r="1395" spans="20:34" x14ac:dyDescent="0.25">
      <c r="T1395" s="2"/>
      <c r="U1395" s="1"/>
      <c r="AH1395" s="1"/>
    </row>
    <row r="1396" spans="20:34" x14ac:dyDescent="0.25">
      <c r="T1396" s="2"/>
      <c r="U1396" s="1"/>
      <c r="AH1396" s="1"/>
    </row>
    <row r="1397" spans="20:34" x14ac:dyDescent="0.25">
      <c r="T1397" s="2"/>
      <c r="U1397" s="1"/>
      <c r="AH1397" s="1"/>
    </row>
    <row r="1398" spans="20:34" x14ac:dyDescent="0.25">
      <c r="T1398" s="2"/>
      <c r="U1398" s="1"/>
      <c r="AH1398" s="1"/>
    </row>
    <row r="1399" spans="20:34" x14ac:dyDescent="0.25">
      <c r="T1399" s="2"/>
      <c r="U1399" s="1"/>
      <c r="AH1399" s="1"/>
    </row>
    <row r="1400" spans="20:34" x14ac:dyDescent="0.25">
      <c r="T1400" s="2"/>
      <c r="U1400" s="1"/>
      <c r="AH1400" s="1"/>
    </row>
    <row r="1401" spans="20:34" x14ac:dyDescent="0.25">
      <c r="T1401" s="2"/>
      <c r="U1401" s="1"/>
      <c r="AH1401" s="1"/>
    </row>
    <row r="1402" spans="20:34" x14ac:dyDescent="0.25">
      <c r="T1402" s="2"/>
      <c r="U1402" s="1"/>
      <c r="AH1402" s="1"/>
    </row>
    <row r="1403" spans="20:34" x14ac:dyDescent="0.25">
      <c r="T1403" s="2"/>
      <c r="U1403" s="1"/>
      <c r="AH1403" s="1"/>
    </row>
    <row r="1404" spans="20:34" x14ac:dyDescent="0.25">
      <c r="T1404" s="2"/>
      <c r="U1404" s="1"/>
      <c r="AH1404" s="1"/>
    </row>
    <row r="1405" spans="20:34" x14ac:dyDescent="0.25">
      <c r="T1405" s="2"/>
      <c r="U1405" s="1"/>
      <c r="AH1405" s="1"/>
    </row>
    <row r="1406" spans="20:34" x14ac:dyDescent="0.25">
      <c r="T1406" s="2"/>
      <c r="U1406" s="1"/>
      <c r="AH1406" s="1"/>
    </row>
    <row r="1407" spans="20:34" x14ac:dyDescent="0.25">
      <c r="T1407" s="2"/>
      <c r="U1407" s="1"/>
      <c r="AH1407" s="1"/>
    </row>
    <row r="1408" spans="20:34" x14ac:dyDescent="0.25">
      <c r="T1408" s="2"/>
      <c r="U1408" s="1"/>
      <c r="AH1408" s="1"/>
    </row>
    <row r="1409" spans="20:34" x14ac:dyDescent="0.25">
      <c r="T1409" s="2"/>
      <c r="U1409" s="1"/>
      <c r="AH1409" s="1"/>
    </row>
    <row r="1410" spans="20:34" x14ac:dyDescent="0.25">
      <c r="T1410" s="2"/>
      <c r="U1410" s="1"/>
      <c r="AH1410" s="1"/>
    </row>
    <row r="1411" spans="20:34" x14ac:dyDescent="0.25">
      <c r="T1411" s="2"/>
      <c r="U1411" s="1"/>
      <c r="AH1411" s="1"/>
    </row>
    <row r="1412" spans="20:34" x14ac:dyDescent="0.25">
      <c r="T1412" s="2"/>
      <c r="U1412" s="1"/>
      <c r="AH1412" s="1"/>
    </row>
    <row r="1413" spans="20:34" x14ac:dyDescent="0.25">
      <c r="T1413" s="2"/>
      <c r="U1413" s="1"/>
      <c r="AH1413" s="1"/>
    </row>
    <row r="1414" spans="20:34" x14ac:dyDescent="0.25">
      <c r="T1414" s="2"/>
      <c r="U1414" s="1"/>
      <c r="AH1414" s="1"/>
    </row>
    <row r="1415" spans="20:34" x14ac:dyDescent="0.25">
      <c r="T1415" s="2"/>
      <c r="U1415" s="1"/>
      <c r="AH1415" s="1"/>
    </row>
    <row r="1416" spans="20:34" x14ac:dyDescent="0.25">
      <c r="T1416" s="2"/>
      <c r="U1416" s="1"/>
      <c r="AH1416" s="1"/>
    </row>
    <row r="1417" spans="20:34" x14ac:dyDescent="0.25">
      <c r="T1417" s="2"/>
      <c r="U1417" s="1"/>
      <c r="AH1417" s="1"/>
    </row>
    <row r="1418" spans="20:34" x14ac:dyDescent="0.25">
      <c r="T1418" s="2"/>
      <c r="U1418" s="1"/>
      <c r="AH1418" s="1"/>
    </row>
    <row r="1419" spans="20:34" x14ac:dyDescent="0.25">
      <c r="T1419" s="2"/>
      <c r="U1419" s="1"/>
      <c r="AH1419" s="1"/>
    </row>
    <row r="1420" spans="20:34" x14ac:dyDescent="0.25">
      <c r="T1420" s="2"/>
      <c r="U1420" s="1"/>
      <c r="AH1420" s="1"/>
    </row>
    <row r="1421" spans="20:34" x14ac:dyDescent="0.25">
      <c r="T1421" s="2"/>
      <c r="U1421" s="1"/>
      <c r="AH1421" s="1"/>
    </row>
    <row r="1422" spans="20:34" x14ac:dyDescent="0.25">
      <c r="T1422" s="2"/>
      <c r="U1422" s="1"/>
      <c r="AH1422" s="1"/>
    </row>
    <row r="1423" spans="20:34" x14ac:dyDescent="0.25">
      <c r="T1423" s="2"/>
      <c r="U1423" s="1"/>
      <c r="AH1423" s="1"/>
    </row>
    <row r="1424" spans="20:34" x14ac:dyDescent="0.25">
      <c r="T1424" s="2"/>
      <c r="U1424" s="1"/>
      <c r="AH1424" s="1"/>
    </row>
    <row r="1425" spans="20:34" x14ac:dyDescent="0.25">
      <c r="T1425" s="2"/>
      <c r="U1425" s="1"/>
      <c r="AH1425" s="1"/>
    </row>
    <row r="1426" spans="20:34" x14ac:dyDescent="0.25">
      <c r="T1426" s="2"/>
      <c r="U1426" s="1"/>
      <c r="AH1426" s="1"/>
    </row>
    <row r="1427" spans="20:34" x14ac:dyDescent="0.25">
      <c r="T1427" s="2"/>
      <c r="U1427" s="1"/>
      <c r="AH1427" s="1"/>
    </row>
    <row r="1428" spans="20:34" x14ac:dyDescent="0.25">
      <c r="T1428" s="2"/>
      <c r="U1428" s="1"/>
      <c r="AH1428" s="1"/>
    </row>
    <row r="1429" spans="20:34" x14ac:dyDescent="0.25">
      <c r="T1429" s="2"/>
      <c r="U1429" s="1"/>
      <c r="AH1429" s="1"/>
    </row>
    <row r="1430" spans="20:34" x14ac:dyDescent="0.25">
      <c r="T1430" s="2"/>
      <c r="U1430" s="1"/>
      <c r="AH1430" s="1"/>
    </row>
    <row r="1431" spans="20:34" x14ac:dyDescent="0.25">
      <c r="T1431" s="2"/>
      <c r="U1431" s="1"/>
      <c r="AH1431" s="1"/>
    </row>
    <row r="1432" spans="20:34" x14ac:dyDescent="0.25">
      <c r="T1432" s="2"/>
      <c r="U1432" s="1"/>
      <c r="AH1432" s="1"/>
    </row>
    <row r="1433" spans="20:34" x14ac:dyDescent="0.25">
      <c r="T1433" s="2"/>
      <c r="U1433" s="1"/>
      <c r="AH1433" s="1"/>
    </row>
    <row r="1434" spans="20:34" x14ac:dyDescent="0.25">
      <c r="T1434" s="2"/>
      <c r="U1434" s="1"/>
      <c r="AH1434" s="1"/>
    </row>
    <row r="1435" spans="20:34" x14ac:dyDescent="0.25">
      <c r="T1435" s="2"/>
      <c r="U1435" s="1"/>
      <c r="AH1435" s="1"/>
    </row>
    <row r="1436" spans="20:34" x14ac:dyDescent="0.25">
      <c r="T1436" s="2"/>
      <c r="U1436" s="1"/>
      <c r="AH1436" s="1"/>
    </row>
    <row r="1437" spans="20:34" x14ac:dyDescent="0.25">
      <c r="T1437" s="2"/>
      <c r="U1437" s="1"/>
      <c r="AH1437" s="1"/>
    </row>
    <row r="1438" spans="20:34" x14ac:dyDescent="0.25">
      <c r="T1438" s="2"/>
      <c r="U1438" s="1"/>
      <c r="AH1438" s="1"/>
    </row>
    <row r="1439" spans="20:34" x14ac:dyDescent="0.25">
      <c r="T1439" s="2"/>
      <c r="U1439" s="1"/>
      <c r="AH1439" s="1"/>
    </row>
    <row r="1440" spans="20:34" x14ac:dyDescent="0.25">
      <c r="T1440" s="2"/>
      <c r="U1440" s="1"/>
      <c r="AH1440" s="1"/>
    </row>
    <row r="1441" spans="20:34" x14ac:dyDescent="0.25">
      <c r="T1441" s="2"/>
      <c r="U1441" s="1"/>
      <c r="AH1441" s="1"/>
    </row>
    <row r="1442" spans="20:34" x14ac:dyDescent="0.25">
      <c r="T1442" s="2"/>
      <c r="U1442" s="1"/>
      <c r="AH1442" s="1"/>
    </row>
    <row r="1443" spans="20:34" x14ac:dyDescent="0.25">
      <c r="T1443" s="2"/>
      <c r="U1443" s="1"/>
      <c r="AH1443" s="1"/>
    </row>
    <row r="1444" spans="20:34" x14ac:dyDescent="0.25">
      <c r="T1444" s="2"/>
      <c r="U1444" s="1"/>
      <c r="AH1444" s="1"/>
    </row>
    <row r="1445" spans="20:34" x14ac:dyDescent="0.25">
      <c r="T1445" s="2"/>
      <c r="U1445" s="1"/>
      <c r="AH1445" s="1"/>
    </row>
    <row r="1446" spans="20:34" x14ac:dyDescent="0.25">
      <c r="T1446" s="2"/>
      <c r="U1446" s="1"/>
      <c r="AH1446" s="1"/>
    </row>
    <row r="1447" spans="20:34" x14ac:dyDescent="0.25">
      <c r="T1447" s="2"/>
      <c r="U1447" s="1"/>
      <c r="AH1447" s="1"/>
    </row>
    <row r="1448" spans="20:34" x14ac:dyDescent="0.25">
      <c r="T1448" s="2"/>
      <c r="U1448" s="1"/>
      <c r="AH1448" s="1"/>
    </row>
    <row r="1449" spans="20:34" x14ac:dyDescent="0.25">
      <c r="T1449" s="2"/>
      <c r="U1449" s="1"/>
      <c r="AH1449" s="1"/>
    </row>
    <row r="1450" spans="20:34" x14ac:dyDescent="0.25">
      <c r="T1450" s="2"/>
      <c r="U1450" s="1"/>
      <c r="AH1450" s="1"/>
    </row>
    <row r="1451" spans="20:34" x14ac:dyDescent="0.25">
      <c r="T1451" s="2"/>
      <c r="U1451" s="1"/>
      <c r="AH1451" s="1"/>
    </row>
    <row r="1452" spans="20:34" x14ac:dyDescent="0.25">
      <c r="T1452" s="2"/>
      <c r="U1452" s="1"/>
      <c r="AH1452" s="1"/>
    </row>
    <row r="1453" spans="20:34" x14ac:dyDescent="0.25">
      <c r="T1453" s="2"/>
      <c r="U1453" s="1"/>
      <c r="AH1453" s="1"/>
    </row>
    <row r="1454" spans="20:34" x14ac:dyDescent="0.25">
      <c r="T1454" s="2"/>
      <c r="U1454" s="1"/>
      <c r="AH1454" s="1"/>
    </row>
    <row r="1455" spans="20:34" x14ac:dyDescent="0.25">
      <c r="T1455" s="2"/>
      <c r="U1455" s="1"/>
      <c r="AH1455" s="1"/>
    </row>
    <row r="1456" spans="20:34" x14ac:dyDescent="0.25">
      <c r="T1456" s="2"/>
      <c r="U1456" s="1"/>
      <c r="AH1456" s="1"/>
    </row>
    <row r="1457" spans="20:34" x14ac:dyDescent="0.25">
      <c r="T1457" s="2"/>
      <c r="U1457" s="1"/>
      <c r="AH1457" s="1"/>
    </row>
    <row r="1458" spans="20:34" x14ac:dyDescent="0.25">
      <c r="T1458" s="2"/>
      <c r="U1458" s="1"/>
      <c r="AH1458" s="1"/>
    </row>
    <row r="1459" spans="20:34" x14ac:dyDescent="0.25">
      <c r="T1459" s="2"/>
      <c r="U1459" s="1"/>
      <c r="AH1459" s="1"/>
    </row>
    <row r="1460" spans="20:34" x14ac:dyDescent="0.25">
      <c r="T1460" s="2"/>
      <c r="U1460" s="1"/>
      <c r="AH1460" s="1"/>
    </row>
    <row r="1461" spans="20:34" x14ac:dyDescent="0.25">
      <c r="T1461" s="2"/>
      <c r="U1461" s="1"/>
      <c r="AH1461" s="1"/>
    </row>
    <row r="1462" spans="20:34" x14ac:dyDescent="0.25">
      <c r="T1462" s="2"/>
      <c r="U1462" s="1"/>
      <c r="AH1462" s="1"/>
    </row>
    <row r="1463" spans="20:34" x14ac:dyDescent="0.25">
      <c r="T1463" s="2"/>
      <c r="U1463" s="1"/>
      <c r="AH1463" s="1"/>
    </row>
    <row r="1464" spans="20:34" x14ac:dyDescent="0.25">
      <c r="T1464" s="2"/>
      <c r="U1464" s="1"/>
      <c r="AH1464" s="1"/>
    </row>
    <row r="1465" spans="20:34" x14ac:dyDescent="0.25">
      <c r="T1465" s="2"/>
      <c r="U1465" s="1"/>
      <c r="AH1465" s="1"/>
    </row>
    <row r="1466" spans="20:34" x14ac:dyDescent="0.25">
      <c r="T1466" s="2"/>
      <c r="U1466" s="1"/>
      <c r="AH1466" s="1"/>
    </row>
    <row r="1467" spans="20:34" x14ac:dyDescent="0.25">
      <c r="T1467" s="2"/>
      <c r="U1467" s="1"/>
      <c r="AH1467" s="1"/>
    </row>
    <row r="1468" spans="20:34" x14ac:dyDescent="0.25">
      <c r="T1468" s="2"/>
      <c r="U1468" s="1"/>
      <c r="AH1468" s="1"/>
    </row>
    <row r="1469" spans="20:34" x14ac:dyDescent="0.25">
      <c r="T1469" s="2"/>
      <c r="U1469" s="1"/>
      <c r="AH1469" s="1"/>
    </row>
    <row r="1470" spans="20:34" x14ac:dyDescent="0.25">
      <c r="T1470" s="2"/>
      <c r="U1470" s="1"/>
      <c r="AH1470" s="1"/>
    </row>
    <row r="1471" spans="20:34" x14ac:dyDescent="0.25">
      <c r="T1471" s="2"/>
      <c r="U1471" s="1"/>
      <c r="AH1471" s="1"/>
    </row>
    <row r="1472" spans="20:34" x14ac:dyDescent="0.25">
      <c r="T1472" s="2"/>
      <c r="U1472" s="1"/>
      <c r="AH1472" s="1"/>
    </row>
    <row r="1473" spans="20:34" x14ac:dyDescent="0.25">
      <c r="T1473" s="2"/>
      <c r="U1473" s="1"/>
      <c r="AH1473" s="1"/>
    </row>
    <row r="1474" spans="20:34" x14ac:dyDescent="0.25">
      <c r="T1474" s="2"/>
      <c r="U1474" s="1"/>
      <c r="AH1474" s="1"/>
    </row>
    <row r="1475" spans="20:34" x14ac:dyDescent="0.25">
      <c r="T1475" s="2"/>
      <c r="U1475" s="1"/>
      <c r="AH1475" s="1"/>
    </row>
    <row r="1476" spans="20:34" x14ac:dyDescent="0.25">
      <c r="T1476" s="2"/>
      <c r="U1476" s="1"/>
      <c r="AH1476" s="1"/>
    </row>
    <row r="1477" spans="20:34" x14ac:dyDescent="0.25">
      <c r="T1477" s="2"/>
      <c r="U1477" s="1"/>
      <c r="AH1477" s="1"/>
    </row>
    <row r="1478" spans="20:34" x14ac:dyDescent="0.25">
      <c r="T1478" s="2"/>
      <c r="U1478" s="1"/>
      <c r="AH1478" s="1"/>
    </row>
    <row r="1479" spans="20:34" x14ac:dyDescent="0.25">
      <c r="T1479" s="2"/>
      <c r="U1479" s="1"/>
      <c r="AH1479" s="1"/>
    </row>
    <row r="1480" spans="20:34" x14ac:dyDescent="0.25">
      <c r="T1480" s="2"/>
      <c r="U1480" s="1"/>
      <c r="AH1480" s="1"/>
    </row>
    <row r="1481" spans="20:34" x14ac:dyDescent="0.25">
      <c r="T1481" s="2"/>
      <c r="U1481" s="1"/>
      <c r="AH1481" s="1"/>
    </row>
    <row r="1482" spans="20:34" x14ac:dyDescent="0.25">
      <c r="T1482" s="2"/>
      <c r="U1482" s="1"/>
      <c r="AH1482" s="1"/>
    </row>
    <row r="1483" spans="20:34" x14ac:dyDescent="0.25">
      <c r="T1483" s="2"/>
      <c r="U1483" s="1"/>
      <c r="AH1483" s="1"/>
    </row>
    <row r="1484" spans="20:34" x14ac:dyDescent="0.25">
      <c r="T1484" s="2"/>
      <c r="U1484" s="1"/>
      <c r="AH1484" s="1"/>
    </row>
    <row r="1485" spans="20:34" x14ac:dyDescent="0.25">
      <c r="T1485" s="2"/>
      <c r="U1485" s="1"/>
      <c r="AH1485" s="1"/>
    </row>
    <row r="1486" spans="20:34" x14ac:dyDescent="0.25">
      <c r="T1486" s="2"/>
      <c r="U1486" s="1"/>
      <c r="AH1486" s="1"/>
    </row>
    <row r="1487" spans="20:34" x14ac:dyDescent="0.25">
      <c r="T1487" s="2"/>
      <c r="U1487" s="1"/>
      <c r="AH1487" s="1"/>
    </row>
    <row r="1488" spans="20:34" x14ac:dyDescent="0.25">
      <c r="T1488" s="2"/>
      <c r="U1488" s="1"/>
      <c r="AH1488" s="1"/>
    </row>
    <row r="1489" spans="20:34" x14ac:dyDescent="0.25">
      <c r="T1489" s="2"/>
      <c r="U1489" s="1"/>
      <c r="AH1489" s="1"/>
    </row>
    <row r="1490" spans="20:34" x14ac:dyDescent="0.25">
      <c r="T1490" s="2"/>
      <c r="U1490" s="1"/>
      <c r="AH1490" s="1"/>
    </row>
    <row r="1491" spans="20:34" x14ac:dyDescent="0.25">
      <c r="T1491" s="2"/>
      <c r="U1491" s="1"/>
      <c r="AH1491" s="1"/>
    </row>
    <row r="1492" spans="20:34" x14ac:dyDescent="0.25">
      <c r="T1492" s="2"/>
      <c r="U1492" s="1"/>
      <c r="AH1492" s="1"/>
    </row>
    <row r="1493" spans="20:34" x14ac:dyDescent="0.25">
      <c r="T1493" s="2"/>
      <c r="U1493" s="1"/>
      <c r="AH1493" s="1"/>
    </row>
    <row r="1494" spans="20:34" x14ac:dyDescent="0.25">
      <c r="T1494" s="2"/>
      <c r="U1494" s="1"/>
      <c r="AH1494" s="1"/>
    </row>
    <row r="1495" spans="20:34" x14ac:dyDescent="0.25">
      <c r="T1495" s="2"/>
      <c r="U1495" s="1"/>
      <c r="AH1495" s="1"/>
    </row>
    <row r="1496" spans="20:34" x14ac:dyDescent="0.25">
      <c r="T1496" s="2"/>
      <c r="U1496" s="1"/>
      <c r="AH1496" s="1"/>
    </row>
    <row r="1497" spans="20:34" x14ac:dyDescent="0.25">
      <c r="T1497" s="2"/>
      <c r="U1497" s="1"/>
      <c r="AH1497" s="1"/>
    </row>
    <row r="1498" spans="20:34" x14ac:dyDescent="0.25">
      <c r="T1498" s="2"/>
      <c r="U1498" s="1"/>
      <c r="AH1498" s="1"/>
    </row>
    <row r="1499" spans="20:34" x14ac:dyDescent="0.25">
      <c r="T1499" s="2"/>
      <c r="U1499" s="1"/>
      <c r="AH1499" s="1"/>
    </row>
    <row r="1500" spans="20:34" x14ac:dyDescent="0.25">
      <c r="T1500" s="2"/>
      <c r="U1500" s="1"/>
      <c r="AH1500" s="1"/>
    </row>
    <row r="1501" spans="20:34" x14ac:dyDescent="0.25">
      <c r="T1501" s="2"/>
      <c r="U1501" s="1"/>
      <c r="AH1501" s="1"/>
    </row>
    <row r="1502" spans="20:34" x14ac:dyDescent="0.25">
      <c r="T1502" s="2"/>
      <c r="U1502" s="1"/>
      <c r="AH1502" s="1"/>
    </row>
    <row r="1503" spans="20:34" x14ac:dyDescent="0.25">
      <c r="T1503" s="2"/>
      <c r="U1503" s="1"/>
      <c r="AH1503" s="1"/>
    </row>
    <row r="1504" spans="20:34" x14ac:dyDescent="0.25">
      <c r="T1504" s="2"/>
      <c r="U1504" s="1"/>
      <c r="AH1504" s="1"/>
    </row>
    <row r="1505" spans="20:34" x14ac:dyDescent="0.25">
      <c r="T1505" s="2"/>
      <c r="U1505" s="1"/>
      <c r="AH1505" s="1"/>
    </row>
    <row r="1506" spans="20:34" x14ac:dyDescent="0.25">
      <c r="T1506" s="2"/>
      <c r="U1506" s="1"/>
      <c r="AH1506" s="1"/>
    </row>
    <row r="1507" spans="20:34" x14ac:dyDescent="0.25">
      <c r="T1507" s="2"/>
      <c r="U1507" s="1"/>
      <c r="AH1507" s="1"/>
    </row>
    <row r="1508" spans="20:34" x14ac:dyDescent="0.25">
      <c r="T1508" s="2"/>
      <c r="U1508" s="1"/>
      <c r="AH1508" s="1"/>
    </row>
    <row r="1509" spans="20:34" x14ac:dyDescent="0.25">
      <c r="T1509" s="2"/>
      <c r="U1509" s="1"/>
      <c r="AH1509" s="1"/>
    </row>
    <row r="1510" spans="20:34" x14ac:dyDescent="0.25">
      <c r="T1510" s="2"/>
      <c r="U1510" s="1"/>
      <c r="AH1510" s="1"/>
    </row>
    <row r="1511" spans="20:34" x14ac:dyDescent="0.25">
      <c r="T1511" s="2"/>
      <c r="U1511" s="1"/>
      <c r="AH1511" s="1"/>
    </row>
    <row r="1512" spans="20:34" x14ac:dyDescent="0.25">
      <c r="T1512" s="2"/>
      <c r="U1512" s="1"/>
      <c r="AH1512" s="1"/>
    </row>
    <row r="1513" spans="20:34" x14ac:dyDescent="0.25">
      <c r="T1513" s="2"/>
      <c r="U1513" s="1"/>
      <c r="AH1513" s="1"/>
    </row>
    <row r="1514" spans="20:34" x14ac:dyDescent="0.25">
      <c r="T1514" s="2"/>
      <c r="U1514" s="1"/>
      <c r="AH1514" s="1"/>
    </row>
    <row r="1515" spans="20:34" x14ac:dyDescent="0.25">
      <c r="T1515" s="2"/>
      <c r="U1515" s="1"/>
      <c r="AH1515" s="1"/>
    </row>
    <row r="1516" spans="20:34" x14ac:dyDescent="0.25">
      <c r="T1516" s="2"/>
      <c r="U1516" s="1"/>
      <c r="AH1516" s="1"/>
    </row>
    <row r="1517" spans="20:34" x14ac:dyDescent="0.25">
      <c r="T1517" s="2"/>
      <c r="U1517" s="1"/>
      <c r="AH1517" s="1"/>
    </row>
    <row r="1518" spans="20:34" x14ac:dyDescent="0.25">
      <c r="T1518" s="2"/>
      <c r="U1518" s="1"/>
      <c r="AH1518" s="1"/>
    </row>
    <row r="1519" spans="20:34" x14ac:dyDescent="0.25">
      <c r="T1519" s="2"/>
      <c r="U1519" s="1"/>
      <c r="AH1519" s="1"/>
    </row>
    <row r="1520" spans="20:34" x14ac:dyDescent="0.25">
      <c r="T1520" s="2"/>
      <c r="U1520" s="1"/>
      <c r="AH1520" s="1"/>
    </row>
    <row r="1521" spans="20:34" x14ac:dyDescent="0.25">
      <c r="T1521" s="2"/>
      <c r="U1521" s="1"/>
      <c r="AH1521" s="1"/>
    </row>
    <row r="1522" spans="20:34" x14ac:dyDescent="0.25">
      <c r="T1522" s="2"/>
      <c r="U1522" s="1"/>
      <c r="AH1522" s="1"/>
    </row>
    <row r="1523" spans="20:34" x14ac:dyDescent="0.25">
      <c r="T1523" s="2"/>
      <c r="U1523" s="1"/>
      <c r="AH1523" s="1"/>
    </row>
    <row r="1524" spans="20:34" x14ac:dyDescent="0.25">
      <c r="T1524" s="2"/>
      <c r="U1524" s="1"/>
      <c r="AH1524" s="1"/>
    </row>
    <row r="1525" spans="20:34" x14ac:dyDescent="0.25">
      <c r="T1525" s="2"/>
      <c r="U1525" s="1"/>
      <c r="AH1525" s="1"/>
    </row>
    <row r="1526" spans="20:34" x14ac:dyDescent="0.25">
      <c r="T1526" s="2"/>
      <c r="U1526" s="1"/>
      <c r="AH1526" s="1"/>
    </row>
    <row r="1527" spans="20:34" x14ac:dyDescent="0.25">
      <c r="T1527" s="2"/>
      <c r="U1527" s="1"/>
      <c r="AH1527" s="1"/>
    </row>
    <row r="1528" spans="20:34" x14ac:dyDescent="0.25">
      <c r="T1528" s="2"/>
      <c r="U1528" s="1"/>
      <c r="AH1528" s="1"/>
    </row>
    <row r="1529" spans="20:34" x14ac:dyDescent="0.25">
      <c r="T1529" s="2"/>
      <c r="U1529" s="1"/>
      <c r="AH1529" s="1"/>
    </row>
    <row r="1530" spans="20:34" x14ac:dyDescent="0.25">
      <c r="T1530" s="2"/>
      <c r="U1530" s="1"/>
      <c r="AH1530" s="1"/>
    </row>
    <row r="1531" spans="20:34" x14ac:dyDescent="0.25">
      <c r="T1531" s="2"/>
      <c r="U1531" s="1"/>
      <c r="AH1531" s="1"/>
    </row>
    <row r="1532" spans="20:34" x14ac:dyDescent="0.25">
      <c r="T1532" s="2"/>
      <c r="U1532" s="1"/>
      <c r="AH1532" s="1"/>
    </row>
    <row r="1533" spans="20:34" x14ac:dyDescent="0.25">
      <c r="T1533" s="2"/>
      <c r="U1533" s="1"/>
      <c r="AH1533" s="1"/>
    </row>
    <row r="1534" spans="20:34" x14ac:dyDescent="0.25">
      <c r="T1534" s="2"/>
      <c r="U1534" s="1"/>
      <c r="AH1534" s="1"/>
    </row>
    <row r="1535" spans="20:34" x14ac:dyDescent="0.25">
      <c r="T1535" s="2"/>
      <c r="U1535" s="1"/>
      <c r="AH1535" s="1"/>
    </row>
    <row r="1536" spans="20:34" x14ac:dyDescent="0.25">
      <c r="T1536" s="2"/>
      <c r="U1536" s="1"/>
      <c r="AH1536" s="1"/>
    </row>
    <row r="1537" spans="20:34" x14ac:dyDescent="0.25">
      <c r="T1537" s="2"/>
      <c r="U1537" s="1"/>
      <c r="AH1537" s="1"/>
    </row>
    <row r="1538" spans="20:34" x14ac:dyDescent="0.25">
      <c r="T1538" s="2"/>
      <c r="U1538" s="1"/>
      <c r="AH1538" s="1"/>
    </row>
    <row r="1539" spans="20:34" x14ac:dyDescent="0.25">
      <c r="T1539" s="2"/>
      <c r="U1539" s="1"/>
      <c r="AH1539" s="1"/>
    </row>
    <row r="1540" spans="20:34" x14ac:dyDescent="0.25">
      <c r="T1540" s="2"/>
      <c r="U1540" s="1"/>
      <c r="AH1540" s="1"/>
    </row>
    <row r="1541" spans="20:34" x14ac:dyDescent="0.25">
      <c r="T1541" s="2"/>
      <c r="U1541" s="1"/>
      <c r="AH1541" s="1"/>
    </row>
    <row r="1542" spans="20:34" x14ac:dyDescent="0.25">
      <c r="T1542" s="2"/>
      <c r="U1542" s="1"/>
      <c r="AH1542" s="1"/>
    </row>
    <row r="1543" spans="20:34" x14ac:dyDescent="0.25">
      <c r="T1543" s="2"/>
      <c r="U1543" s="1"/>
      <c r="AH1543" s="1"/>
    </row>
    <row r="1544" spans="20:34" x14ac:dyDescent="0.25">
      <c r="T1544" s="2"/>
      <c r="U1544" s="1"/>
      <c r="AH1544" s="1"/>
    </row>
    <row r="1545" spans="20:34" x14ac:dyDescent="0.25">
      <c r="T1545" s="2"/>
      <c r="U1545" s="1"/>
      <c r="AH1545" s="1"/>
    </row>
    <row r="1546" spans="20:34" x14ac:dyDescent="0.25">
      <c r="T1546" s="2"/>
      <c r="U1546" s="1"/>
      <c r="AH1546" s="1"/>
    </row>
    <row r="1547" spans="20:34" x14ac:dyDescent="0.25">
      <c r="T1547" s="2"/>
      <c r="U1547" s="1"/>
      <c r="AH1547" s="1"/>
    </row>
    <row r="1548" spans="20:34" x14ac:dyDescent="0.25">
      <c r="T1548" s="2"/>
      <c r="U1548" s="1"/>
      <c r="AH1548" s="1"/>
    </row>
    <row r="1549" spans="20:34" x14ac:dyDescent="0.25">
      <c r="T1549" s="2"/>
      <c r="U1549" s="1"/>
      <c r="AH1549" s="1"/>
    </row>
    <row r="1550" spans="20:34" x14ac:dyDescent="0.25">
      <c r="T1550" s="2"/>
      <c r="U1550" s="1"/>
      <c r="AH1550" s="1"/>
    </row>
    <row r="1551" spans="20:34" x14ac:dyDescent="0.25">
      <c r="T1551" s="2"/>
      <c r="U1551" s="1"/>
      <c r="AH1551" s="1"/>
    </row>
    <row r="1552" spans="20:34" x14ac:dyDescent="0.25">
      <c r="T1552" s="2"/>
      <c r="U1552" s="1"/>
      <c r="AH1552" s="1"/>
    </row>
    <row r="1553" spans="20:34" x14ac:dyDescent="0.25">
      <c r="T1553" s="2"/>
      <c r="U1553" s="1"/>
      <c r="AH1553" s="1"/>
    </row>
    <row r="1554" spans="20:34" x14ac:dyDescent="0.25">
      <c r="T1554" s="2"/>
      <c r="U1554" s="1"/>
      <c r="AH1554" s="1"/>
    </row>
    <row r="1555" spans="20:34" x14ac:dyDescent="0.25">
      <c r="T1555" s="2"/>
      <c r="U1555" s="1"/>
      <c r="AH1555" s="1"/>
    </row>
    <row r="1556" spans="20:34" x14ac:dyDescent="0.25">
      <c r="T1556" s="2"/>
      <c r="U1556" s="1"/>
      <c r="AH1556" s="1"/>
    </row>
    <row r="1557" spans="20:34" x14ac:dyDescent="0.25">
      <c r="T1557" s="2"/>
      <c r="U1557" s="1"/>
      <c r="AH1557" s="1"/>
    </row>
    <row r="1558" spans="20:34" x14ac:dyDescent="0.25">
      <c r="T1558" s="2"/>
      <c r="U1558" s="1"/>
      <c r="AH1558" s="1"/>
    </row>
    <row r="1559" spans="20:34" x14ac:dyDescent="0.25">
      <c r="T1559" s="2"/>
      <c r="U1559" s="1"/>
      <c r="AH1559" s="1"/>
    </row>
    <row r="1560" spans="20:34" x14ac:dyDescent="0.25">
      <c r="T1560" s="2"/>
      <c r="U1560" s="1"/>
      <c r="AH1560" s="1"/>
    </row>
    <row r="1561" spans="20:34" x14ac:dyDescent="0.25">
      <c r="T1561" s="2"/>
      <c r="U1561" s="1"/>
      <c r="AH1561" s="1"/>
    </row>
    <row r="1562" spans="20:34" x14ac:dyDescent="0.25">
      <c r="T1562" s="2"/>
      <c r="U1562" s="1"/>
      <c r="AH1562" s="1"/>
    </row>
    <row r="1563" spans="20:34" x14ac:dyDescent="0.25">
      <c r="T1563" s="2"/>
      <c r="U1563" s="1"/>
      <c r="AH1563" s="1"/>
    </row>
    <row r="1564" spans="20:34" x14ac:dyDescent="0.25">
      <c r="T1564" s="2"/>
      <c r="U1564" s="1"/>
      <c r="AH1564" s="1"/>
    </row>
    <row r="1565" spans="20:34" x14ac:dyDescent="0.25">
      <c r="T1565" s="2"/>
      <c r="U1565" s="1"/>
      <c r="AH1565" s="1"/>
    </row>
    <row r="1566" spans="20:34" x14ac:dyDescent="0.25">
      <c r="T1566" s="2"/>
      <c r="U1566" s="1"/>
      <c r="AH1566" s="1"/>
    </row>
    <row r="1567" spans="20:34" x14ac:dyDescent="0.25">
      <c r="T1567" s="2"/>
      <c r="U1567" s="1"/>
      <c r="AH1567" s="1"/>
    </row>
    <row r="1568" spans="20:34" x14ac:dyDescent="0.25">
      <c r="T1568" s="2"/>
      <c r="U1568" s="1"/>
      <c r="AH1568" s="1"/>
    </row>
    <row r="1569" spans="20:34" x14ac:dyDescent="0.25">
      <c r="T1569" s="2"/>
      <c r="U1569" s="1"/>
      <c r="AH1569" s="1"/>
    </row>
    <row r="1570" spans="20:34" x14ac:dyDescent="0.25">
      <c r="T1570" s="2"/>
      <c r="U1570" s="1"/>
      <c r="AH1570" s="1"/>
    </row>
    <row r="1571" spans="20:34" x14ac:dyDescent="0.25">
      <c r="T1571" s="2"/>
      <c r="U1571" s="1"/>
      <c r="AH1571" s="1"/>
    </row>
    <row r="1572" spans="20:34" x14ac:dyDescent="0.25">
      <c r="T1572" s="2"/>
      <c r="U1572" s="1"/>
      <c r="AH1572" s="1"/>
    </row>
    <row r="1573" spans="20:34" x14ac:dyDescent="0.25">
      <c r="T1573" s="2"/>
      <c r="U1573" s="1"/>
      <c r="AH1573" s="1"/>
    </row>
    <row r="1574" spans="20:34" x14ac:dyDescent="0.25">
      <c r="T1574" s="2"/>
      <c r="U1574" s="1"/>
      <c r="AH1574" s="1"/>
    </row>
    <row r="1575" spans="20:34" x14ac:dyDescent="0.25">
      <c r="T1575" s="2"/>
      <c r="U1575" s="1"/>
      <c r="AH1575" s="1"/>
    </row>
    <row r="1576" spans="20:34" x14ac:dyDescent="0.25">
      <c r="T1576" s="2"/>
      <c r="U1576" s="1"/>
      <c r="AH1576" s="1"/>
    </row>
    <row r="1577" spans="20:34" x14ac:dyDescent="0.25">
      <c r="T1577" s="2"/>
      <c r="U1577" s="1"/>
      <c r="AH1577" s="1"/>
    </row>
    <row r="1578" spans="20:34" x14ac:dyDescent="0.25">
      <c r="T1578" s="2"/>
      <c r="U1578" s="1"/>
      <c r="AH1578" s="1"/>
    </row>
    <row r="1579" spans="20:34" x14ac:dyDescent="0.25">
      <c r="T1579" s="2"/>
      <c r="U1579" s="1"/>
      <c r="AH1579" s="1"/>
    </row>
    <row r="1580" spans="20:34" x14ac:dyDescent="0.25">
      <c r="T1580" s="2"/>
      <c r="U1580" s="1"/>
      <c r="AH1580" s="1"/>
    </row>
    <row r="1581" spans="20:34" x14ac:dyDescent="0.25">
      <c r="T1581" s="2"/>
      <c r="U1581" s="1"/>
      <c r="AH1581" s="1"/>
    </row>
    <row r="1582" spans="20:34" x14ac:dyDescent="0.25">
      <c r="T1582" s="2"/>
      <c r="U1582" s="1"/>
      <c r="AH1582" s="1"/>
    </row>
    <row r="1583" spans="20:34" x14ac:dyDescent="0.25">
      <c r="T1583" s="2"/>
      <c r="U1583" s="1"/>
      <c r="AH1583" s="1"/>
    </row>
    <row r="1584" spans="20:34" x14ac:dyDescent="0.25">
      <c r="T1584" s="2"/>
      <c r="U1584" s="1"/>
      <c r="AH1584" s="1"/>
    </row>
    <row r="1585" spans="20:34" x14ac:dyDescent="0.25">
      <c r="T1585" s="2"/>
      <c r="U1585" s="1"/>
      <c r="AH1585" s="1"/>
    </row>
    <row r="1586" spans="20:34" x14ac:dyDescent="0.25">
      <c r="T1586" s="2"/>
      <c r="U1586" s="1"/>
      <c r="AH1586" s="1"/>
    </row>
    <row r="1587" spans="20:34" x14ac:dyDescent="0.25">
      <c r="T1587" s="2"/>
      <c r="U1587" s="1"/>
      <c r="AH1587" s="1"/>
    </row>
    <row r="1588" spans="20:34" x14ac:dyDescent="0.25">
      <c r="T1588" s="2"/>
      <c r="U1588" s="1"/>
      <c r="AH1588" s="1"/>
    </row>
    <row r="1589" spans="20:34" x14ac:dyDescent="0.25">
      <c r="T1589" s="2"/>
      <c r="U1589" s="1"/>
      <c r="AH1589" s="1"/>
    </row>
    <row r="1590" spans="20:34" x14ac:dyDescent="0.25">
      <c r="T1590" s="2"/>
      <c r="U1590" s="1"/>
      <c r="AH1590" s="1"/>
    </row>
    <row r="1591" spans="20:34" x14ac:dyDescent="0.25">
      <c r="T1591" s="2"/>
      <c r="U1591" s="1"/>
      <c r="AH1591" s="1"/>
    </row>
    <row r="1592" spans="20:34" x14ac:dyDescent="0.25">
      <c r="T1592" s="2"/>
      <c r="U1592" s="1"/>
      <c r="AH1592" s="1"/>
    </row>
    <row r="1593" spans="20:34" x14ac:dyDescent="0.25">
      <c r="T1593" s="2"/>
      <c r="U1593" s="1"/>
      <c r="AH1593" s="1"/>
    </row>
    <row r="1594" spans="20:34" x14ac:dyDescent="0.25">
      <c r="T1594" s="2"/>
      <c r="U1594" s="1"/>
      <c r="AH1594" s="1"/>
    </row>
    <row r="1595" spans="20:34" x14ac:dyDescent="0.25">
      <c r="T1595" s="2"/>
      <c r="U1595" s="1"/>
      <c r="AH1595" s="1"/>
    </row>
    <row r="1596" spans="20:34" x14ac:dyDescent="0.25">
      <c r="T1596" s="2"/>
      <c r="U1596" s="1"/>
      <c r="AH1596" s="1"/>
    </row>
    <row r="1597" spans="20:34" x14ac:dyDescent="0.25">
      <c r="T1597" s="2"/>
      <c r="U1597" s="1"/>
      <c r="AH1597" s="1"/>
    </row>
    <row r="1598" spans="20:34" x14ac:dyDescent="0.25">
      <c r="T1598" s="2"/>
      <c r="U1598" s="1"/>
      <c r="AH1598" s="1"/>
    </row>
    <row r="1599" spans="20:34" x14ac:dyDescent="0.25">
      <c r="T1599" s="2"/>
      <c r="U1599" s="1"/>
      <c r="AH1599" s="1"/>
    </row>
    <row r="1600" spans="20:34" x14ac:dyDescent="0.25">
      <c r="T1600" s="2"/>
      <c r="U1600" s="1"/>
      <c r="AH1600" s="1"/>
    </row>
    <row r="1601" spans="20:34" x14ac:dyDescent="0.25">
      <c r="T1601" s="2"/>
      <c r="U1601" s="1"/>
      <c r="AH1601" s="1"/>
    </row>
    <row r="1602" spans="20:34" x14ac:dyDescent="0.25">
      <c r="T1602" s="2"/>
      <c r="U1602" s="1"/>
      <c r="AH1602" s="1"/>
    </row>
    <row r="1603" spans="20:34" x14ac:dyDescent="0.25">
      <c r="T1603" s="2"/>
      <c r="U1603" s="1"/>
      <c r="AH1603" s="1"/>
    </row>
    <row r="1604" spans="20:34" x14ac:dyDescent="0.25">
      <c r="T1604" s="2"/>
      <c r="U1604" s="1"/>
      <c r="AH1604" s="1"/>
    </row>
    <row r="1605" spans="20:34" x14ac:dyDescent="0.25">
      <c r="T1605" s="2"/>
      <c r="U1605" s="1"/>
      <c r="AH1605" s="1"/>
    </row>
    <row r="1606" spans="20:34" x14ac:dyDescent="0.25">
      <c r="T1606" s="2"/>
      <c r="U1606" s="1"/>
      <c r="AH1606" s="1"/>
    </row>
    <row r="1607" spans="20:34" x14ac:dyDescent="0.25">
      <c r="T1607" s="2"/>
      <c r="U1607" s="1"/>
      <c r="AH1607" s="1"/>
    </row>
    <row r="1608" spans="20:34" x14ac:dyDescent="0.25">
      <c r="T1608" s="2"/>
      <c r="U1608" s="1"/>
      <c r="AH1608" s="1"/>
    </row>
    <row r="1609" spans="20:34" x14ac:dyDescent="0.25">
      <c r="T1609" s="2"/>
      <c r="U1609" s="1"/>
      <c r="AH1609" s="1"/>
    </row>
    <row r="1610" spans="20:34" x14ac:dyDescent="0.25">
      <c r="T1610" s="2"/>
      <c r="U1610" s="1"/>
      <c r="AH1610" s="1"/>
    </row>
    <row r="1611" spans="20:34" x14ac:dyDescent="0.25">
      <c r="T1611" s="2"/>
      <c r="U1611" s="1"/>
      <c r="AH1611" s="1"/>
    </row>
    <row r="1612" spans="20:34" x14ac:dyDescent="0.25">
      <c r="T1612" s="2"/>
      <c r="U1612" s="1"/>
      <c r="AH1612" s="1"/>
    </row>
    <row r="1613" spans="20:34" x14ac:dyDescent="0.25">
      <c r="T1613" s="2"/>
      <c r="U1613" s="1"/>
      <c r="AH1613" s="1"/>
    </row>
    <row r="1614" spans="20:34" x14ac:dyDescent="0.25">
      <c r="T1614" s="2"/>
      <c r="U1614" s="1"/>
      <c r="AH1614" s="1"/>
    </row>
    <row r="1615" spans="20:34" x14ac:dyDescent="0.25">
      <c r="T1615" s="2"/>
      <c r="U1615" s="1"/>
      <c r="AH1615" s="1"/>
    </row>
    <row r="1616" spans="20:34" x14ac:dyDescent="0.25">
      <c r="T1616" s="2"/>
      <c r="U1616" s="1"/>
      <c r="AH1616" s="1"/>
    </row>
    <row r="1617" spans="20:34" x14ac:dyDescent="0.25">
      <c r="T1617" s="2"/>
      <c r="U1617" s="1"/>
      <c r="AH1617" s="1"/>
    </row>
    <row r="1618" spans="20:34" x14ac:dyDescent="0.25">
      <c r="T1618" s="2"/>
      <c r="U1618" s="1"/>
      <c r="AH1618" s="1"/>
    </row>
    <row r="1619" spans="20:34" x14ac:dyDescent="0.25">
      <c r="T1619" s="2"/>
      <c r="U1619" s="1"/>
      <c r="AH1619" s="1"/>
    </row>
    <row r="1620" spans="20:34" x14ac:dyDescent="0.25">
      <c r="T1620" s="2"/>
      <c r="U1620" s="1"/>
      <c r="AH1620" s="1"/>
    </row>
    <row r="1621" spans="20:34" x14ac:dyDescent="0.25">
      <c r="T1621" s="2"/>
      <c r="U1621" s="1"/>
      <c r="AH1621" s="1"/>
    </row>
    <row r="1622" spans="20:34" x14ac:dyDescent="0.25">
      <c r="T1622" s="2"/>
      <c r="U1622" s="1"/>
      <c r="AH1622" s="1"/>
    </row>
    <row r="1623" spans="20:34" x14ac:dyDescent="0.25">
      <c r="T1623" s="2"/>
      <c r="U1623" s="1"/>
      <c r="AH1623" s="1"/>
    </row>
    <row r="1624" spans="20:34" x14ac:dyDescent="0.25">
      <c r="T1624" s="2"/>
      <c r="U1624" s="1"/>
      <c r="AH1624" s="1"/>
    </row>
    <row r="1625" spans="20:34" x14ac:dyDescent="0.25">
      <c r="T1625" s="2"/>
      <c r="U1625" s="1"/>
      <c r="AH1625" s="1"/>
    </row>
    <row r="1626" spans="20:34" x14ac:dyDescent="0.25">
      <c r="T1626" s="2"/>
      <c r="U1626" s="1"/>
      <c r="AH1626" s="1"/>
    </row>
    <row r="1627" spans="20:34" x14ac:dyDescent="0.25">
      <c r="T1627" s="2"/>
      <c r="U1627" s="1"/>
      <c r="AH1627" s="1"/>
    </row>
    <row r="1628" spans="20:34" x14ac:dyDescent="0.25">
      <c r="T1628" s="2"/>
      <c r="U1628" s="1"/>
      <c r="AH1628" s="1"/>
    </row>
    <row r="1629" spans="20:34" x14ac:dyDescent="0.25">
      <c r="T1629" s="2"/>
      <c r="U1629" s="1"/>
      <c r="AH1629" s="1"/>
    </row>
    <row r="1630" spans="20:34" x14ac:dyDescent="0.25">
      <c r="T1630" s="2"/>
      <c r="U1630" s="1"/>
      <c r="AH1630" s="1"/>
    </row>
    <row r="1631" spans="20:34" x14ac:dyDescent="0.25">
      <c r="T1631" s="2"/>
      <c r="U1631" s="1"/>
      <c r="AH1631" s="1"/>
    </row>
    <row r="1632" spans="20:34" x14ac:dyDescent="0.25">
      <c r="T1632" s="2"/>
      <c r="U1632" s="1"/>
      <c r="AH1632" s="1"/>
    </row>
    <row r="1633" spans="20:34" x14ac:dyDescent="0.25">
      <c r="T1633" s="2"/>
      <c r="U1633" s="1"/>
      <c r="AH1633" s="1"/>
    </row>
    <row r="1634" spans="20:34" x14ac:dyDescent="0.25">
      <c r="T1634" s="2"/>
      <c r="U1634" s="1"/>
      <c r="AH1634" s="1"/>
    </row>
    <row r="1635" spans="20:34" x14ac:dyDescent="0.25">
      <c r="T1635" s="2"/>
      <c r="U1635" s="1"/>
      <c r="AH1635" s="1"/>
    </row>
    <row r="1636" spans="20:34" x14ac:dyDescent="0.25">
      <c r="T1636" s="2"/>
      <c r="U1636" s="1"/>
      <c r="AH1636" s="1"/>
    </row>
    <row r="1637" spans="20:34" x14ac:dyDescent="0.25">
      <c r="T1637" s="2"/>
      <c r="U1637" s="1"/>
      <c r="AH1637" s="1"/>
    </row>
    <row r="1638" spans="20:34" x14ac:dyDescent="0.25">
      <c r="T1638" s="2"/>
      <c r="U1638" s="1"/>
      <c r="AH1638" s="1"/>
    </row>
    <row r="1639" spans="20:34" x14ac:dyDescent="0.25">
      <c r="T1639" s="2"/>
      <c r="U1639" s="1"/>
      <c r="AH1639" s="1"/>
    </row>
    <row r="1640" spans="20:34" x14ac:dyDescent="0.25">
      <c r="T1640" s="2"/>
      <c r="U1640" s="1"/>
      <c r="AH1640" s="1"/>
    </row>
    <row r="1641" spans="20:34" x14ac:dyDescent="0.25">
      <c r="T1641" s="2"/>
      <c r="U1641" s="1"/>
      <c r="AH1641" s="1"/>
    </row>
    <row r="1642" spans="20:34" x14ac:dyDescent="0.25">
      <c r="T1642" s="2"/>
      <c r="U1642" s="1"/>
      <c r="AH1642" s="1"/>
    </row>
    <row r="1643" spans="20:34" x14ac:dyDescent="0.25">
      <c r="T1643" s="2"/>
      <c r="U1643" s="1"/>
      <c r="AH1643" s="1"/>
    </row>
    <row r="1644" spans="20:34" x14ac:dyDescent="0.25">
      <c r="T1644" s="2"/>
      <c r="U1644" s="1"/>
      <c r="AH1644" s="1"/>
    </row>
    <row r="1645" spans="20:34" x14ac:dyDescent="0.25">
      <c r="T1645" s="2"/>
      <c r="U1645" s="1"/>
      <c r="AH1645" s="1"/>
    </row>
    <row r="1646" spans="20:34" x14ac:dyDescent="0.25">
      <c r="T1646" s="2"/>
      <c r="U1646" s="1"/>
      <c r="AH1646" s="1"/>
    </row>
    <row r="1647" spans="20:34" x14ac:dyDescent="0.25">
      <c r="T1647" s="2"/>
      <c r="U1647" s="1"/>
      <c r="AH1647" s="1"/>
    </row>
    <row r="1648" spans="20:34" x14ac:dyDescent="0.25">
      <c r="T1648" s="2"/>
      <c r="U1648" s="1"/>
      <c r="AH1648" s="1"/>
    </row>
    <row r="1649" spans="20:34" x14ac:dyDescent="0.25">
      <c r="T1649" s="2"/>
      <c r="U1649" s="1"/>
      <c r="AH1649" s="1"/>
    </row>
    <row r="1650" spans="20:34" x14ac:dyDescent="0.25">
      <c r="T1650" s="2"/>
      <c r="U1650" s="1"/>
      <c r="AH1650" s="1"/>
    </row>
    <row r="1651" spans="20:34" x14ac:dyDescent="0.25">
      <c r="T1651" s="2"/>
      <c r="U1651" s="1"/>
      <c r="AH1651" s="1"/>
    </row>
    <row r="1652" spans="20:34" x14ac:dyDescent="0.25">
      <c r="T1652" s="2"/>
      <c r="U1652" s="1"/>
      <c r="AH1652" s="1"/>
    </row>
    <row r="1653" spans="20:34" x14ac:dyDescent="0.25">
      <c r="T1653" s="2"/>
      <c r="U1653" s="1"/>
      <c r="AH1653" s="1"/>
    </row>
    <row r="1654" spans="20:34" x14ac:dyDescent="0.25">
      <c r="T1654" s="2"/>
      <c r="U1654" s="1"/>
      <c r="AH1654" s="1"/>
    </row>
    <row r="1655" spans="20:34" x14ac:dyDescent="0.25">
      <c r="T1655" s="2"/>
      <c r="U1655" s="1"/>
      <c r="AH1655" s="1"/>
    </row>
    <row r="1656" spans="20:34" x14ac:dyDescent="0.25">
      <c r="T1656" s="2"/>
      <c r="U1656" s="1"/>
      <c r="AH1656" s="1"/>
    </row>
    <row r="1657" spans="20:34" x14ac:dyDescent="0.25">
      <c r="T1657" s="2"/>
      <c r="U1657" s="1"/>
      <c r="AH1657" s="1"/>
    </row>
    <row r="1658" spans="20:34" x14ac:dyDescent="0.25">
      <c r="T1658" s="2"/>
      <c r="U1658" s="1"/>
      <c r="AH1658" s="1"/>
    </row>
    <row r="1659" spans="20:34" x14ac:dyDescent="0.25">
      <c r="T1659" s="2"/>
      <c r="U1659" s="1"/>
      <c r="AH1659" s="1"/>
    </row>
    <row r="1660" spans="20:34" x14ac:dyDescent="0.25">
      <c r="T1660" s="2"/>
      <c r="U1660" s="1"/>
      <c r="AH1660" s="1"/>
    </row>
    <row r="1661" spans="20:34" x14ac:dyDescent="0.25">
      <c r="T1661" s="2"/>
      <c r="U1661" s="1"/>
      <c r="AH1661" s="1"/>
    </row>
    <row r="1662" spans="20:34" x14ac:dyDescent="0.25">
      <c r="T1662" s="2"/>
      <c r="U1662" s="1"/>
      <c r="AH1662" s="1"/>
    </row>
    <row r="1663" spans="20:34" x14ac:dyDescent="0.25">
      <c r="T1663" s="2"/>
      <c r="U1663" s="1"/>
      <c r="AH1663" s="1"/>
    </row>
    <row r="1664" spans="20:34" x14ac:dyDescent="0.25">
      <c r="T1664" s="2"/>
      <c r="U1664" s="1"/>
      <c r="AH1664" s="1"/>
    </row>
    <row r="1665" spans="20:34" x14ac:dyDescent="0.25">
      <c r="T1665" s="2"/>
      <c r="U1665" s="1"/>
      <c r="AH1665" s="1"/>
    </row>
    <row r="1666" spans="20:34" x14ac:dyDescent="0.25">
      <c r="T1666" s="2"/>
      <c r="U1666" s="1"/>
      <c r="AH1666" s="1"/>
    </row>
    <row r="1667" spans="20:34" x14ac:dyDescent="0.25">
      <c r="T1667" s="2"/>
      <c r="U1667" s="1"/>
      <c r="AH1667" s="1"/>
    </row>
    <row r="1668" spans="20:34" x14ac:dyDescent="0.25">
      <c r="T1668" s="2"/>
      <c r="U1668" s="1"/>
      <c r="AH1668" s="1"/>
    </row>
    <row r="1669" spans="20:34" x14ac:dyDescent="0.25">
      <c r="T1669" s="2"/>
      <c r="U1669" s="1"/>
      <c r="AH1669" s="1"/>
    </row>
    <row r="1670" spans="20:34" x14ac:dyDescent="0.25">
      <c r="T1670" s="2"/>
      <c r="U1670" s="1"/>
      <c r="AH1670" s="1"/>
    </row>
    <row r="1671" spans="20:34" x14ac:dyDescent="0.25">
      <c r="T1671" s="2"/>
      <c r="U1671" s="1"/>
      <c r="AH1671" s="1"/>
    </row>
    <row r="1672" spans="20:34" x14ac:dyDescent="0.25">
      <c r="T1672" s="2"/>
      <c r="U1672" s="1"/>
      <c r="AH1672" s="1"/>
    </row>
    <row r="1673" spans="20:34" x14ac:dyDescent="0.25">
      <c r="T1673" s="2"/>
      <c r="U1673" s="1"/>
      <c r="AH1673" s="1"/>
    </row>
    <row r="1674" spans="20:34" x14ac:dyDescent="0.25">
      <c r="T1674" s="2"/>
      <c r="U1674" s="1"/>
      <c r="AH1674" s="1"/>
    </row>
    <row r="1675" spans="20:34" x14ac:dyDescent="0.25">
      <c r="T1675" s="2"/>
      <c r="U1675" s="1"/>
      <c r="AH1675" s="1"/>
    </row>
    <row r="1676" spans="20:34" x14ac:dyDescent="0.25">
      <c r="T1676" s="2"/>
      <c r="U1676" s="1"/>
      <c r="AH1676" s="1"/>
    </row>
    <row r="1677" spans="20:34" x14ac:dyDescent="0.25">
      <c r="T1677" s="2"/>
      <c r="U1677" s="1"/>
      <c r="AH1677" s="1"/>
    </row>
    <row r="1678" spans="20:34" x14ac:dyDescent="0.25">
      <c r="T1678" s="2"/>
      <c r="U1678" s="1"/>
      <c r="AH1678" s="1"/>
    </row>
    <row r="1679" spans="20:34" x14ac:dyDescent="0.25">
      <c r="T1679" s="2"/>
      <c r="U1679" s="1"/>
      <c r="AH1679" s="1"/>
    </row>
    <row r="1680" spans="20:34" x14ac:dyDescent="0.25">
      <c r="T1680" s="2"/>
      <c r="U1680" s="1"/>
      <c r="AH1680" s="1"/>
    </row>
    <row r="1681" spans="20:34" x14ac:dyDescent="0.25">
      <c r="T1681" s="2"/>
      <c r="U1681" s="1"/>
      <c r="AH1681" s="1"/>
    </row>
    <row r="1682" spans="20:34" x14ac:dyDescent="0.25">
      <c r="T1682" s="2"/>
      <c r="U1682" s="1"/>
      <c r="AH1682" s="1"/>
    </row>
    <row r="1683" spans="20:34" x14ac:dyDescent="0.25">
      <c r="T1683" s="2"/>
      <c r="U1683" s="1"/>
      <c r="AH1683" s="1"/>
    </row>
    <row r="1684" spans="20:34" x14ac:dyDescent="0.25">
      <c r="T1684" s="2"/>
      <c r="U1684" s="1"/>
      <c r="AH1684" s="1"/>
    </row>
    <row r="1685" spans="20:34" x14ac:dyDescent="0.25">
      <c r="T1685" s="2"/>
      <c r="U1685" s="1"/>
      <c r="AH1685" s="1"/>
    </row>
    <row r="1686" spans="20:34" x14ac:dyDescent="0.25">
      <c r="T1686" s="2"/>
      <c r="U1686" s="1"/>
      <c r="AH1686" s="1"/>
    </row>
    <row r="1687" spans="20:34" x14ac:dyDescent="0.25">
      <c r="T1687" s="2"/>
      <c r="U1687" s="1"/>
      <c r="AH1687" s="1"/>
    </row>
    <row r="1688" spans="20:34" x14ac:dyDescent="0.25">
      <c r="T1688" s="2"/>
      <c r="U1688" s="1"/>
      <c r="AH1688" s="1"/>
    </row>
    <row r="1689" spans="20:34" x14ac:dyDescent="0.25">
      <c r="T1689" s="2"/>
      <c r="U1689" s="1"/>
      <c r="AH1689" s="1"/>
    </row>
    <row r="1690" spans="20:34" x14ac:dyDescent="0.25">
      <c r="T1690" s="2"/>
      <c r="U1690" s="1"/>
      <c r="AH1690" s="1"/>
    </row>
    <row r="1691" spans="20:34" x14ac:dyDescent="0.25">
      <c r="T1691" s="2"/>
      <c r="U1691" s="1"/>
      <c r="AH1691" s="1"/>
    </row>
    <row r="1692" spans="20:34" x14ac:dyDescent="0.25">
      <c r="T1692" s="2"/>
      <c r="U1692" s="1"/>
      <c r="AH1692" s="1"/>
    </row>
    <row r="1693" spans="20:34" x14ac:dyDescent="0.25">
      <c r="T1693" s="2"/>
      <c r="U1693" s="1"/>
      <c r="AH1693" s="1"/>
    </row>
    <row r="1694" spans="20:34" x14ac:dyDescent="0.25">
      <c r="U1694" s="1"/>
      <c r="AH1694" s="1"/>
    </row>
    <row r="1695" spans="20:34" x14ac:dyDescent="0.25">
      <c r="U1695" s="1"/>
      <c r="AH1695" s="1"/>
    </row>
    <row r="1696" spans="20:34" x14ac:dyDescent="0.25">
      <c r="U1696" s="1"/>
      <c r="AH1696" s="1"/>
    </row>
    <row r="1697" spans="21:34" x14ac:dyDescent="0.25">
      <c r="U1697" s="1"/>
      <c r="AH1697" s="1"/>
    </row>
    <row r="1698" spans="21:34" x14ac:dyDescent="0.25">
      <c r="U1698" s="1"/>
      <c r="AH1698" s="1"/>
    </row>
    <row r="1699" spans="21:34" x14ac:dyDescent="0.25">
      <c r="U1699" s="1"/>
      <c r="AH1699" s="1"/>
    </row>
    <row r="1700" spans="21:34" x14ac:dyDescent="0.25">
      <c r="U1700" s="1"/>
      <c r="AH1700" s="1"/>
    </row>
    <row r="1701" spans="21:34" x14ac:dyDescent="0.25">
      <c r="U1701" s="1"/>
      <c r="AH1701" s="1"/>
    </row>
    <row r="1702" spans="21:34" x14ac:dyDescent="0.25">
      <c r="U1702" s="1"/>
      <c r="AH1702" s="1"/>
    </row>
    <row r="1703" spans="21:34" x14ac:dyDescent="0.25">
      <c r="U1703" s="1"/>
      <c r="AH1703" s="1"/>
    </row>
    <row r="1704" spans="21:34" x14ac:dyDescent="0.25">
      <c r="U1704" s="1"/>
      <c r="AH1704" s="1"/>
    </row>
    <row r="1705" spans="21:34" x14ac:dyDescent="0.25">
      <c r="U1705" s="1"/>
      <c r="AH1705" s="1"/>
    </row>
    <row r="1706" spans="21:34" x14ac:dyDescent="0.25">
      <c r="U1706" s="1"/>
      <c r="AH1706" s="1"/>
    </row>
    <row r="1707" spans="21:34" x14ac:dyDescent="0.25">
      <c r="U1707" s="1"/>
      <c r="AH1707" s="1"/>
    </row>
    <row r="1708" spans="21:34" x14ac:dyDescent="0.25">
      <c r="U1708" s="1"/>
      <c r="AH1708" s="1"/>
    </row>
    <row r="1709" spans="21:34" x14ac:dyDescent="0.25">
      <c r="U1709" s="1"/>
      <c r="AH1709" s="1"/>
    </row>
    <row r="1710" spans="21:34" x14ac:dyDescent="0.25">
      <c r="U1710" s="1"/>
      <c r="AH1710" s="1"/>
    </row>
    <row r="1711" spans="21:34" x14ac:dyDescent="0.25">
      <c r="U1711" s="1"/>
      <c r="AH1711" s="1"/>
    </row>
    <row r="1712" spans="21:34" x14ac:dyDescent="0.25">
      <c r="U1712" s="1"/>
      <c r="AH1712" s="1"/>
    </row>
    <row r="1713" spans="21:34" x14ac:dyDescent="0.25">
      <c r="U1713" s="1"/>
      <c r="AH1713" s="1"/>
    </row>
    <row r="1714" spans="21:34" x14ac:dyDescent="0.25">
      <c r="U1714" s="1"/>
      <c r="AH1714" s="1"/>
    </row>
    <row r="1715" spans="21:34" x14ac:dyDescent="0.25">
      <c r="AH1715" s="1"/>
    </row>
    <row r="1716" spans="21:34" x14ac:dyDescent="0.25">
      <c r="AH1716" s="1"/>
    </row>
    <row r="1717" spans="21:34" x14ac:dyDescent="0.25">
      <c r="AH1717" s="1"/>
    </row>
    <row r="1718" spans="21:34" x14ac:dyDescent="0.25">
      <c r="AH1718" s="1"/>
    </row>
    <row r="1719" spans="21:34" x14ac:dyDescent="0.25">
      <c r="AH1719" s="1"/>
    </row>
    <row r="1720" spans="21:34" x14ac:dyDescent="0.25">
      <c r="AH1720" s="1"/>
    </row>
    <row r="1721" spans="21:34" x14ac:dyDescent="0.25">
      <c r="AH1721" s="1"/>
    </row>
    <row r="1722" spans="21:34" x14ac:dyDescent="0.25">
      <c r="AH1722" s="1"/>
    </row>
    <row r="1723" spans="21:34" x14ac:dyDescent="0.25">
      <c r="AH1723" s="1"/>
    </row>
    <row r="1724" spans="21:34" x14ac:dyDescent="0.25">
      <c r="AH1724" s="1"/>
    </row>
    <row r="1725" spans="21:34" x14ac:dyDescent="0.25">
      <c r="AH1725" s="1"/>
    </row>
    <row r="1726" spans="21:34" x14ac:dyDescent="0.25">
      <c r="AH1726" s="1"/>
    </row>
    <row r="1727" spans="21:34" x14ac:dyDescent="0.25">
      <c r="AH1727" s="1"/>
    </row>
    <row r="1728" spans="21:34" x14ac:dyDescent="0.25">
      <c r="AH1728" s="1"/>
    </row>
    <row r="1729" spans="34:34" x14ac:dyDescent="0.25">
      <c r="AH1729" s="1"/>
    </row>
    <row r="1730" spans="34:34" x14ac:dyDescent="0.25">
      <c r="AH1730" s="1"/>
    </row>
    <row r="1731" spans="34:34" x14ac:dyDescent="0.25">
      <c r="AH1731" s="1"/>
    </row>
    <row r="1732" spans="34:34" x14ac:dyDescent="0.25">
      <c r="AH1732" s="1"/>
    </row>
    <row r="1733" spans="34:34" x14ac:dyDescent="0.25">
      <c r="AH1733" s="1"/>
    </row>
    <row r="1734" spans="34:34" x14ac:dyDescent="0.25">
      <c r="AH1734" s="1"/>
    </row>
    <row r="1735" spans="34:34" x14ac:dyDescent="0.25">
      <c r="AH1735" s="1"/>
    </row>
    <row r="1736" spans="34:34" x14ac:dyDescent="0.25">
      <c r="AH1736" s="1"/>
    </row>
    <row r="1737" spans="34:34" x14ac:dyDescent="0.25">
      <c r="AH1737" s="1"/>
    </row>
    <row r="1738" spans="34:34" x14ac:dyDescent="0.25">
      <c r="AH1738" s="1"/>
    </row>
    <row r="1739" spans="34:34" x14ac:dyDescent="0.25">
      <c r="AH1739" s="1"/>
    </row>
    <row r="1740" spans="34:34" x14ac:dyDescent="0.25">
      <c r="AH1740" s="1"/>
    </row>
    <row r="1741" spans="34:34" x14ac:dyDescent="0.25">
      <c r="AH1741" s="1"/>
    </row>
    <row r="1742" spans="34:34" x14ac:dyDescent="0.25">
      <c r="AH1742" s="1"/>
    </row>
    <row r="1743" spans="34:34" x14ac:dyDescent="0.25">
      <c r="AH1743" s="1"/>
    </row>
    <row r="1744" spans="34:34" x14ac:dyDescent="0.25">
      <c r="AH1744" s="1"/>
    </row>
    <row r="1745" spans="34:34" x14ac:dyDescent="0.25">
      <c r="AH1745" s="1"/>
    </row>
    <row r="1746" spans="34:34" x14ac:dyDescent="0.25">
      <c r="AH1746" s="1"/>
    </row>
    <row r="1747" spans="34:34" x14ac:dyDescent="0.25">
      <c r="AH1747" s="1"/>
    </row>
    <row r="1748" spans="34:34" x14ac:dyDescent="0.25">
      <c r="AH1748" s="1"/>
    </row>
    <row r="1749" spans="34:34" x14ac:dyDescent="0.25">
      <c r="AH1749" s="1"/>
    </row>
    <row r="1750" spans="34:34" x14ac:dyDescent="0.25">
      <c r="AH1750" s="1"/>
    </row>
    <row r="1751" spans="34:34" x14ac:dyDescent="0.25">
      <c r="AH1751" s="1"/>
    </row>
    <row r="1752" spans="34:34" x14ac:dyDescent="0.25">
      <c r="AH1752" s="1"/>
    </row>
    <row r="1753" spans="34:34" x14ac:dyDescent="0.25">
      <c r="AH1753" s="1"/>
    </row>
    <row r="1754" spans="34:34" x14ac:dyDescent="0.25">
      <c r="AH1754" s="1"/>
    </row>
    <row r="1755" spans="34:34" x14ac:dyDescent="0.25">
      <c r="AH1755" s="1"/>
    </row>
    <row r="1756" spans="34:34" x14ac:dyDescent="0.25">
      <c r="AH1756" s="1"/>
    </row>
    <row r="1757" spans="34:34" x14ac:dyDescent="0.25">
      <c r="AH1757" s="1"/>
    </row>
    <row r="1758" spans="34:34" x14ac:dyDescent="0.25">
      <c r="AH1758" s="1"/>
    </row>
    <row r="1759" spans="34:34" x14ac:dyDescent="0.25">
      <c r="AH1759" s="1"/>
    </row>
    <row r="1760" spans="34:34" x14ac:dyDescent="0.25">
      <c r="AH1760" s="1"/>
    </row>
    <row r="1761" spans="34:34" x14ac:dyDescent="0.25">
      <c r="AH1761" s="1"/>
    </row>
    <row r="1762" spans="34:34" x14ac:dyDescent="0.25">
      <c r="AH1762" s="1"/>
    </row>
    <row r="1763" spans="34:34" x14ac:dyDescent="0.25">
      <c r="AH1763" s="1"/>
    </row>
    <row r="1764" spans="34:34" x14ac:dyDescent="0.25">
      <c r="AH1764" s="1"/>
    </row>
    <row r="1765" spans="34:34" x14ac:dyDescent="0.25">
      <c r="AH1765" s="1"/>
    </row>
    <row r="1766" spans="34:34" x14ac:dyDescent="0.25">
      <c r="AH1766" s="1"/>
    </row>
    <row r="1767" spans="34:34" x14ac:dyDescent="0.25">
      <c r="AH1767" s="1"/>
    </row>
    <row r="1768" spans="34:34" x14ac:dyDescent="0.25">
      <c r="AH1768" s="1"/>
    </row>
    <row r="1769" spans="34:34" x14ac:dyDescent="0.25">
      <c r="AH1769" s="1"/>
    </row>
    <row r="1770" spans="34:34" x14ac:dyDescent="0.25">
      <c r="AH1770" s="1"/>
    </row>
    <row r="1771" spans="34:34" x14ac:dyDescent="0.25">
      <c r="AH1771" s="1"/>
    </row>
    <row r="1772" spans="34:34" x14ac:dyDescent="0.25">
      <c r="AH1772" s="1"/>
    </row>
    <row r="1773" spans="34:34" x14ac:dyDescent="0.25">
      <c r="AH1773" s="1"/>
    </row>
    <row r="1774" spans="34:34" x14ac:dyDescent="0.25">
      <c r="AH1774" s="1"/>
    </row>
    <row r="1775" spans="34:34" x14ac:dyDescent="0.25">
      <c r="AH1775" s="1"/>
    </row>
    <row r="1776" spans="34:34" x14ac:dyDescent="0.25">
      <c r="AH1776" s="1"/>
    </row>
    <row r="1777" spans="34:34" x14ac:dyDescent="0.25">
      <c r="AH1777" s="1"/>
    </row>
    <row r="1778" spans="34:34" x14ac:dyDescent="0.25">
      <c r="AH1778" s="1"/>
    </row>
    <row r="1779" spans="34:34" x14ac:dyDescent="0.25">
      <c r="AH1779" s="1"/>
    </row>
    <row r="1780" spans="34:34" x14ac:dyDescent="0.25">
      <c r="AH1780" s="1"/>
    </row>
    <row r="1781" spans="34:34" x14ac:dyDescent="0.25">
      <c r="AH1781" s="1"/>
    </row>
    <row r="1782" spans="34:34" x14ac:dyDescent="0.25">
      <c r="AH1782" s="1"/>
    </row>
    <row r="1783" spans="34:34" x14ac:dyDescent="0.25">
      <c r="AH1783" s="1"/>
    </row>
    <row r="1784" spans="34:34" x14ac:dyDescent="0.25">
      <c r="AH1784" s="1"/>
    </row>
    <row r="1785" spans="34:34" x14ac:dyDescent="0.25">
      <c r="AH1785" s="1"/>
    </row>
    <row r="1786" spans="34:34" x14ac:dyDescent="0.25">
      <c r="AH1786" s="1"/>
    </row>
    <row r="1787" spans="34:34" x14ac:dyDescent="0.25">
      <c r="AH1787" s="1"/>
    </row>
    <row r="1788" spans="34:34" x14ac:dyDescent="0.25">
      <c r="AH1788" s="1"/>
    </row>
    <row r="1789" spans="34:34" x14ac:dyDescent="0.25">
      <c r="AH1789" s="1"/>
    </row>
    <row r="1790" spans="34:34" x14ac:dyDescent="0.25">
      <c r="AH1790" s="1"/>
    </row>
    <row r="1791" spans="34:34" x14ac:dyDescent="0.25">
      <c r="AH1791" s="1"/>
    </row>
    <row r="1792" spans="34:34" x14ac:dyDescent="0.25">
      <c r="AH1792" s="1"/>
    </row>
    <row r="1793" spans="34:34" x14ac:dyDescent="0.25">
      <c r="AH1793" s="1"/>
    </row>
    <row r="1794" spans="34:34" x14ac:dyDescent="0.25">
      <c r="AH1794" s="1"/>
    </row>
    <row r="1795" spans="34:34" x14ac:dyDescent="0.25">
      <c r="AH1795" s="1"/>
    </row>
    <row r="1796" spans="34:34" x14ac:dyDescent="0.25">
      <c r="AH1796" s="1"/>
    </row>
    <row r="1797" spans="34:34" x14ac:dyDescent="0.25">
      <c r="AH1797" s="1"/>
    </row>
    <row r="1798" spans="34:34" x14ac:dyDescent="0.25">
      <c r="AH1798" s="1"/>
    </row>
    <row r="1799" spans="34:34" x14ac:dyDescent="0.25">
      <c r="AH1799" s="1"/>
    </row>
    <row r="1800" spans="34:34" x14ac:dyDescent="0.25">
      <c r="AH1800" s="1"/>
    </row>
    <row r="1801" spans="34:34" x14ac:dyDescent="0.25">
      <c r="AH1801" s="1"/>
    </row>
    <row r="1802" spans="34:34" x14ac:dyDescent="0.25">
      <c r="AH1802" s="1"/>
    </row>
    <row r="1803" spans="34:34" x14ac:dyDescent="0.25">
      <c r="AH1803" s="1"/>
    </row>
    <row r="1804" spans="34:34" x14ac:dyDescent="0.25">
      <c r="AH1804" s="1"/>
    </row>
    <row r="1805" spans="34:34" x14ac:dyDescent="0.25">
      <c r="AH1805" s="1"/>
    </row>
    <row r="1806" spans="34:34" x14ac:dyDescent="0.25">
      <c r="AH1806" s="1"/>
    </row>
    <row r="1807" spans="34:34" x14ac:dyDescent="0.25">
      <c r="AH1807" s="1"/>
    </row>
    <row r="1808" spans="34:34" x14ac:dyDescent="0.25">
      <c r="AH1808" s="1"/>
    </row>
    <row r="1809" spans="34:34" x14ac:dyDescent="0.25">
      <c r="AH1809" s="1"/>
    </row>
    <row r="1810" spans="34:34" x14ac:dyDescent="0.25">
      <c r="AH1810" s="1"/>
    </row>
    <row r="1811" spans="34:34" x14ac:dyDescent="0.25">
      <c r="AH1811" s="1"/>
    </row>
    <row r="1812" spans="34:34" x14ac:dyDescent="0.25">
      <c r="AH1812" s="1"/>
    </row>
    <row r="1813" spans="34:34" x14ac:dyDescent="0.25">
      <c r="AH1813" s="1"/>
    </row>
    <row r="1814" spans="34:34" x14ac:dyDescent="0.25">
      <c r="AH1814" s="1"/>
    </row>
    <row r="1815" spans="34:34" x14ac:dyDescent="0.25">
      <c r="AH1815" s="1"/>
    </row>
    <row r="1816" spans="34:34" x14ac:dyDescent="0.25">
      <c r="AH1816" s="1"/>
    </row>
    <row r="1817" spans="34:34" x14ac:dyDescent="0.25">
      <c r="AH1817" s="1"/>
    </row>
    <row r="1818" spans="34:34" x14ac:dyDescent="0.25">
      <c r="AH1818" s="1"/>
    </row>
    <row r="1819" spans="34:34" x14ac:dyDescent="0.25">
      <c r="AH1819" s="1"/>
    </row>
    <row r="1820" spans="34:34" x14ac:dyDescent="0.25">
      <c r="AH1820" s="1"/>
    </row>
    <row r="1821" spans="34:34" x14ac:dyDescent="0.25">
      <c r="AH1821" s="1"/>
    </row>
    <row r="1822" spans="34:34" x14ac:dyDescent="0.25">
      <c r="AH1822" s="1"/>
    </row>
    <row r="1823" spans="34:34" x14ac:dyDescent="0.25">
      <c r="AH1823" s="1"/>
    </row>
    <row r="1824" spans="34:34" x14ac:dyDescent="0.25">
      <c r="AH1824" s="1"/>
    </row>
    <row r="1825" spans="34:34" x14ac:dyDescent="0.25">
      <c r="AH1825" s="1"/>
    </row>
    <row r="1826" spans="34:34" x14ac:dyDescent="0.25">
      <c r="AH1826" s="1"/>
    </row>
    <row r="1827" spans="34:34" x14ac:dyDescent="0.25">
      <c r="AH1827" s="1"/>
    </row>
    <row r="1828" spans="34:34" x14ac:dyDescent="0.25">
      <c r="AH1828" s="1"/>
    </row>
    <row r="1829" spans="34:34" x14ac:dyDescent="0.25">
      <c r="AH1829" s="1"/>
    </row>
    <row r="1830" spans="34:34" x14ac:dyDescent="0.25">
      <c r="AH1830" s="1"/>
    </row>
    <row r="1831" spans="34:34" x14ac:dyDescent="0.25">
      <c r="AH1831" s="1"/>
    </row>
    <row r="1832" spans="34:34" x14ac:dyDescent="0.25">
      <c r="AH1832" s="1"/>
    </row>
    <row r="1833" spans="34:34" x14ac:dyDescent="0.25">
      <c r="AH1833" s="1"/>
    </row>
    <row r="1834" spans="34:34" x14ac:dyDescent="0.25">
      <c r="AH1834" s="1"/>
    </row>
    <row r="1835" spans="34:34" x14ac:dyDescent="0.25">
      <c r="AH1835" s="1"/>
    </row>
    <row r="1836" spans="34:34" x14ac:dyDescent="0.25">
      <c r="AH1836" s="1"/>
    </row>
    <row r="1837" spans="34:34" x14ac:dyDescent="0.25">
      <c r="AH1837" s="1"/>
    </row>
    <row r="1838" spans="34:34" x14ac:dyDescent="0.25">
      <c r="AH1838" s="1"/>
    </row>
    <row r="1839" spans="34:34" x14ac:dyDescent="0.25">
      <c r="AH1839" s="1"/>
    </row>
    <row r="1840" spans="34:34" x14ac:dyDescent="0.25">
      <c r="AH1840" s="1"/>
    </row>
    <row r="1841" spans="34:34" x14ac:dyDescent="0.25">
      <c r="AH1841" s="1"/>
    </row>
    <row r="1842" spans="34:34" x14ac:dyDescent="0.25">
      <c r="AH1842" s="1"/>
    </row>
    <row r="1843" spans="34:34" x14ac:dyDescent="0.25">
      <c r="AH1843" s="1"/>
    </row>
    <row r="1844" spans="34:34" x14ac:dyDescent="0.25">
      <c r="AH1844" s="1"/>
    </row>
    <row r="1845" spans="34:34" x14ac:dyDescent="0.25">
      <c r="AH1845" s="1"/>
    </row>
    <row r="1846" spans="34:34" x14ac:dyDescent="0.25">
      <c r="AH1846" s="1"/>
    </row>
    <row r="1847" spans="34:34" x14ac:dyDescent="0.25">
      <c r="AH1847" s="1"/>
    </row>
    <row r="1848" spans="34:34" x14ac:dyDescent="0.25">
      <c r="AH1848" s="1"/>
    </row>
    <row r="1849" spans="34:34" x14ac:dyDescent="0.25">
      <c r="AH1849" s="1"/>
    </row>
    <row r="1850" spans="34:34" x14ac:dyDescent="0.25">
      <c r="AH1850" s="1"/>
    </row>
    <row r="1851" spans="34:34" x14ac:dyDescent="0.25">
      <c r="AH1851" s="1"/>
    </row>
    <row r="1852" spans="34:34" x14ac:dyDescent="0.25">
      <c r="AH1852" s="1"/>
    </row>
    <row r="1853" spans="34:34" x14ac:dyDescent="0.25">
      <c r="AH1853" s="1"/>
    </row>
    <row r="1854" spans="34:34" x14ac:dyDescent="0.25">
      <c r="AH1854" s="1"/>
    </row>
    <row r="1855" spans="34:34" x14ac:dyDescent="0.25">
      <c r="AH1855" s="1"/>
    </row>
    <row r="1856" spans="34:34" x14ac:dyDescent="0.25">
      <c r="AH1856" s="1"/>
    </row>
    <row r="1857" spans="34:34" x14ac:dyDescent="0.25">
      <c r="AH1857" s="1"/>
    </row>
    <row r="1858" spans="34:34" x14ac:dyDescent="0.25">
      <c r="AH1858" s="1"/>
    </row>
    <row r="1859" spans="34:34" x14ac:dyDescent="0.25">
      <c r="AH1859" s="1"/>
    </row>
    <row r="1860" spans="34:34" x14ac:dyDescent="0.25">
      <c r="AH1860" s="1"/>
    </row>
    <row r="1861" spans="34:34" x14ac:dyDescent="0.25">
      <c r="AH1861" s="1"/>
    </row>
    <row r="1862" spans="34:34" x14ac:dyDescent="0.25">
      <c r="AH1862" s="1"/>
    </row>
    <row r="1863" spans="34:34" x14ac:dyDescent="0.25">
      <c r="AH1863" s="1"/>
    </row>
    <row r="1864" spans="34:34" x14ac:dyDescent="0.25">
      <c r="AH1864" s="1"/>
    </row>
    <row r="1865" spans="34:34" x14ac:dyDescent="0.25">
      <c r="AH1865" s="1"/>
    </row>
    <row r="1866" spans="34:34" x14ac:dyDescent="0.25">
      <c r="AH1866" s="1"/>
    </row>
    <row r="1867" spans="34:34" x14ac:dyDescent="0.25">
      <c r="AH1867" s="1"/>
    </row>
    <row r="1868" spans="34:34" x14ac:dyDescent="0.25">
      <c r="AH1868" s="1"/>
    </row>
    <row r="1869" spans="34:34" x14ac:dyDescent="0.25">
      <c r="AH1869" s="1"/>
    </row>
    <row r="1870" spans="34:34" x14ac:dyDescent="0.25">
      <c r="AH1870" s="1"/>
    </row>
    <row r="1871" spans="34:34" x14ac:dyDescent="0.25">
      <c r="AH1871" s="1"/>
    </row>
    <row r="1872" spans="34:34" x14ac:dyDescent="0.25">
      <c r="AH1872" s="1"/>
    </row>
    <row r="1873" spans="34:34" x14ac:dyDescent="0.25">
      <c r="AH1873" s="1"/>
    </row>
    <row r="1874" spans="34:34" x14ac:dyDescent="0.25">
      <c r="AH1874" s="1"/>
    </row>
    <row r="1875" spans="34:34" x14ac:dyDescent="0.25">
      <c r="AH1875" s="1"/>
    </row>
    <row r="1876" spans="34:34" x14ac:dyDescent="0.25">
      <c r="AH1876" s="1"/>
    </row>
    <row r="1877" spans="34:34" x14ac:dyDescent="0.25">
      <c r="AH1877" s="1"/>
    </row>
    <row r="1878" spans="34:34" x14ac:dyDescent="0.25">
      <c r="AH1878" s="1"/>
    </row>
    <row r="1879" spans="34:34" x14ac:dyDescent="0.25">
      <c r="AH1879" s="1"/>
    </row>
    <row r="1880" spans="34:34" x14ac:dyDescent="0.25">
      <c r="AH1880" s="1"/>
    </row>
    <row r="1881" spans="34:34" x14ac:dyDescent="0.25">
      <c r="AH1881" s="1"/>
    </row>
    <row r="1882" spans="34:34" x14ac:dyDescent="0.25">
      <c r="AH1882" s="1"/>
    </row>
    <row r="1883" spans="34:34" x14ac:dyDescent="0.25">
      <c r="AH1883" s="1"/>
    </row>
    <row r="1884" spans="34:34" x14ac:dyDescent="0.25">
      <c r="AH1884" s="1"/>
    </row>
    <row r="1885" spans="34:34" x14ac:dyDescent="0.25">
      <c r="AH1885" s="1"/>
    </row>
    <row r="1886" spans="34:34" x14ac:dyDescent="0.25">
      <c r="AH1886" s="1"/>
    </row>
    <row r="1887" spans="34:34" x14ac:dyDescent="0.25">
      <c r="AH1887" s="1"/>
    </row>
    <row r="1888" spans="34:34" x14ac:dyDescent="0.25">
      <c r="AH1888" s="1"/>
    </row>
    <row r="1889" spans="34:34" x14ac:dyDescent="0.25">
      <c r="AH1889" s="1"/>
    </row>
    <row r="1890" spans="34:34" x14ac:dyDescent="0.25">
      <c r="AH1890" s="1"/>
    </row>
    <row r="1891" spans="34:34" x14ac:dyDescent="0.25">
      <c r="AH1891" s="1"/>
    </row>
    <row r="1892" spans="34:34" x14ac:dyDescent="0.25">
      <c r="AH1892" s="1"/>
    </row>
    <row r="1893" spans="34:34" x14ac:dyDescent="0.25">
      <c r="AH1893" s="1"/>
    </row>
    <row r="1894" spans="34:34" x14ac:dyDescent="0.25">
      <c r="AH1894" s="1"/>
    </row>
    <row r="1895" spans="34:34" x14ac:dyDescent="0.25">
      <c r="AH1895" s="1"/>
    </row>
    <row r="1896" spans="34:34" x14ac:dyDescent="0.25">
      <c r="AH1896" s="1"/>
    </row>
    <row r="1897" spans="34:34" x14ac:dyDescent="0.25">
      <c r="AH1897" s="1"/>
    </row>
    <row r="1898" spans="34:34" x14ac:dyDescent="0.25">
      <c r="AH1898" s="1"/>
    </row>
    <row r="1899" spans="34:34" x14ac:dyDescent="0.25">
      <c r="AH1899" s="1"/>
    </row>
    <row r="1900" spans="34:34" x14ac:dyDescent="0.25">
      <c r="AH1900" s="1"/>
    </row>
    <row r="1901" spans="34:34" x14ac:dyDescent="0.25">
      <c r="AH1901" s="1"/>
    </row>
    <row r="1902" spans="34:34" x14ac:dyDescent="0.25">
      <c r="AH1902" s="1"/>
    </row>
    <row r="1903" spans="34:34" x14ac:dyDescent="0.25">
      <c r="AH1903" s="1"/>
    </row>
    <row r="1904" spans="34:34" x14ac:dyDescent="0.25">
      <c r="AH1904" s="1"/>
    </row>
    <row r="1905" spans="34:34" x14ac:dyDescent="0.25">
      <c r="AH1905" s="1"/>
    </row>
    <row r="1906" spans="34:34" x14ac:dyDescent="0.25">
      <c r="AH1906" s="1"/>
    </row>
    <row r="1907" spans="34:34" x14ac:dyDescent="0.25">
      <c r="AH1907" s="1"/>
    </row>
    <row r="1908" spans="34:34" x14ac:dyDescent="0.25">
      <c r="AH1908" s="1"/>
    </row>
    <row r="1909" spans="34:34" x14ac:dyDescent="0.25">
      <c r="AH1909" s="1"/>
    </row>
    <row r="1910" spans="34:34" x14ac:dyDescent="0.25">
      <c r="AH1910" s="1"/>
    </row>
    <row r="1911" spans="34:34" x14ac:dyDescent="0.25">
      <c r="AH1911" s="1"/>
    </row>
    <row r="1912" spans="34:34" x14ac:dyDescent="0.25">
      <c r="AH1912" s="1"/>
    </row>
    <row r="1913" spans="34:34" x14ac:dyDescent="0.25">
      <c r="AH1913" s="1"/>
    </row>
    <row r="1914" spans="34:34" x14ac:dyDescent="0.25">
      <c r="AH1914" s="1"/>
    </row>
    <row r="1915" spans="34:34" x14ac:dyDescent="0.25">
      <c r="AH1915" s="1"/>
    </row>
    <row r="1916" spans="34:34" x14ac:dyDescent="0.25">
      <c r="AH1916" s="1"/>
    </row>
    <row r="1917" spans="34:34" x14ac:dyDescent="0.25">
      <c r="AH1917" s="1"/>
    </row>
    <row r="1918" spans="34:34" x14ac:dyDescent="0.25">
      <c r="AH1918" s="1"/>
    </row>
    <row r="1919" spans="34:34" x14ac:dyDescent="0.25">
      <c r="AH1919" s="1"/>
    </row>
    <row r="1920" spans="34:34" x14ac:dyDescent="0.25">
      <c r="AH1920" s="1"/>
    </row>
    <row r="1921" spans="34:34" x14ac:dyDescent="0.25">
      <c r="AH1921" s="1"/>
    </row>
    <row r="1922" spans="34:34" x14ac:dyDescent="0.25">
      <c r="AH1922" s="1"/>
    </row>
    <row r="1923" spans="34:34" x14ac:dyDescent="0.25">
      <c r="AH1923" s="1"/>
    </row>
    <row r="1924" spans="34:34" x14ac:dyDescent="0.25">
      <c r="AH1924" s="1"/>
    </row>
    <row r="1925" spans="34:34" x14ac:dyDescent="0.25">
      <c r="AH1925" s="1"/>
    </row>
    <row r="1926" spans="34:34" x14ac:dyDescent="0.25">
      <c r="AH1926" s="1"/>
    </row>
    <row r="1927" spans="34:34" x14ac:dyDescent="0.25">
      <c r="AH1927" s="1"/>
    </row>
    <row r="1928" spans="34:34" x14ac:dyDescent="0.25">
      <c r="AH1928" s="1"/>
    </row>
    <row r="1929" spans="34:34" x14ac:dyDescent="0.25">
      <c r="AH1929" s="1"/>
    </row>
    <row r="1930" spans="34:34" x14ac:dyDescent="0.25">
      <c r="AH1930" s="1"/>
    </row>
    <row r="1931" spans="34:34" x14ac:dyDescent="0.25">
      <c r="AH1931" s="1"/>
    </row>
    <row r="1932" spans="34:34" x14ac:dyDescent="0.25">
      <c r="AH1932" s="1"/>
    </row>
    <row r="1933" spans="34:34" x14ac:dyDescent="0.25">
      <c r="AH1933" s="1"/>
    </row>
    <row r="1934" spans="34:34" x14ac:dyDescent="0.25">
      <c r="AH1934" s="1"/>
    </row>
    <row r="1935" spans="34:34" x14ac:dyDescent="0.25">
      <c r="AH1935" s="1"/>
    </row>
    <row r="1936" spans="34:34" x14ac:dyDescent="0.25">
      <c r="AH1936" s="1"/>
    </row>
    <row r="1937" spans="34:34" x14ac:dyDescent="0.25">
      <c r="AH1937" s="1"/>
    </row>
    <row r="1938" spans="34:34" x14ac:dyDescent="0.25">
      <c r="AH1938" s="1"/>
    </row>
    <row r="1939" spans="34:34" x14ac:dyDescent="0.25">
      <c r="AH1939" s="1"/>
    </row>
    <row r="1940" spans="34:34" x14ac:dyDescent="0.25">
      <c r="AH1940" s="1"/>
    </row>
    <row r="1941" spans="34:34" x14ac:dyDescent="0.25">
      <c r="AH1941" s="1"/>
    </row>
    <row r="1942" spans="34:34" x14ac:dyDescent="0.25">
      <c r="AH1942" s="1"/>
    </row>
    <row r="1943" spans="34:34" x14ac:dyDescent="0.25">
      <c r="AH1943" s="1"/>
    </row>
    <row r="1944" spans="34:34" x14ac:dyDescent="0.25">
      <c r="AH1944" s="1"/>
    </row>
    <row r="1945" spans="34:34" x14ac:dyDescent="0.25">
      <c r="AH1945" s="1"/>
    </row>
    <row r="1946" spans="34:34" x14ac:dyDescent="0.25">
      <c r="AH1946" s="1"/>
    </row>
    <row r="1947" spans="34:34" x14ac:dyDescent="0.25">
      <c r="AH1947" s="1"/>
    </row>
    <row r="1948" spans="34:34" x14ac:dyDescent="0.25">
      <c r="AH1948" s="1"/>
    </row>
    <row r="1949" spans="34:34" x14ac:dyDescent="0.25">
      <c r="AH1949" s="1"/>
    </row>
    <row r="1950" spans="34:34" x14ac:dyDescent="0.25">
      <c r="AH1950" s="1"/>
    </row>
    <row r="1951" spans="34:34" x14ac:dyDescent="0.25">
      <c r="AH1951" s="1"/>
    </row>
    <row r="1952" spans="34:34" x14ac:dyDescent="0.25">
      <c r="AH1952" s="1"/>
    </row>
    <row r="1953" spans="34:34" x14ac:dyDescent="0.25">
      <c r="AH1953" s="1"/>
    </row>
    <row r="1954" spans="34:34" x14ac:dyDescent="0.25">
      <c r="AH1954" s="1"/>
    </row>
    <row r="1955" spans="34:34" x14ac:dyDescent="0.25">
      <c r="AH1955" s="1"/>
    </row>
    <row r="1956" spans="34:34" x14ac:dyDescent="0.25">
      <c r="AH1956" s="1"/>
    </row>
    <row r="1957" spans="34:34" x14ac:dyDescent="0.25">
      <c r="AH1957" s="1"/>
    </row>
    <row r="1958" spans="34:34" x14ac:dyDescent="0.25">
      <c r="AH1958" s="1"/>
    </row>
    <row r="1959" spans="34:34" x14ac:dyDescent="0.25">
      <c r="AH1959" s="1"/>
    </row>
    <row r="1960" spans="34:34" x14ac:dyDescent="0.25">
      <c r="AH1960" s="1"/>
    </row>
    <row r="1961" spans="34:34" x14ac:dyDescent="0.25">
      <c r="AH1961" s="1"/>
    </row>
    <row r="1962" spans="34:34" x14ac:dyDescent="0.25">
      <c r="AH1962" s="1"/>
    </row>
    <row r="1963" spans="34:34" x14ac:dyDescent="0.25">
      <c r="AH1963" s="1"/>
    </row>
    <row r="1964" spans="34:34" x14ac:dyDescent="0.25">
      <c r="AH1964" s="1"/>
    </row>
    <row r="1965" spans="34:34" x14ac:dyDescent="0.25">
      <c r="AH1965" s="1"/>
    </row>
    <row r="1966" spans="34:34" x14ac:dyDescent="0.25">
      <c r="AH1966" s="1"/>
    </row>
    <row r="1967" spans="34:34" x14ac:dyDescent="0.25">
      <c r="AH1967" s="1"/>
    </row>
    <row r="1968" spans="34:34" x14ac:dyDescent="0.25">
      <c r="AH1968" s="1"/>
    </row>
    <row r="1969" spans="34:34" x14ac:dyDescent="0.25">
      <c r="AH1969" s="1"/>
    </row>
    <row r="1970" spans="34:34" x14ac:dyDescent="0.25">
      <c r="AH1970" s="1"/>
    </row>
    <row r="1971" spans="34:34" x14ac:dyDescent="0.25">
      <c r="AH1971" s="1"/>
    </row>
    <row r="1972" spans="34:34" x14ac:dyDescent="0.25">
      <c r="AH1972" s="1"/>
    </row>
    <row r="1973" spans="34:34" x14ac:dyDescent="0.25">
      <c r="AH1973" s="1"/>
    </row>
    <row r="1974" spans="34:34" x14ac:dyDescent="0.25">
      <c r="AH1974" s="1"/>
    </row>
    <row r="1975" spans="34:34" x14ac:dyDescent="0.25">
      <c r="AH1975" s="1"/>
    </row>
    <row r="1976" spans="34:34" x14ac:dyDescent="0.25">
      <c r="AH1976" s="1"/>
    </row>
    <row r="1977" spans="34:34" x14ac:dyDescent="0.25">
      <c r="AH1977" s="1"/>
    </row>
    <row r="1978" spans="34:34" x14ac:dyDescent="0.25">
      <c r="AH1978" s="1"/>
    </row>
    <row r="1979" spans="34:34" x14ac:dyDescent="0.25">
      <c r="AH1979" s="1"/>
    </row>
    <row r="1980" spans="34:34" x14ac:dyDescent="0.25">
      <c r="AH1980" s="1"/>
    </row>
    <row r="1981" spans="34:34" x14ac:dyDescent="0.25">
      <c r="AH1981" s="1"/>
    </row>
    <row r="1982" spans="34:34" x14ac:dyDescent="0.25">
      <c r="AH1982" s="1"/>
    </row>
    <row r="1983" spans="34:34" x14ac:dyDescent="0.25">
      <c r="AH1983" s="1"/>
    </row>
    <row r="1984" spans="34:34" x14ac:dyDescent="0.25">
      <c r="AH1984" s="1"/>
    </row>
    <row r="1985" spans="34:34" x14ac:dyDescent="0.25">
      <c r="AH1985" s="1"/>
    </row>
    <row r="1986" spans="34:34" x14ac:dyDescent="0.25">
      <c r="AH1986" s="1"/>
    </row>
    <row r="1987" spans="34:34" x14ac:dyDescent="0.25">
      <c r="AH1987" s="1"/>
    </row>
    <row r="1988" spans="34:34" x14ac:dyDescent="0.25">
      <c r="AH1988" s="1"/>
    </row>
    <row r="1989" spans="34:34" x14ac:dyDescent="0.25">
      <c r="AH1989" s="1"/>
    </row>
    <row r="1990" spans="34:34" x14ac:dyDescent="0.25">
      <c r="AH1990" s="1"/>
    </row>
    <row r="1991" spans="34:34" x14ac:dyDescent="0.25">
      <c r="AH1991" s="1"/>
    </row>
    <row r="1992" spans="34:34" x14ac:dyDescent="0.25">
      <c r="AH1992" s="1"/>
    </row>
    <row r="1993" spans="34:34" x14ac:dyDescent="0.25">
      <c r="AH1993" s="1"/>
    </row>
    <row r="1994" spans="34:34" x14ac:dyDescent="0.25">
      <c r="AH1994" s="1"/>
    </row>
    <row r="1995" spans="34:34" x14ac:dyDescent="0.25">
      <c r="AH1995" s="1"/>
    </row>
    <row r="1996" spans="34:34" x14ac:dyDescent="0.25">
      <c r="AH1996" s="1"/>
    </row>
    <row r="1997" spans="34:34" x14ac:dyDescent="0.25">
      <c r="AH1997" s="1"/>
    </row>
    <row r="1998" spans="34:34" x14ac:dyDescent="0.25">
      <c r="AH1998" s="1"/>
    </row>
    <row r="1999" spans="34:34" x14ac:dyDescent="0.25">
      <c r="AH1999" s="1"/>
    </row>
    <row r="2000" spans="34:34" x14ac:dyDescent="0.25">
      <c r="AH2000" s="1"/>
    </row>
    <row r="2001" spans="34:34" x14ac:dyDescent="0.25">
      <c r="AH2001" s="1"/>
    </row>
    <row r="2002" spans="34:34" x14ac:dyDescent="0.25">
      <c r="AH2002" s="1"/>
    </row>
    <row r="2003" spans="34:34" x14ac:dyDescent="0.25">
      <c r="AH2003" s="1"/>
    </row>
    <row r="2004" spans="34:34" x14ac:dyDescent="0.25">
      <c r="AH2004" s="1"/>
    </row>
    <row r="2005" spans="34:34" x14ac:dyDescent="0.25">
      <c r="AH2005" s="1"/>
    </row>
    <row r="2006" spans="34:34" x14ac:dyDescent="0.25">
      <c r="AH2006" s="1"/>
    </row>
    <row r="2007" spans="34:34" x14ac:dyDescent="0.25">
      <c r="AH2007" s="1"/>
    </row>
    <row r="2008" spans="34:34" x14ac:dyDescent="0.25">
      <c r="AH2008" s="1"/>
    </row>
    <row r="2009" spans="34:34" x14ac:dyDescent="0.25">
      <c r="AH2009" s="1"/>
    </row>
    <row r="2010" spans="34:34" x14ac:dyDescent="0.25">
      <c r="AH2010" s="1"/>
    </row>
    <row r="2011" spans="34:34" x14ac:dyDescent="0.25">
      <c r="AH2011" s="1"/>
    </row>
    <row r="2012" spans="34:34" x14ac:dyDescent="0.25">
      <c r="AH2012" s="1"/>
    </row>
    <row r="2013" spans="34:34" x14ac:dyDescent="0.25">
      <c r="AH2013" s="1"/>
    </row>
    <row r="2014" spans="34:34" x14ac:dyDescent="0.25">
      <c r="AH2014" s="1"/>
    </row>
    <row r="2015" spans="34:34" x14ac:dyDescent="0.25">
      <c r="AH2015" s="1"/>
    </row>
    <row r="2016" spans="34:34" x14ac:dyDescent="0.25">
      <c r="AH2016" s="1"/>
    </row>
    <row r="2017" spans="34:34" x14ac:dyDescent="0.25">
      <c r="AH2017" s="1"/>
    </row>
    <row r="2018" spans="34:34" x14ac:dyDescent="0.25">
      <c r="AH2018" s="1"/>
    </row>
    <row r="2019" spans="34:34" x14ac:dyDescent="0.25">
      <c r="AH2019" s="1"/>
    </row>
    <row r="2020" spans="34:34" x14ac:dyDescent="0.25">
      <c r="AH2020" s="1"/>
    </row>
    <row r="2021" spans="34:34" x14ac:dyDescent="0.25">
      <c r="AH2021" s="1"/>
    </row>
    <row r="2022" spans="34:34" x14ac:dyDescent="0.25">
      <c r="AH2022" s="1"/>
    </row>
    <row r="2023" spans="34:34" x14ac:dyDescent="0.25">
      <c r="AH2023" s="1"/>
    </row>
    <row r="2024" spans="34:34" x14ac:dyDescent="0.25">
      <c r="AH2024" s="1"/>
    </row>
    <row r="2025" spans="34:34" x14ac:dyDescent="0.25">
      <c r="AH2025" s="1"/>
    </row>
    <row r="2026" spans="34:34" x14ac:dyDescent="0.25">
      <c r="AH2026" s="1"/>
    </row>
    <row r="2027" spans="34:34" x14ac:dyDescent="0.25">
      <c r="AH2027" s="1"/>
    </row>
    <row r="2028" spans="34:34" x14ac:dyDescent="0.25">
      <c r="AH2028" s="1"/>
    </row>
    <row r="2029" spans="34:34" x14ac:dyDescent="0.25">
      <c r="AH2029" s="1"/>
    </row>
    <row r="2030" spans="34:34" x14ac:dyDescent="0.25">
      <c r="AH2030" s="1"/>
    </row>
    <row r="2031" spans="34:34" x14ac:dyDescent="0.25">
      <c r="AH2031" s="1"/>
    </row>
    <row r="2032" spans="34:34" x14ac:dyDescent="0.25">
      <c r="AH2032" s="1"/>
    </row>
    <row r="2033" spans="34:34" x14ac:dyDescent="0.25">
      <c r="AH2033" s="1"/>
    </row>
    <row r="2034" spans="34:34" x14ac:dyDescent="0.25">
      <c r="AH2034" s="1"/>
    </row>
    <row r="2035" spans="34:34" x14ac:dyDescent="0.25">
      <c r="AH2035" s="1"/>
    </row>
    <row r="2036" spans="34:34" x14ac:dyDescent="0.25">
      <c r="AH2036" s="1"/>
    </row>
    <row r="2037" spans="34:34" x14ac:dyDescent="0.25">
      <c r="AH2037" s="1"/>
    </row>
    <row r="2038" spans="34:34" x14ac:dyDescent="0.25">
      <c r="AH2038" s="1"/>
    </row>
    <row r="2039" spans="34:34" x14ac:dyDescent="0.25">
      <c r="AH2039" s="1"/>
    </row>
    <row r="2040" spans="34:34" x14ac:dyDescent="0.25">
      <c r="AH2040" s="1"/>
    </row>
    <row r="2041" spans="34:34" x14ac:dyDescent="0.25">
      <c r="AH2041" s="1"/>
    </row>
    <row r="2042" spans="34:34" x14ac:dyDescent="0.25">
      <c r="AH2042" s="1"/>
    </row>
    <row r="2043" spans="34:34" x14ac:dyDescent="0.25">
      <c r="AH2043" s="1"/>
    </row>
    <row r="2044" spans="34:34" x14ac:dyDescent="0.25">
      <c r="AH2044" s="1"/>
    </row>
    <row r="2045" spans="34:34" x14ac:dyDescent="0.25">
      <c r="AH2045" s="1"/>
    </row>
    <row r="2046" spans="34:34" x14ac:dyDescent="0.25">
      <c r="AH2046" s="1"/>
    </row>
    <row r="2047" spans="34:34" x14ac:dyDescent="0.25">
      <c r="AH2047" s="1"/>
    </row>
    <row r="2048" spans="34:34" x14ac:dyDescent="0.25">
      <c r="AH2048" s="1"/>
    </row>
    <row r="2049" spans="34:34" x14ac:dyDescent="0.25">
      <c r="AH2049" s="1"/>
    </row>
    <row r="2050" spans="34:34" x14ac:dyDescent="0.25">
      <c r="AH2050" s="1"/>
    </row>
    <row r="2051" spans="34:34" x14ac:dyDescent="0.25">
      <c r="AH2051" s="1"/>
    </row>
    <row r="2052" spans="34:34" x14ac:dyDescent="0.25">
      <c r="AH2052" s="1"/>
    </row>
    <row r="2053" spans="34:34" x14ac:dyDescent="0.25">
      <c r="AH2053" s="1"/>
    </row>
    <row r="2054" spans="34:34" x14ac:dyDescent="0.25">
      <c r="AH2054" s="1"/>
    </row>
    <row r="2055" spans="34:34" x14ac:dyDescent="0.25">
      <c r="AH2055" s="1"/>
    </row>
    <row r="2056" spans="34:34" x14ac:dyDescent="0.25">
      <c r="AH2056" s="1"/>
    </row>
    <row r="2057" spans="34:34" x14ac:dyDescent="0.25">
      <c r="AH2057" s="1"/>
    </row>
    <row r="2058" spans="34:34" x14ac:dyDescent="0.25">
      <c r="AH2058" s="1"/>
    </row>
    <row r="2059" spans="34:34" x14ac:dyDescent="0.25">
      <c r="AH2059" s="1"/>
    </row>
    <row r="2060" spans="34:34" x14ac:dyDescent="0.25">
      <c r="AH2060" s="1"/>
    </row>
    <row r="2061" spans="34:34" x14ac:dyDescent="0.25">
      <c r="AH2061" s="1"/>
    </row>
    <row r="2062" spans="34:34" x14ac:dyDescent="0.25">
      <c r="AH2062" s="1"/>
    </row>
    <row r="2063" spans="34:34" x14ac:dyDescent="0.25">
      <c r="AH2063" s="1"/>
    </row>
    <row r="2064" spans="34:34" x14ac:dyDescent="0.25">
      <c r="AH2064" s="1"/>
    </row>
    <row r="2065" spans="34:34" x14ac:dyDescent="0.25">
      <c r="AH2065" s="1"/>
    </row>
    <row r="2066" spans="34:34" x14ac:dyDescent="0.25">
      <c r="AH2066" s="1"/>
    </row>
    <row r="2067" spans="34:34" x14ac:dyDescent="0.25">
      <c r="AH2067" s="1"/>
    </row>
    <row r="2068" spans="34:34" x14ac:dyDescent="0.25">
      <c r="AH2068" s="1"/>
    </row>
    <row r="2069" spans="34:34" x14ac:dyDescent="0.25">
      <c r="AH2069" s="1"/>
    </row>
    <row r="2070" spans="34:34" x14ac:dyDescent="0.25">
      <c r="AH2070" s="1"/>
    </row>
    <row r="2071" spans="34:34" x14ac:dyDescent="0.25">
      <c r="AH2071" s="1"/>
    </row>
    <row r="2072" spans="34:34" x14ac:dyDescent="0.25">
      <c r="AH2072" s="1"/>
    </row>
    <row r="2073" spans="34:34" x14ac:dyDescent="0.25">
      <c r="AH2073" s="1"/>
    </row>
    <row r="2074" spans="34:34" x14ac:dyDescent="0.25">
      <c r="AH2074" s="1"/>
    </row>
    <row r="2075" spans="34:34" x14ac:dyDescent="0.25">
      <c r="AH2075" s="1"/>
    </row>
    <row r="2076" spans="34:34" x14ac:dyDescent="0.25">
      <c r="AH2076" s="1"/>
    </row>
    <row r="2077" spans="34:34" x14ac:dyDescent="0.25">
      <c r="AH2077" s="1"/>
    </row>
    <row r="2078" spans="34:34" x14ac:dyDescent="0.25">
      <c r="AH2078" s="1"/>
    </row>
    <row r="2079" spans="34:34" x14ac:dyDescent="0.25">
      <c r="AH2079" s="1"/>
    </row>
    <row r="2080" spans="34:34" x14ac:dyDescent="0.25">
      <c r="AH2080" s="1"/>
    </row>
    <row r="2081" spans="34:34" x14ac:dyDescent="0.25">
      <c r="AH2081" s="1"/>
    </row>
    <row r="2082" spans="34:34" x14ac:dyDescent="0.25">
      <c r="AH2082" s="1"/>
    </row>
    <row r="2083" spans="34:34" x14ac:dyDescent="0.25">
      <c r="AH2083" s="1"/>
    </row>
    <row r="2084" spans="34:34" x14ac:dyDescent="0.25">
      <c r="AH2084" s="1"/>
    </row>
    <row r="2085" spans="34:34" x14ac:dyDescent="0.25">
      <c r="AH2085" s="1"/>
    </row>
    <row r="2086" spans="34:34" x14ac:dyDescent="0.25">
      <c r="AH2086" s="1"/>
    </row>
    <row r="2087" spans="34:34" x14ac:dyDescent="0.25">
      <c r="AH2087" s="1"/>
    </row>
    <row r="2088" spans="34:34" x14ac:dyDescent="0.25">
      <c r="AH2088" s="1"/>
    </row>
    <row r="2089" spans="34:34" x14ac:dyDescent="0.25">
      <c r="AH2089" s="1"/>
    </row>
    <row r="2090" spans="34:34" x14ac:dyDescent="0.25">
      <c r="AH2090" s="1"/>
    </row>
    <row r="2091" spans="34:34" x14ac:dyDescent="0.25">
      <c r="AH2091" s="1"/>
    </row>
    <row r="2092" spans="34:34" x14ac:dyDescent="0.25">
      <c r="AH2092" s="1"/>
    </row>
    <row r="2093" spans="34:34" x14ac:dyDescent="0.25">
      <c r="AH2093" s="1"/>
    </row>
    <row r="2094" spans="34:34" x14ac:dyDescent="0.25">
      <c r="AH2094" s="1"/>
    </row>
    <row r="2095" spans="34:34" x14ac:dyDescent="0.25">
      <c r="AH2095" s="1"/>
    </row>
    <row r="2096" spans="34:34" x14ac:dyDescent="0.25">
      <c r="AH2096" s="1"/>
    </row>
    <row r="2097" spans="34:34" x14ac:dyDescent="0.25">
      <c r="AH2097" s="1"/>
    </row>
    <row r="2098" spans="34:34" x14ac:dyDescent="0.25">
      <c r="AH2098" s="1"/>
    </row>
    <row r="2099" spans="34:34" x14ac:dyDescent="0.25">
      <c r="AH2099" s="1"/>
    </row>
    <row r="2100" spans="34:34" x14ac:dyDescent="0.25">
      <c r="AH2100" s="1"/>
    </row>
    <row r="2101" spans="34:34" x14ac:dyDescent="0.25">
      <c r="AH2101" s="1"/>
    </row>
    <row r="2102" spans="34:34" x14ac:dyDescent="0.25">
      <c r="AH2102" s="1"/>
    </row>
    <row r="2103" spans="34:34" x14ac:dyDescent="0.25">
      <c r="AH2103" s="1"/>
    </row>
    <row r="2104" spans="34:34" x14ac:dyDescent="0.25">
      <c r="AH2104" s="1"/>
    </row>
    <row r="2105" spans="34:34" x14ac:dyDescent="0.25">
      <c r="AH2105" s="1"/>
    </row>
    <row r="2106" spans="34:34" x14ac:dyDescent="0.25">
      <c r="AH2106" s="1"/>
    </row>
    <row r="2107" spans="34:34" x14ac:dyDescent="0.25">
      <c r="AH2107" s="1"/>
    </row>
    <row r="2108" spans="34:34" x14ac:dyDescent="0.25">
      <c r="AH2108" s="1"/>
    </row>
    <row r="2109" spans="34:34" x14ac:dyDescent="0.25">
      <c r="AH2109" s="1"/>
    </row>
    <row r="2110" spans="34:34" x14ac:dyDescent="0.25">
      <c r="AH2110" s="1"/>
    </row>
    <row r="2111" spans="34:34" x14ac:dyDescent="0.25">
      <c r="AH2111" s="1"/>
    </row>
    <row r="2112" spans="34:34" x14ac:dyDescent="0.25">
      <c r="AH2112" s="1"/>
    </row>
    <row r="2113" spans="34:34" x14ac:dyDescent="0.25">
      <c r="AH2113" s="1"/>
    </row>
    <row r="2114" spans="34:34" x14ac:dyDescent="0.25">
      <c r="AH2114" s="1"/>
    </row>
    <row r="2115" spans="34:34" x14ac:dyDescent="0.25">
      <c r="AH2115" s="1"/>
    </row>
    <row r="2116" spans="34:34" x14ac:dyDescent="0.25">
      <c r="AH2116" s="1"/>
    </row>
    <row r="2117" spans="34:34" x14ac:dyDescent="0.25">
      <c r="AH2117" s="1"/>
    </row>
    <row r="2118" spans="34:34" x14ac:dyDescent="0.25">
      <c r="AH2118" s="1"/>
    </row>
    <row r="2119" spans="34:34" x14ac:dyDescent="0.25">
      <c r="AH2119" s="1"/>
    </row>
    <row r="2120" spans="34:34" x14ac:dyDescent="0.25">
      <c r="AH2120" s="1"/>
    </row>
    <row r="2121" spans="34:34" x14ac:dyDescent="0.25">
      <c r="AH2121" s="1"/>
    </row>
    <row r="2122" spans="34:34" x14ac:dyDescent="0.25">
      <c r="AH2122" s="1"/>
    </row>
    <row r="2123" spans="34:34" x14ac:dyDescent="0.25">
      <c r="AH2123" s="1"/>
    </row>
    <row r="2124" spans="34:34" x14ac:dyDescent="0.25">
      <c r="AH2124" s="1"/>
    </row>
    <row r="2125" spans="34:34" x14ac:dyDescent="0.25">
      <c r="AH2125" s="1"/>
    </row>
    <row r="2126" spans="34:34" x14ac:dyDescent="0.25">
      <c r="AH2126" s="1"/>
    </row>
    <row r="2127" spans="34:34" x14ac:dyDescent="0.25">
      <c r="AH2127" s="1"/>
    </row>
    <row r="2128" spans="34:34" x14ac:dyDescent="0.25">
      <c r="AH2128" s="1"/>
    </row>
    <row r="2129" spans="34:34" x14ac:dyDescent="0.25">
      <c r="AH2129" s="1"/>
    </row>
    <row r="2130" spans="34:34" x14ac:dyDescent="0.25">
      <c r="AH2130" s="1"/>
    </row>
    <row r="2131" spans="34:34" x14ac:dyDescent="0.25">
      <c r="AH2131" s="1"/>
    </row>
    <row r="2132" spans="34:34" x14ac:dyDescent="0.25">
      <c r="AH2132" s="1"/>
    </row>
    <row r="2133" spans="34:34" x14ac:dyDescent="0.25">
      <c r="AH2133" s="1"/>
    </row>
    <row r="2134" spans="34:34" x14ac:dyDescent="0.25">
      <c r="AH2134" s="1"/>
    </row>
    <row r="2135" spans="34:34" x14ac:dyDescent="0.25">
      <c r="AH2135" s="1"/>
    </row>
    <row r="2136" spans="34:34" x14ac:dyDescent="0.25">
      <c r="AH2136" s="1"/>
    </row>
    <row r="2137" spans="34:34" x14ac:dyDescent="0.25">
      <c r="AH2137" s="1"/>
    </row>
    <row r="2138" spans="34:34" x14ac:dyDescent="0.25">
      <c r="AH2138" s="1"/>
    </row>
    <row r="2139" spans="34:34" x14ac:dyDescent="0.25">
      <c r="AH2139" s="1"/>
    </row>
    <row r="2140" spans="34:34" x14ac:dyDescent="0.25">
      <c r="AH2140" s="1"/>
    </row>
    <row r="2141" spans="34:34" x14ac:dyDescent="0.25">
      <c r="AH2141" s="1"/>
    </row>
    <row r="2142" spans="34:34" x14ac:dyDescent="0.25">
      <c r="AH2142" s="1"/>
    </row>
    <row r="2143" spans="34:34" x14ac:dyDescent="0.25">
      <c r="AH2143" s="1"/>
    </row>
    <row r="2144" spans="34:34" x14ac:dyDescent="0.25">
      <c r="AH2144" s="1"/>
    </row>
    <row r="2145" spans="34:34" x14ac:dyDescent="0.25">
      <c r="AH2145" s="1"/>
    </row>
    <row r="2146" spans="34:34" x14ac:dyDescent="0.25">
      <c r="AH2146" s="1"/>
    </row>
    <row r="2147" spans="34:34" x14ac:dyDescent="0.25">
      <c r="AH2147" s="1"/>
    </row>
    <row r="2148" spans="34:34" x14ac:dyDescent="0.25">
      <c r="AH2148" s="1"/>
    </row>
    <row r="2149" spans="34:34" x14ac:dyDescent="0.25">
      <c r="AH2149" s="1"/>
    </row>
    <row r="2150" spans="34:34" x14ac:dyDescent="0.25">
      <c r="AH2150" s="1"/>
    </row>
    <row r="2151" spans="34:34" x14ac:dyDescent="0.25">
      <c r="AH2151" s="1"/>
    </row>
    <row r="2152" spans="34:34" x14ac:dyDescent="0.25">
      <c r="AH2152" s="1"/>
    </row>
    <row r="2153" spans="34:34" x14ac:dyDescent="0.25">
      <c r="AH2153" s="1"/>
    </row>
    <row r="2154" spans="34:34" x14ac:dyDescent="0.25">
      <c r="AH2154" s="1"/>
    </row>
    <row r="2155" spans="34:34" x14ac:dyDescent="0.25">
      <c r="AH2155" s="1"/>
    </row>
    <row r="2156" spans="34:34" x14ac:dyDescent="0.25">
      <c r="AH2156" s="1"/>
    </row>
    <row r="2157" spans="34:34" x14ac:dyDescent="0.25">
      <c r="AH2157" s="1"/>
    </row>
    <row r="2158" spans="34:34" x14ac:dyDescent="0.25">
      <c r="AH2158" s="1"/>
    </row>
    <row r="2159" spans="34:34" x14ac:dyDescent="0.25">
      <c r="AH2159" s="1"/>
    </row>
    <row r="2160" spans="34:34" x14ac:dyDescent="0.25">
      <c r="AH2160" s="1"/>
    </row>
    <row r="2161" spans="34:34" x14ac:dyDescent="0.25">
      <c r="AH2161" s="1"/>
    </row>
    <row r="2162" spans="34:34" x14ac:dyDescent="0.25">
      <c r="AH2162" s="1"/>
    </row>
    <row r="2163" spans="34:34" x14ac:dyDescent="0.25">
      <c r="AH2163" s="1"/>
    </row>
    <row r="2164" spans="34:34" x14ac:dyDescent="0.25">
      <c r="AH2164" s="1"/>
    </row>
    <row r="2165" spans="34:34" x14ac:dyDescent="0.25">
      <c r="AH2165" s="1"/>
    </row>
    <row r="2166" spans="34:34" x14ac:dyDescent="0.25">
      <c r="AH2166" s="1"/>
    </row>
    <row r="2167" spans="34:34" x14ac:dyDescent="0.25">
      <c r="AH2167" s="1"/>
    </row>
    <row r="2168" spans="34:34" x14ac:dyDescent="0.25">
      <c r="AH2168" s="1"/>
    </row>
    <row r="2169" spans="34:34" x14ac:dyDescent="0.25">
      <c r="AH2169" s="1"/>
    </row>
    <row r="2170" spans="34:34" x14ac:dyDescent="0.25">
      <c r="AH2170" s="1"/>
    </row>
    <row r="2171" spans="34:34" x14ac:dyDescent="0.25">
      <c r="AH2171" s="1"/>
    </row>
    <row r="2172" spans="34:34" x14ac:dyDescent="0.25">
      <c r="AH2172" s="1"/>
    </row>
    <row r="2173" spans="34:34" x14ac:dyDescent="0.25">
      <c r="AH2173" s="1"/>
    </row>
    <row r="2174" spans="34:34" x14ac:dyDescent="0.25">
      <c r="AH2174" s="1"/>
    </row>
    <row r="2175" spans="34:34" x14ac:dyDescent="0.25">
      <c r="AH2175" s="1"/>
    </row>
    <row r="2176" spans="34:34" x14ac:dyDescent="0.25">
      <c r="AH2176" s="1"/>
    </row>
    <row r="2177" spans="34:34" x14ac:dyDescent="0.25">
      <c r="AH2177" s="1"/>
    </row>
    <row r="2178" spans="34:34" x14ac:dyDescent="0.25">
      <c r="AH2178" s="1"/>
    </row>
    <row r="2179" spans="34:34" x14ac:dyDescent="0.25">
      <c r="AH2179" s="1"/>
    </row>
    <row r="2180" spans="34:34" x14ac:dyDescent="0.25">
      <c r="AH2180" s="1"/>
    </row>
    <row r="2181" spans="34:34" x14ac:dyDescent="0.25">
      <c r="AH2181" s="1"/>
    </row>
    <row r="2182" spans="34:34" x14ac:dyDescent="0.25">
      <c r="AH2182" s="1"/>
    </row>
    <row r="2183" spans="34:34" x14ac:dyDescent="0.25">
      <c r="AH2183" s="1"/>
    </row>
    <row r="2184" spans="34:34" x14ac:dyDescent="0.25">
      <c r="AH2184" s="1"/>
    </row>
    <row r="2185" spans="34:34" x14ac:dyDescent="0.25">
      <c r="AH2185" s="1"/>
    </row>
    <row r="2186" spans="34:34" x14ac:dyDescent="0.25">
      <c r="AH2186" s="1"/>
    </row>
    <row r="2187" spans="34:34" x14ac:dyDescent="0.25">
      <c r="AH2187" s="1"/>
    </row>
    <row r="2188" spans="34:34" x14ac:dyDescent="0.25">
      <c r="AH2188" s="1"/>
    </row>
    <row r="2189" spans="34:34" x14ac:dyDescent="0.25">
      <c r="AH2189" s="1"/>
    </row>
    <row r="2190" spans="34:34" x14ac:dyDescent="0.25">
      <c r="AH2190" s="1"/>
    </row>
    <row r="2191" spans="34:34" x14ac:dyDescent="0.25">
      <c r="AH2191" s="1"/>
    </row>
    <row r="2192" spans="34:34" x14ac:dyDescent="0.25">
      <c r="AH2192" s="1"/>
    </row>
    <row r="2193" spans="34:34" x14ac:dyDescent="0.25">
      <c r="AH2193" s="1"/>
    </row>
    <row r="2194" spans="34:34" x14ac:dyDescent="0.25">
      <c r="AH2194" s="1"/>
    </row>
    <row r="2195" spans="34:34" x14ac:dyDescent="0.25">
      <c r="AH2195" s="1"/>
    </row>
    <row r="2196" spans="34:34" x14ac:dyDescent="0.25">
      <c r="AH2196" s="1"/>
    </row>
    <row r="2197" spans="34:34" x14ac:dyDescent="0.25">
      <c r="AH2197" s="1"/>
    </row>
    <row r="2198" spans="34:34" x14ac:dyDescent="0.25">
      <c r="AH2198" s="1"/>
    </row>
    <row r="2199" spans="34:34" x14ac:dyDescent="0.25">
      <c r="AH2199" s="1"/>
    </row>
    <row r="2200" spans="34:34" x14ac:dyDescent="0.25">
      <c r="AH2200" s="1"/>
    </row>
    <row r="2201" spans="34:34" x14ac:dyDescent="0.25">
      <c r="AH2201" s="1"/>
    </row>
    <row r="2202" spans="34:34" x14ac:dyDescent="0.25">
      <c r="AH2202" s="1"/>
    </row>
    <row r="2203" spans="34:34" x14ac:dyDescent="0.25">
      <c r="AH2203" s="1"/>
    </row>
    <row r="2204" spans="34:34" x14ac:dyDescent="0.25">
      <c r="AH2204" s="1"/>
    </row>
    <row r="2205" spans="34:34" x14ac:dyDescent="0.25">
      <c r="AH2205" s="1"/>
    </row>
    <row r="2206" spans="34:34" x14ac:dyDescent="0.25">
      <c r="AH2206" s="1"/>
    </row>
    <row r="2207" spans="34:34" x14ac:dyDescent="0.25">
      <c r="AH2207" s="1"/>
    </row>
    <row r="2208" spans="34:34" x14ac:dyDescent="0.25">
      <c r="AH2208" s="1"/>
    </row>
    <row r="2209" spans="34:34" x14ac:dyDescent="0.25">
      <c r="AH2209" s="1"/>
    </row>
    <row r="2210" spans="34:34" x14ac:dyDescent="0.25">
      <c r="AH2210" s="1"/>
    </row>
    <row r="2211" spans="34:34" x14ac:dyDescent="0.25">
      <c r="AH2211" s="1"/>
    </row>
    <row r="2212" spans="34:34" x14ac:dyDescent="0.25">
      <c r="AH2212" s="1"/>
    </row>
    <row r="2213" spans="34:34" x14ac:dyDescent="0.25">
      <c r="AH2213" s="1"/>
    </row>
    <row r="2214" spans="34:34" x14ac:dyDescent="0.25">
      <c r="AH2214" s="1"/>
    </row>
    <row r="2215" spans="34:34" x14ac:dyDescent="0.25">
      <c r="AH2215" s="1"/>
    </row>
    <row r="2216" spans="34:34" x14ac:dyDescent="0.25">
      <c r="AH2216" s="1"/>
    </row>
    <row r="2217" spans="34:34" x14ac:dyDescent="0.25">
      <c r="AH2217" s="1"/>
    </row>
    <row r="2218" spans="34:34" x14ac:dyDescent="0.25">
      <c r="AH2218" s="1"/>
    </row>
    <row r="2219" spans="34:34" x14ac:dyDescent="0.25">
      <c r="AH2219" s="1"/>
    </row>
    <row r="2220" spans="34:34" x14ac:dyDescent="0.25">
      <c r="AH2220" s="1"/>
    </row>
    <row r="2221" spans="34:34" x14ac:dyDescent="0.25">
      <c r="AH2221" s="1"/>
    </row>
    <row r="2222" spans="34:34" x14ac:dyDescent="0.25">
      <c r="AH2222" s="1"/>
    </row>
    <row r="2223" spans="34:34" x14ac:dyDescent="0.25">
      <c r="AH2223" s="1"/>
    </row>
    <row r="2224" spans="34:34" x14ac:dyDescent="0.25">
      <c r="AH2224" s="1"/>
    </row>
    <row r="2225" spans="34:34" x14ac:dyDescent="0.25">
      <c r="AH2225" s="1"/>
    </row>
    <row r="2226" spans="34:34" x14ac:dyDescent="0.25">
      <c r="AH2226" s="1"/>
    </row>
    <row r="2227" spans="34:34" x14ac:dyDescent="0.25">
      <c r="AH2227" s="1"/>
    </row>
    <row r="2228" spans="34:34" x14ac:dyDescent="0.25">
      <c r="AH2228" s="1"/>
    </row>
    <row r="2229" spans="34:34" x14ac:dyDescent="0.25">
      <c r="AH2229" s="1"/>
    </row>
    <row r="2230" spans="34:34" x14ac:dyDescent="0.25">
      <c r="AH2230" s="1"/>
    </row>
    <row r="2231" spans="34:34" x14ac:dyDescent="0.25">
      <c r="AH2231" s="1"/>
    </row>
    <row r="2232" spans="34:34" x14ac:dyDescent="0.25">
      <c r="AH2232" s="1"/>
    </row>
    <row r="2233" spans="34:34" x14ac:dyDescent="0.25">
      <c r="AH2233" s="1"/>
    </row>
    <row r="2234" spans="34:34" x14ac:dyDescent="0.25">
      <c r="AH2234" s="1"/>
    </row>
    <row r="2235" spans="34:34" x14ac:dyDescent="0.25">
      <c r="AH2235" s="1"/>
    </row>
    <row r="2236" spans="34:34" x14ac:dyDescent="0.25">
      <c r="AH2236" s="1"/>
    </row>
    <row r="2237" spans="34:34" x14ac:dyDescent="0.25">
      <c r="AH2237" s="1"/>
    </row>
    <row r="2238" spans="34:34" x14ac:dyDescent="0.25">
      <c r="AH2238" s="1"/>
    </row>
    <row r="2239" spans="34:34" x14ac:dyDescent="0.25">
      <c r="AH2239" s="1"/>
    </row>
    <row r="2240" spans="34:34" x14ac:dyDescent="0.25">
      <c r="AH2240" s="1"/>
    </row>
    <row r="2241" spans="34:34" x14ac:dyDescent="0.25">
      <c r="AH2241" s="1"/>
    </row>
    <row r="2242" spans="34:34" x14ac:dyDescent="0.25">
      <c r="AH2242" s="1"/>
    </row>
    <row r="2243" spans="34:34" x14ac:dyDescent="0.25">
      <c r="AH2243" s="1"/>
    </row>
    <row r="2244" spans="34:34" x14ac:dyDescent="0.25">
      <c r="AH2244" s="1"/>
    </row>
    <row r="2245" spans="34:34" x14ac:dyDescent="0.25">
      <c r="AH2245" s="1"/>
    </row>
    <row r="2246" spans="34:34" x14ac:dyDescent="0.25">
      <c r="AH2246" s="1"/>
    </row>
    <row r="2247" spans="34:34" x14ac:dyDescent="0.25">
      <c r="AH2247" s="1"/>
    </row>
    <row r="2248" spans="34:34" x14ac:dyDescent="0.25">
      <c r="AH2248" s="1"/>
    </row>
    <row r="2249" spans="34:34" x14ac:dyDescent="0.25">
      <c r="AH2249" s="1"/>
    </row>
    <row r="2250" spans="34:34" x14ac:dyDescent="0.25">
      <c r="AH2250" s="1"/>
    </row>
    <row r="2251" spans="34:34" x14ac:dyDescent="0.25">
      <c r="AH2251" s="1"/>
    </row>
    <row r="2252" spans="34:34" x14ac:dyDescent="0.25">
      <c r="AH2252" s="1"/>
    </row>
    <row r="2253" spans="34:34" x14ac:dyDescent="0.25">
      <c r="AH2253" s="1"/>
    </row>
    <row r="2254" spans="34:34" x14ac:dyDescent="0.25">
      <c r="AH2254" s="1"/>
    </row>
    <row r="2255" spans="34:34" x14ac:dyDescent="0.25">
      <c r="AH2255" s="1"/>
    </row>
    <row r="2256" spans="34:34" x14ac:dyDescent="0.25">
      <c r="AH2256" s="1"/>
    </row>
    <row r="2257" spans="34:34" x14ac:dyDescent="0.25">
      <c r="AH2257" s="1"/>
    </row>
    <row r="2258" spans="34:34" x14ac:dyDescent="0.25">
      <c r="AH2258" s="1"/>
    </row>
    <row r="2259" spans="34:34" x14ac:dyDescent="0.25">
      <c r="AH2259" s="1"/>
    </row>
    <row r="2260" spans="34:34" x14ac:dyDescent="0.25">
      <c r="AH2260" s="1"/>
    </row>
    <row r="2261" spans="34:34" x14ac:dyDescent="0.25">
      <c r="AH2261" s="1"/>
    </row>
    <row r="2262" spans="34:34" x14ac:dyDescent="0.25">
      <c r="AH2262" s="1"/>
    </row>
    <row r="2263" spans="34:34" x14ac:dyDescent="0.25">
      <c r="AH2263" s="1"/>
    </row>
    <row r="2264" spans="34:34" x14ac:dyDescent="0.25">
      <c r="AH2264" s="1"/>
    </row>
    <row r="2265" spans="34:34" x14ac:dyDescent="0.25">
      <c r="AH2265" s="1"/>
    </row>
    <row r="2266" spans="34:34" x14ac:dyDescent="0.25">
      <c r="AH2266" s="1"/>
    </row>
    <row r="2267" spans="34:34" x14ac:dyDescent="0.25">
      <c r="AH2267" s="1"/>
    </row>
    <row r="2268" spans="34:34" x14ac:dyDescent="0.25">
      <c r="AH2268" s="1"/>
    </row>
    <row r="2269" spans="34:34" x14ac:dyDescent="0.25">
      <c r="AH2269" s="1"/>
    </row>
    <row r="2270" spans="34:34" x14ac:dyDescent="0.25">
      <c r="AH2270" s="1"/>
    </row>
    <row r="2271" spans="34:34" x14ac:dyDescent="0.25">
      <c r="AH2271" s="1"/>
    </row>
    <row r="2272" spans="34:34" x14ac:dyDescent="0.25">
      <c r="AH2272" s="1"/>
    </row>
    <row r="2273" spans="34:34" x14ac:dyDescent="0.25">
      <c r="AH2273" s="1"/>
    </row>
    <row r="2274" spans="34:34" x14ac:dyDescent="0.25">
      <c r="AH2274" s="1"/>
    </row>
    <row r="2275" spans="34:34" x14ac:dyDescent="0.25">
      <c r="AH2275" s="1"/>
    </row>
    <row r="2276" spans="34:34" x14ac:dyDescent="0.25">
      <c r="AH2276" s="1"/>
    </row>
    <row r="2277" spans="34:34" x14ac:dyDescent="0.25">
      <c r="AH2277" s="1"/>
    </row>
    <row r="2278" spans="34:34" x14ac:dyDescent="0.25">
      <c r="AH2278" s="1"/>
    </row>
    <row r="2279" spans="34:34" x14ac:dyDescent="0.25">
      <c r="AH2279" s="1"/>
    </row>
    <row r="2280" spans="34:34" x14ac:dyDescent="0.25">
      <c r="AH2280" s="1"/>
    </row>
    <row r="2281" spans="34:34" x14ac:dyDescent="0.25">
      <c r="AH2281" s="1"/>
    </row>
    <row r="2282" spans="34:34" x14ac:dyDescent="0.25">
      <c r="AH2282" s="1"/>
    </row>
    <row r="2283" spans="34:34" x14ac:dyDescent="0.25">
      <c r="AH2283" s="1"/>
    </row>
    <row r="2284" spans="34:34" x14ac:dyDescent="0.25">
      <c r="AH2284" s="1"/>
    </row>
    <row r="2285" spans="34:34" x14ac:dyDescent="0.25">
      <c r="AH2285" s="1"/>
    </row>
    <row r="2286" spans="34:34" x14ac:dyDescent="0.25">
      <c r="AH2286" s="1"/>
    </row>
    <row r="2287" spans="34:34" x14ac:dyDescent="0.25">
      <c r="AH2287" s="1"/>
    </row>
    <row r="2288" spans="34:34" x14ac:dyDescent="0.25">
      <c r="AH2288" s="1"/>
    </row>
    <row r="2289" spans="34:34" x14ac:dyDescent="0.25">
      <c r="AH2289" s="1"/>
    </row>
    <row r="2290" spans="34:34" x14ac:dyDescent="0.25">
      <c r="AH2290" s="1"/>
    </row>
    <row r="2291" spans="34:34" x14ac:dyDescent="0.25">
      <c r="AH2291" s="1"/>
    </row>
    <row r="2292" spans="34:34" x14ac:dyDescent="0.25">
      <c r="AH2292" s="1"/>
    </row>
    <row r="2293" spans="34:34" x14ac:dyDescent="0.25">
      <c r="AH2293" s="1"/>
    </row>
    <row r="2294" spans="34:34" x14ac:dyDescent="0.25">
      <c r="AH2294" s="1"/>
    </row>
    <row r="2295" spans="34:34" x14ac:dyDescent="0.25">
      <c r="AH2295" s="1"/>
    </row>
    <row r="2296" spans="34:34" x14ac:dyDescent="0.25">
      <c r="AH2296" s="1"/>
    </row>
    <row r="2297" spans="34:34" x14ac:dyDescent="0.25">
      <c r="AH2297" s="1"/>
    </row>
    <row r="2298" spans="34:34" x14ac:dyDescent="0.25">
      <c r="AH2298" s="1"/>
    </row>
    <row r="2299" spans="34:34" x14ac:dyDescent="0.25">
      <c r="AH2299" s="1"/>
    </row>
    <row r="2300" spans="34:34" x14ac:dyDescent="0.25">
      <c r="AH2300" s="1"/>
    </row>
    <row r="2301" spans="34:34" x14ac:dyDescent="0.25">
      <c r="AH2301" s="1"/>
    </row>
    <row r="2302" spans="34:34" x14ac:dyDescent="0.25">
      <c r="AH2302" s="1"/>
    </row>
    <row r="2303" spans="34:34" x14ac:dyDescent="0.25">
      <c r="AH2303" s="1"/>
    </row>
    <row r="2304" spans="34:34" x14ac:dyDescent="0.25">
      <c r="AH2304" s="1"/>
    </row>
    <row r="2305" spans="34:34" x14ac:dyDescent="0.25">
      <c r="AH2305" s="1"/>
    </row>
    <row r="2306" spans="34:34" x14ac:dyDescent="0.25">
      <c r="AH2306" s="1"/>
    </row>
    <row r="2307" spans="34:34" x14ac:dyDescent="0.25">
      <c r="AH2307" s="1"/>
    </row>
    <row r="2308" spans="34:34" x14ac:dyDescent="0.25">
      <c r="AH2308" s="1"/>
    </row>
    <row r="2309" spans="34:34" x14ac:dyDescent="0.25">
      <c r="AH2309" s="1"/>
    </row>
    <row r="2310" spans="34:34" x14ac:dyDescent="0.25">
      <c r="AH2310" s="1"/>
    </row>
    <row r="2311" spans="34:34" x14ac:dyDescent="0.25">
      <c r="AH2311" s="1"/>
    </row>
    <row r="2312" spans="34:34" x14ac:dyDescent="0.25">
      <c r="AH2312" s="1"/>
    </row>
    <row r="2313" spans="34:34" x14ac:dyDescent="0.25">
      <c r="AH2313" s="1"/>
    </row>
    <row r="2314" spans="34:34" x14ac:dyDescent="0.25">
      <c r="AH2314" s="1"/>
    </row>
    <row r="2315" spans="34:34" x14ac:dyDescent="0.25">
      <c r="AH2315" s="1"/>
    </row>
    <row r="2316" spans="34:34" x14ac:dyDescent="0.25">
      <c r="AH2316" s="1"/>
    </row>
    <row r="2317" spans="34:34" x14ac:dyDescent="0.25">
      <c r="AH2317" s="1"/>
    </row>
    <row r="2318" spans="34:34" x14ac:dyDescent="0.25">
      <c r="AH2318" s="1"/>
    </row>
    <row r="2319" spans="34:34" x14ac:dyDescent="0.25">
      <c r="AH2319" s="1"/>
    </row>
    <row r="2320" spans="34:34" x14ac:dyDescent="0.25">
      <c r="AH2320" s="1"/>
    </row>
    <row r="2321" spans="34:34" x14ac:dyDescent="0.25">
      <c r="AH2321" s="1"/>
    </row>
    <row r="2322" spans="34:34" x14ac:dyDescent="0.25">
      <c r="AH2322" s="1"/>
    </row>
    <row r="2323" spans="34:34" x14ac:dyDescent="0.25">
      <c r="AH2323" s="1"/>
    </row>
    <row r="2324" spans="34:34" x14ac:dyDescent="0.25">
      <c r="AH2324" s="1"/>
    </row>
    <row r="2325" spans="34:34" x14ac:dyDescent="0.25">
      <c r="AH2325" s="1"/>
    </row>
    <row r="2326" spans="34:34" x14ac:dyDescent="0.25">
      <c r="AH2326" s="1"/>
    </row>
    <row r="2327" spans="34:34" x14ac:dyDescent="0.25">
      <c r="AH2327" s="1"/>
    </row>
    <row r="2328" spans="34:34" x14ac:dyDescent="0.25">
      <c r="AH2328" s="1"/>
    </row>
    <row r="2329" spans="34:34" x14ac:dyDescent="0.25">
      <c r="AH2329" s="1"/>
    </row>
    <row r="2330" spans="34:34" x14ac:dyDescent="0.25">
      <c r="AH2330" s="1"/>
    </row>
    <row r="2331" spans="34:34" x14ac:dyDescent="0.25">
      <c r="AH2331" s="1"/>
    </row>
    <row r="2332" spans="34:34" x14ac:dyDescent="0.25">
      <c r="AH2332" s="1"/>
    </row>
    <row r="2333" spans="34:34" x14ac:dyDescent="0.25">
      <c r="AH2333" s="1"/>
    </row>
    <row r="2334" spans="34:34" x14ac:dyDescent="0.25">
      <c r="AH2334" s="1"/>
    </row>
    <row r="2335" spans="34:34" x14ac:dyDescent="0.25">
      <c r="AH2335" s="1"/>
    </row>
    <row r="2336" spans="34:34" x14ac:dyDescent="0.25">
      <c r="AH2336" s="1"/>
    </row>
    <row r="2337" spans="34:34" x14ac:dyDescent="0.25">
      <c r="AH2337" s="1"/>
    </row>
    <row r="2338" spans="34:34" x14ac:dyDescent="0.25">
      <c r="AH2338" s="1"/>
    </row>
    <row r="2339" spans="34:34" x14ac:dyDescent="0.25">
      <c r="AH2339" s="1"/>
    </row>
    <row r="2340" spans="34:34" x14ac:dyDescent="0.25">
      <c r="AH2340" s="1"/>
    </row>
    <row r="2341" spans="34:34" x14ac:dyDescent="0.25">
      <c r="AH2341" s="1"/>
    </row>
    <row r="2342" spans="34:34" x14ac:dyDescent="0.25">
      <c r="AH2342" s="1"/>
    </row>
    <row r="2343" spans="34:34" x14ac:dyDescent="0.25">
      <c r="AH2343" s="1"/>
    </row>
    <row r="2344" spans="34:34" x14ac:dyDescent="0.25">
      <c r="AH2344" s="1"/>
    </row>
    <row r="2345" spans="34:34" x14ac:dyDescent="0.25">
      <c r="AH2345" s="1"/>
    </row>
    <row r="2346" spans="34:34" x14ac:dyDescent="0.25">
      <c r="AH2346" s="1"/>
    </row>
    <row r="2347" spans="34:34" x14ac:dyDescent="0.25">
      <c r="AH2347" s="1"/>
    </row>
    <row r="2348" spans="34:34" x14ac:dyDescent="0.25">
      <c r="AH2348" s="1"/>
    </row>
    <row r="2349" spans="34:34" x14ac:dyDescent="0.25">
      <c r="AH2349" s="1"/>
    </row>
    <row r="2350" spans="34:34" x14ac:dyDescent="0.25">
      <c r="AH2350" s="1"/>
    </row>
    <row r="2351" spans="34:34" x14ac:dyDescent="0.25">
      <c r="AH2351" s="1"/>
    </row>
    <row r="2352" spans="34:34" x14ac:dyDescent="0.25">
      <c r="AH2352" s="1"/>
    </row>
    <row r="2353" spans="34:34" x14ac:dyDescent="0.25">
      <c r="AH2353" s="1"/>
    </row>
    <row r="2354" spans="34:34" x14ac:dyDescent="0.25">
      <c r="AH2354" s="1"/>
    </row>
    <row r="2355" spans="34:34" x14ac:dyDescent="0.25">
      <c r="AH2355" s="1"/>
    </row>
    <row r="2356" spans="34:34" x14ac:dyDescent="0.25">
      <c r="AH2356" s="1"/>
    </row>
    <row r="2357" spans="34:34" x14ac:dyDescent="0.25">
      <c r="AH2357" s="1"/>
    </row>
    <row r="2358" spans="34:34" x14ac:dyDescent="0.25">
      <c r="AH2358" s="1"/>
    </row>
    <row r="2359" spans="34:34" x14ac:dyDescent="0.25">
      <c r="AH2359" s="1"/>
    </row>
    <row r="2360" spans="34:34" x14ac:dyDescent="0.25">
      <c r="AH2360" s="1"/>
    </row>
    <row r="2361" spans="34:34" x14ac:dyDescent="0.25">
      <c r="AH2361" s="1"/>
    </row>
    <row r="2362" spans="34:34" x14ac:dyDescent="0.25">
      <c r="AH2362" s="1"/>
    </row>
    <row r="2363" spans="34:34" x14ac:dyDescent="0.25">
      <c r="AH2363" s="1"/>
    </row>
    <row r="2364" spans="34:34" x14ac:dyDescent="0.25">
      <c r="AH2364" s="1"/>
    </row>
    <row r="2365" spans="34:34" x14ac:dyDescent="0.25">
      <c r="AH2365" s="1"/>
    </row>
    <row r="2366" spans="34:34" x14ac:dyDescent="0.25">
      <c r="AH2366" s="1"/>
    </row>
    <row r="2367" spans="34:34" x14ac:dyDescent="0.25">
      <c r="AH2367" s="1"/>
    </row>
    <row r="2368" spans="34:34" x14ac:dyDescent="0.25">
      <c r="AH2368" s="1"/>
    </row>
    <row r="2369" spans="34:34" x14ac:dyDescent="0.25">
      <c r="AH2369" s="1"/>
    </row>
    <row r="2370" spans="34:34" x14ac:dyDescent="0.25">
      <c r="AH2370" s="1"/>
    </row>
    <row r="2371" spans="34:34" x14ac:dyDescent="0.25">
      <c r="AH2371" s="1"/>
    </row>
    <row r="2372" spans="34:34" x14ac:dyDescent="0.25">
      <c r="AH2372" s="1"/>
    </row>
    <row r="2373" spans="34:34" x14ac:dyDescent="0.25">
      <c r="AH2373" s="1"/>
    </row>
    <row r="2374" spans="34:34" x14ac:dyDescent="0.25">
      <c r="AH2374" s="1"/>
    </row>
    <row r="2375" spans="34:34" x14ac:dyDescent="0.25">
      <c r="AH2375" s="1"/>
    </row>
    <row r="2376" spans="34:34" x14ac:dyDescent="0.25">
      <c r="AH2376" s="1"/>
    </row>
    <row r="2377" spans="34:34" x14ac:dyDescent="0.25">
      <c r="AH2377" s="1"/>
    </row>
    <row r="2378" spans="34:34" x14ac:dyDescent="0.25">
      <c r="AH2378" s="1"/>
    </row>
    <row r="2379" spans="34:34" x14ac:dyDescent="0.25">
      <c r="AH2379" s="1"/>
    </row>
    <row r="2380" spans="34:34" x14ac:dyDescent="0.25">
      <c r="AH2380" s="1"/>
    </row>
    <row r="2381" spans="34:34" x14ac:dyDescent="0.25">
      <c r="AH2381" s="1"/>
    </row>
    <row r="2382" spans="34:34" x14ac:dyDescent="0.25">
      <c r="AH2382" s="1"/>
    </row>
    <row r="2383" spans="34:34" x14ac:dyDescent="0.25">
      <c r="AH2383" s="1"/>
    </row>
    <row r="2384" spans="34:34" x14ac:dyDescent="0.25">
      <c r="AH2384" s="1"/>
    </row>
    <row r="2385" spans="34:34" x14ac:dyDescent="0.25">
      <c r="AH2385" s="1"/>
    </row>
    <row r="2386" spans="34:34" x14ac:dyDescent="0.25">
      <c r="AH2386" s="1"/>
    </row>
    <row r="2387" spans="34:34" x14ac:dyDescent="0.25">
      <c r="AH2387" s="1"/>
    </row>
    <row r="2388" spans="34:34" x14ac:dyDescent="0.25">
      <c r="AH2388" s="1"/>
    </row>
    <row r="2389" spans="34:34" x14ac:dyDescent="0.25">
      <c r="AH2389" s="1"/>
    </row>
    <row r="2390" spans="34:34" x14ac:dyDescent="0.25">
      <c r="AH2390" s="1"/>
    </row>
    <row r="2391" spans="34:34" x14ac:dyDescent="0.25">
      <c r="AH2391" s="1"/>
    </row>
    <row r="2392" spans="34:34" x14ac:dyDescent="0.25">
      <c r="AH2392" s="1"/>
    </row>
    <row r="2393" spans="34:34" x14ac:dyDescent="0.25">
      <c r="AH2393" s="1"/>
    </row>
    <row r="2394" spans="34:34" x14ac:dyDescent="0.25">
      <c r="AH2394" s="1"/>
    </row>
    <row r="2395" spans="34:34" x14ac:dyDescent="0.25">
      <c r="AH2395" s="1"/>
    </row>
    <row r="2396" spans="34:34" x14ac:dyDescent="0.25">
      <c r="AH2396" s="1"/>
    </row>
    <row r="2397" spans="34:34" x14ac:dyDescent="0.25">
      <c r="AH2397" s="1"/>
    </row>
    <row r="2398" spans="34:34" x14ac:dyDescent="0.25">
      <c r="AH2398" s="1"/>
    </row>
    <row r="2399" spans="34:34" x14ac:dyDescent="0.25">
      <c r="AH2399" s="1"/>
    </row>
    <row r="2400" spans="34:34" x14ac:dyDescent="0.25">
      <c r="AH2400" s="1"/>
    </row>
    <row r="2401" spans="34:34" x14ac:dyDescent="0.25">
      <c r="AH2401" s="1"/>
    </row>
    <row r="2402" spans="34:34" x14ac:dyDescent="0.25">
      <c r="AH2402" s="1"/>
    </row>
    <row r="2403" spans="34:34" x14ac:dyDescent="0.25">
      <c r="AH2403" s="1"/>
    </row>
    <row r="2404" spans="34:34" x14ac:dyDescent="0.25">
      <c r="AH2404" s="1"/>
    </row>
    <row r="2405" spans="34:34" x14ac:dyDescent="0.25">
      <c r="AH2405" s="1"/>
    </row>
    <row r="2406" spans="34:34" x14ac:dyDescent="0.25">
      <c r="AH2406" s="1"/>
    </row>
    <row r="2407" spans="34:34" x14ac:dyDescent="0.25">
      <c r="AH2407" s="1"/>
    </row>
    <row r="2408" spans="34:34" x14ac:dyDescent="0.25">
      <c r="AH2408" s="1"/>
    </row>
    <row r="2409" spans="34:34" x14ac:dyDescent="0.25">
      <c r="AH2409" s="1"/>
    </row>
    <row r="2410" spans="34:34" x14ac:dyDescent="0.25">
      <c r="AH2410" s="1"/>
    </row>
    <row r="2411" spans="34:34" x14ac:dyDescent="0.25">
      <c r="AH2411" s="1"/>
    </row>
    <row r="2412" spans="34:34" x14ac:dyDescent="0.25">
      <c r="AH2412" s="1"/>
    </row>
    <row r="2413" spans="34:34" x14ac:dyDescent="0.25">
      <c r="AH2413" s="1"/>
    </row>
    <row r="2414" spans="34:34" x14ac:dyDescent="0.25">
      <c r="AH2414" s="1"/>
    </row>
    <row r="2415" spans="34:34" x14ac:dyDescent="0.25">
      <c r="AH2415" s="1"/>
    </row>
    <row r="2416" spans="34:34" x14ac:dyDescent="0.25">
      <c r="AH2416" s="1"/>
    </row>
    <row r="2417" spans="34:34" x14ac:dyDescent="0.25">
      <c r="AH2417" s="1"/>
    </row>
    <row r="2418" spans="34:34" x14ac:dyDescent="0.25">
      <c r="AH2418" s="1"/>
    </row>
    <row r="2419" spans="34:34" x14ac:dyDescent="0.25">
      <c r="AH2419" s="1"/>
    </row>
    <row r="2420" spans="34:34" x14ac:dyDescent="0.25">
      <c r="AH2420" s="1"/>
    </row>
    <row r="2421" spans="34:34" x14ac:dyDescent="0.25">
      <c r="AH2421" s="1"/>
    </row>
    <row r="2422" spans="34:34" x14ac:dyDescent="0.25">
      <c r="AH2422" s="1"/>
    </row>
    <row r="2423" spans="34:34" x14ac:dyDescent="0.25">
      <c r="AH2423" s="1"/>
    </row>
    <row r="2424" spans="34:34" x14ac:dyDescent="0.25">
      <c r="AH2424" s="1"/>
    </row>
    <row r="2425" spans="34:34" x14ac:dyDescent="0.25">
      <c r="AH2425" s="1"/>
    </row>
    <row r="2426" spans="34:34" x14ac:dyDescent="0.25">
      <c r="AH2426" s="1"/>
    </row>
    <row r="2427" spans="34:34" x14ac:dyDescent="0.25">
      <c r="AH2427" s="1"/>
    </row>
    <row r="2428" spans="34:34" x14ac:dyDescent="0.25">
      <c r="AH2428" s="1"/>
    </row>
    <row r="2429" spans="34:34" x14ac:dyDescent="0.25">
      <c r="AH2429" s="1"/>
    </row>
    <row r="2430" spans="34:34" x14ac:dyDescent="0.25">
      <c r="AH2430" s="1"/>
    </row>
    <row r="2431" spans="34:34" x14ac:dyDescent="0.25">
      <c r="AH2431" s="1"/>
    </row>
    <row r="2432" spans="34:34" x14ac:dyDescent="0.25">
      <c r="AH2432" s="1"/>
    </row>
    <row r="2433" spans="34:34" x14ac:dyDescent="0.25">
      <c r="AH2433" s="1"/>
    </row>
    <row r="2434" spans="34:34" x14ac:dyDescent="0.25">
      <c r="AH2434" s="1"/>
    </row>
    <row r="2435" spans="34:34" x14ac:dyDescent="0.25">
      <c r="AH2435" s="1"/>
    </row>
    <row r="2436" spans="34:34" x14ac:dyDescent="0.25">
      <c r="AH2436" s="1"/>
    </row>
    <row r="2437" spans="34:34" x14ac:dyDescent="0.25">
      <c r="AH2437" s="1"/>
    </row>
    <row r="2438" spans="34:34" x14ac:dyDescent="0.25">
      <c r="AH2438" s="1"/>
    </row>
    <row r="2439" spans="34:34" x14ac:dyDescent="0.25">
      <c r="AH2439" s="1"/>
    </row>
    <row r="2440" spans="34:34" x14ac:dyDescent="0.25">
      <c r="AH2440" s="1"/>
    </row>
    <row r="2441" spans="34:34" x14ac:dyDescent="0.25">
      <c r="AH2441" s="1"/>
    </row>
    <row r="2442" spans="34:34" x14ac:dyDescent="0.25">
      <c r="AH2442" s="1"/>
    </row>
    <row r="2443" spans="34:34" x14ac:dyDescent="0.25">
      <c r="AH2443" s="1"/>
    </row>
    <row r="2444" spans="34:34" x14ac:dyDescent="0.25">
      <c r="AH2444" s="1"/>
    </row>
    <row r="2445" spans="34:34" x14ac:dyDescent="0.25">
      <c r="AH2445" s="1"/>
    </row>
    <row r="2446" spans="34:34" x14ac:dyDescent="0.25">
      <c r="AH2446" s="1"/>
    </row>
    <row r="2447" spans="34:34" x14ac:dyDescent="0.25">
      <c r="AH2447" s="1"/>
    </row>
    <row r="2448" spans="34:34" x14ac:dyDescent="0.25">
      <c r="AH2448" s="1"/>
    </row>
    <row r="2449" spans="34:34" x14ac:dyDescent="0.25">
      <c r="AH2449" s="1"/>
    </row>
    <row r="2450" spans="34:34" x14ac:dyDescent="0.25">
      <c r="AH2450" s="1"/>
    </row>
    <row r="2451" spans="34:34" x14ac:dyDescent="0.25">
      <c r="AH2451" s="1"/>
    </row>
    <row r="2452" spans="34:34" x14ac:dyDescent="0.25">
      <c r="AH2452" s="1"/>
    </row>
    <row r="2453" spans="34:34" x14ac:dyDescent="0.25">
      <c r="AH2453" s="1"/>
    </row>
    <row r="2454" spans="34:34" x14ac:dyDescent="0.25">
      <c r="AH2454" s="1"/>
    </row>
    <row r="2455" spans="34:34" x14ac:dyDescent="0.25">
      <c r="AH2455" s="1"/>
    </row>
    <row r="2456" spans="34:34" x14ac:dyDescent="0.25">
      <c r="AH2456" s="1"/>
    </row>
    <row r="2457" spans="34:34" x14ac:dyDescent="0.25">
      <c r="AH2457" s="1"/>
    </row>
    <row r="2458" spans="34:34" x14ac:dyDescent="0.25">
      <c r="AH2458" s="1"/>
    </row>
    <row r="2459" spans="34:34" x14ac:dyDescent="0.25">
      <c r="AH2459" s="1"/>
    </row>
    <row r="2460" spans="34:34" x14ac:dyDescent="0.25">
      <c r="AH2460" s="1"/>
    </row>
    <row r="2461" spans="34:34" x14ac:dyDescent="0.25">
      <c r="AH2461" s="1"/>
    </row>
    <row r="2462" spans="34:34" x14ac:dyDescent="0.25">
      <c r="AH2462" s="1"/>
    </row>
    <row r="2463" spans="34:34" x14ac:dyDescent="0.25">
      <c r="AH2463" s="1"/>
    </row>
    <row r="2464" spans="34:34" x14ac:dyDescent="0.25">
      <c r="AH2464" s="1"/>
    </row>
    <row r="2465" spans="34:34" x14ac:dyDescent="0.25">
      <c r="AH2465" s="1"/>
    </row>
    <row r="2466" spans="34:34" x14ac:dyDescent="0.25">
      <c r="AH2466" s="1"/>
    </row>
    <row r="2467" spans="34:34" x14ac:dyDescent="0.25">
      <c r="AH2467" s="1"/>
    </row>
    <row r="2468" spans="34:34" x14ac:dyDescent="0.25">
      <c r="AH2468" s="1"/>
    </row>
    <row r="2469" spans="34:34" x14ac:dyDescent="0.25">
      <c r="AH2469" s="1"/>
    </row>
    <row r="2470" spans="34:34" x14ac:dyDescent="0.25">
      <c r="AH2470" s="1"/>
    </row>
    <row r="2471" spans="34:34" x14ac:dyDescent="0.25">
      <c r="AH2471" s="1"/>
    </row>
    <row r="2472" spans="34:34" x14ac:dyDescent="0.25">
      <c r="AH2472" s="1"/>
    </row>
    <row r="2473" spans="34:34" x14ac:dyDescent="0.25">
      <c r="AH2473" s="1"/>
    </row>
    <row r="2474" spans="34:34" x14ac:dyDescent="0.25">
      <c r="AH2474" s="1"/>
    </row>
    <row r="2475" spans="34:34" x14ac:dyDescent="0.25">
      <c r="AH2475" s="1"/>
    </row>
    <row r="2476" spans="34:34" x14ac:dyDescent="0.25">
      <c r="AH2476" s="1"/>
    </row>
    <row r="2477" spans="34:34" x14ac:dyDescent="0.25">
      <c r="AH2477" s="1"/>
    </row>
    <row r="2478" spans="34:34" x14ac:dyDescent="0.25">
      <c r="AH2478" s="1"/>
    </row>
    <row r="2479" spans="34:34" x14ac:dyDescent="0.25">
      <c r="AH2479" s="1"/>
    </row>
    <row r="2480" spans="34:34" x14ac:dyDescent="0.25">
      <c r="AH2480" s="1"/>
    </row>
    <row r="2481" spans="34:34" x14ac:dyDescent="0.25">
      <c r="AH2481" s="1"/>
    </row>
    <row r="2482" spans="34:34" x14ac:dyDescent="0.25">
      <c r="AH2482" s="1"/>
    </row>
    <row r="2483" spans="34:34" x14ac:dyDescent="0.25">
      <c r="AH2483" s="1"/>
    </row>
    <row r="2484" spans="34:34" x14ac:dyDescent="0.25">
      <c r="AH2484" s="1"/>
    </row>
    <row r="2485" spans="34:34" x14ac:dyDescent="0.25">
      <c r="AH2485" s="1"/>
    </row>
    <row r="2486" spans="34:34" x14ac:dyDescent="0.25">
      <c r="AH2486" s="1"/>
    </row>
    <row r="2487" spans="34:34" x14ac:dyDescent="0.25">
      <c r="AH2487" s="1"/>
    </row>
    <row r="2488" spans="34:34" x14ac:dyDescent="0.25">
      <c r="AH2488" s="1"/>
    </row>
    <row r="2489" spans="34:34" x14ac:dyDescent="0.25">
      <c r="AH2489" s="1"/>
    </row>
    <row r="2490" spans="34:34" x14ac:dyDescent="0.25">
      <c r="AH2490" s="1"/>
    </row>
    <row r="2491" spans="34:34" x14ac:dyDescent="0.25">
      <c r="AH2491" s="1"/>
    </row>
    <row r="2492" spans="34:34" x14ac:dyDescent="0.25">
      <c r="AH2492" s="1"/>
    </row>
    <row r="2493" spans="34:34" x14ac:dyDescent="0.25">
      <c r="AH2493" s="1"/>
    </row>
    <row r="2494" spans="34:34" x14ac:dyDescent="0.25">
      <c r="AH2494" s="1"/>
    </row>
    <row r="2495" spans="34:34" x14ac:dyDescent="0.25">
      <c r="AH2495" s="1"/>
    </row>
    <row r="2496" spans="34:34" x14ac:dyDescent="0.25">
      <c r="AH2496" s="1"/>
    </row>
    <row r="2497" spans="34:34" x14ac:dyDescent="0.25">
      <c r="AH2497" s="1"/>
    </row>
    <row r="2498" spans="34:34" x14ac:dyDescent="0.25">
      <c r="AH2498" s="1"/>
    </row>
    <row r="2499" spans="34:34" x14ac:dyDescent="0.25">
      <c r="AH2499" s="1"/>
    </row>
    <row r="2500" spans="34:34" x14ac:dyDescent="0.25">
      <c r="AH2500" s="1"/>
    </row>
    <row r="2501" spans="34:34" x14ac:dyDescent="0.25">
      <c r="AH2501" s="1"/>
    </row>
    <row r="2502" spans="34:34" x14ac:dyDescent="0.25">
      <c r="AH2502" s="1"/>
    </row>
    <row r="2503" spans="34:34" x14ac:dyDescent="0.25">
      <c r="AH2503" s="1"/>
    </row>
    <row r="2504" spans="34:34" x14ac:dyDescent="0.25">
      <c r="AH2504" s="1"/>
    </row>
    <row r="2505" spans="34:34" x14ac:dyDescent="0.25">
      <c r="AH2505" s="1"/>
    </row>
    <row r="2506" spans="34:34" x14ac:dyDescent="0.25">
      <c r="AH2506" s="1"/>
    </row>
    <row r="2507" spans="34:34" x14ac:dyDescent="0.25">
      <c r="AH2507" s="1"/>
    </row>
    <row r="2508" spans="34:34" x14ac:dyDescent="0.25">
      <c r="AH2508" s="1"/>
    </row>
    <row r="2509" spans="34:34" x14ac:dyDescent="0.25">
      <c r="AH2509" s="1"/>
    </row>
    <row r="2510" spans="34:34" x14ac:dyDescent="0.25">
      <c r="AH2510" s="1"/>
    </row>
    <row r="2511" spans="34:34" x14ac:dyDescent="0.25">
      <c r="AH2511" s="1"/>
    </row>
    <row r="2512" spans="34:34" x14ac:dyDescent="0.25">
      <c r="AH2512" s="1"/>
    </row>
    <row r="2513" spans="34:34" x14ac:dyDescent="0.25">
      <c r="AH2513" s="1"/>
    </row>
    <row r="2514" spans="34:34" x14ac:dyDescent="0.25">
      <c r="AH2514" s="1"/>
    </row>
    <row r="2515" spans="34:34" x14ac:dyDescent="0.25">
      <c r="AH2515" s="1"/>
    </row>
    <row r="2516" spans="34:34" x14ac:dyDescent="0.25">
      <c r="AH2516" s="1"/>
    </row>
    <row r="2517" spans="34:34" x14ac:dyDescent="0.25">
      <c r="AH2517" s="1"/>
    </row>
    <row r="2518" spans="34:34" x14ac:dyDescent="0.25">
      <c r="AH2518" s="1"/>
    </row>
    <row r="2519" spans="34:34" x14ac:dyDescent="0.25">
      <c r="AH2519" s="1"/>
    </row>
    <row r="2520" spans="34:34" x14ac:dyDescent="0.25">
      <c r="AH2520" s="1"/>
    </row>
    <row r="2521" spans="34:34" x14ac:dyDescent="0.25">
      <c r="AH2521" s="1"/>
    </row>
    <row r="2522" spans="34:34" x14ac:dyDescent="0.25">
      <c r="AH2522" s="1"/>
    </row>
    <row r="2523" spans="34:34" x14ac:dyDescent="0.25">
      <c r="AH2523" s="1"/>
    </row>
    <row r="2524" spans="34:34" x14ac:dyDescent="0.25">
      <c r="AH2524" s="1"/>
    </row>
    <row r="2525" spans="34:34" x14ac:dyDescent="0.25">
      <c r="AH2525" s="1"/>
    </row>
    <row r="2526" spans="34:34" x14ac:dyDescent="0.25">
      <c r="AH2526" s="1"/>
    </row>
    <row r="2527" spans="34:34" x14ac:dyDescent="0.25">
      <c r="AH2527" s="1"/>
    </row>
    <row r="2528" spans="34:34" x14ac:dyDescent="0.25">
      <c r="AH2528" s="1"/>
    </row>
    <row r="2529" spans="34:34" x14ac:dyDescent="0.25">
      <c r="AH2529" s="1"/>
    </row>
    <row r="2530" spans="34:34" x14ac:dyDescent="0.25">
      <c r="AH2530" s="1"/>
    </row>
    <row r="2531" spans="34:34" x14ac:dyDescent="0.25">
      <c r="AH2531" s="1"/>
    </row>
    <row r="2532" spans="34:34" x14ac:dyDescent="0.25">
      <c r="AH2532" s="1"/>
    </row>
    <row r="2533" spans="34:34" x14ac:dyDescent="0.25">
      <c r="AH2533" s="1"/>
    </row>
    <row r="2534" spans="34:34" x14ac:dyDescent="0.25">
      <c r="AH2534" s="1"/>
    </row>
    <row r="2535" spans="34:34" x14ac:dyDescent="0.25">
      <c r="AH2535" s="1"/>
    </row>
    <row r="2536" spans="34:34" x14ac:dyDescent="0.25">
      <c r="AH2536" s="1"/>
    </row>
    <row r="2537" spans="34:34" x14ac:dyDescent="0.25">
      <c r="AH2537" s="1"/>
    </row>
    <row r="2538" spans="34:34" x14ac:dyDescent="0.25">
      <c r="AH2538" s="1"/>
    </row>
    <row r="2539" spans="34:34" x14ac:dyDescent="0.25">
      <c r="AH2539" s="1"/>
    </row>
    <row r="2540" spans="34:34" x14ac:dyDescent="0.25">
      <c r="AH2540" s="1"/>
    </row>
    <row r="2541" spans="34:34" x14ac:dyDescent="0.25">
      <c r="AH2541" s="1"/>
    </row>
    <row r="2542" spans="34:34" x14ac:dyDescent="0.25">
      <c r="AH2542" s="1"/>
    </row>
    <row r="2543" spans="34:34" x14ac:dyDescent="0.25">
      <c r="AH2543" s="1"/>
    </row>
    <row r="2544" spans="34:34" x14ac:dyDescent="0.25">
      <c r="AH2544" s="1"/>
    </row>
    <row r="2545" spans="34:34" x14ac:dyDescent="0.25">
      <c r="AH2545" s="1"/>
    </row>
    <row r="2546" spans="34:34" x14ac:dyDescent="0.25">
      <c r="AH2546" s="1"/>
    </row>
    <row r="2547" spans="34:34" x14ac:dyDescent="0.25">
      <c r="AH2547" s="1"/>
    </row>
    <row r="2548" spans="34:34" x14ac:dyDescent="0.25">
      <c r="AH2548" s="1"/>
    </row>
    <row r="2549" spans="34:34" x14ac:dyDescent="0.25">
      <c r="AH2549" s="1"/>
    </row>
    <row r="2550" spans="34:34" x14ac:dyDescent="0.25">
      <c r="AH2550" s="1"/>
    </row>
    <row r="2551" spans="34:34" x14ac:dyDescent="0.25">
      <c r="AH2551" s="1"/>
    </row>
    <row r="2552" spans="34:34" x14ac:dyDescent="0.25">
      <c r="AH2552" s="1"/>
    </row>
    <row r="2553" spans="34:34" x14ac:dyDescent="0.25">
      <c r="AH2553" s="1"/>
    </row>
    <row r="2554" spans="34:34" x14ac:dyDescent="0.25">
      <c r="AH2554" s="1"/>
    </row>
    <row r="2555" spans="34:34" x14ac:dyDescent="0.25">
      <c r="AH2555" s="1"/>
    </row>
    <row r="2556" spans="34:34" x14ac:dyDescent="0.25">
      <c r="AH2556" s="1"/>
    </row>
    <row r="2557" spans="34:34" x14ac:dyDescent="0.25">
      <c r="AH2557" s="1"/>
    </row>
    <row r="2558" spans="34:34" x14ac:dyDescent="0.25">
      <c r="AH2558" s="1"/>
    </row>
    <row r="2559" spans="34:34" x14ac:dyDescent="0.25">
      <c r="AH2559" s="1"/>
    </row>
    <row r="2560" spans="34:34" x14ac:dyDescent="0.25">
      <c r="AH2560" s="1"/>
    </row>
    <row r="2561" spans="34:34" x14ac:dyDescent="0.25">
      <c r="AH2561" s="1"/>
    </row>
    <row r="2562" spans="34:34" x14ac:dyDescent="0.25">
      <c r="AH2562" s="1"/>
    </row>
    <row r="2563" spans="34:34" x14ac:dyDescent="0.25">
      <c r="AH2563" s="1"/>
    </row>
    <row r="2564" spans="34:34" x14ac:dyDescent="0.25">
      <c r="AH2564" s="1"/>
    </row>
    <row r="2565" spans="34:34" x14ac:dyDescent="0.25">
      <c r="AH2565" s="1"/>
    </row>
    <row r="2566" spans="34:34" x14ac:dyDescent="0.25">
      <c r="AH2566" s="1"/>
    </row>
    <row r="2567" spans="34:34" x14ac:dyDescent="0.25">
      <c r="AH2567" s="1"/>
    </row>
    <row r="2568" spans="34:34" x14ac:dyDescent="0.25">
      <c r="AH2568" s="1"/>
    </row>
    <row r="2569" spans="34:34" x14ac:dyDescent="0.25">
      <c r="AH2569" s="1"/>
    </row>
    <row r="2570" spans="34:34" x14ac:dyDescent="0.25">
      <c r="AH2570" s="1"/>
    </row>
    <row r="2571" spans="34:34" x14ac:dyDescent="0.25">
      <c r="AH2571" s="1"/>
    </row>
    <row r="2572" spans="34:34" x14ac:dyDescent="0.25">
      <c r="AH2572" s="1"/>
    </row>
    <row r="2573" spans="34:34" x14ac:dyDescent="0.25">
      <c r="AH2573" s="1"/>
    </row>
    <row r="2574" spans="34:34" x14ac:dyDescent="0.25">
      <c r="AH2574" s="1"/>
    </row>
    <row r="2575" spans="34:34" x14ac:dyDescent="0.25">
      <c r="AH2575" s="1"/>
    </row>
    <row r="2576" spans="34:34" x14ac:dyDescent="0.25">
      <c r="AH2576" s="1"/>
    </row>
    <row r="2577" spans="34:34" x14ac:dyDescent="0.25">
      <c r="AH2577" s="1"/>
    </row>
    <row r="2578" spans="34:34" x14ac:dyDescent="0.25">
      <c r="AH2578" s="1"/>
    </row>
    <row r="2579" spans="34:34" x14ac:dyDescent="0.25">
      <c r="AH2579" s="1"/>
    </row>
    <row r="2580" spans="34:34" x14ac:dyDescent="0.25">
      <c r="AH2580" s="1"/>
    </row>
    <row r="2581" spans="34:34" x14ac:dyDescent="0.25">
      <c r="AH2581" s="1"/>
    </row>
    <row r="2582" spans="34:34" x14ac:dyDescent="0.25">
      <c r="AH2582" s="1"/>
    </row>
    <row r="2583" spans="34:34" x14ac:dyDescent="0.25">
      <c r="AH2583" s="1"/>
    </row>
    <row r="2584" spans="34:34" x14ac:dyDescent="0.25">
      <c r="AH2584" s="1"/>
    </row>
    <row r="2585" spans="34:34" x14ac:dyDescent="0.25">
      <c r="AH2585" s="1"/>
    </row>
    <row r="2586" spans="34:34" x14ac:dyDescent="0.25">
      <c r="AH2586" s="1"/>
    </row>
    <row r="2587" spans="34:34" x14ac:dyDescent="0.25">
      <c r="AH2587" s="1"/>
    </row>
    <row r="2588" spans="34:34" x14ac:dyDescent="0.25">
      <c r="AH2588" s="1"/>
    </row>
    <row r="2589" spans="34:34" x14ac:dyDescent="0.25">
      <c r="AH2589" s="1"/>
    </row>
    <row r="2590" spans="34:34" x14ac:dyDescent="0.25">
      <c r="AH2590" s="1"/>
    </row>
    <row r="2591" spans="34:34" x14ac:dyDescent="0.25">
      <c r="AH2591" s="1"/>
    </row>
    <row r="2592" spans="34:34" x14ac:dyDescent="0.25">
      <c r="AH2592" s="1"/>
    </row>
    <row r="2593" spans="34:34" x14ac:dyDescent="0.25">
      <c r="AH2593" s="1"/>
    </row>
    <row r="2594" spans="34:34" x14ac:dyDescent="0.25">
      <c r="AH2594" s="1"/>
    </row>
    <row r="2595" spans="34:34" x14ac:dyDescent="0.25">
      <c r="AH2595" s="1"/>
    </row>
    <row r="2596" spans="34:34" x14ac:dyDescent="0.25">
      <c r="AH2596" s="1"/>
    </row>
    <row r="2597" spans="34:34" x14ac:dyDescent="0.25">
      <c r="AH2597" s="1"/>
    </row>
    <row r="2598" spans="34:34" x14ac:dyDescent="0.25">
      <c r="AH2598" s="1"/>
    </row>
    <row r="2599" spans="34:34" x14ac:dyDescent="0.25">
      <c r="AH2599" s="1"/>
    </row>
    <row r="2600" spans="34:34" x14ac:dyDescent="0.25">
      <c r="AH2600" s="1"/>
    </row>
    <row r="2601" spans="34:34" x14ac:dyDescent="0.25">
      <c r="AH2601" s="1"/>
    </row>
    <row r="2602" spans="34:34" x14ac:dyDescent="0.25">
      <c r="AH2602" s="1"/>
    </row>
    <row r="2603" spans="34:34" x14ac:dyDescent="0.25">
      <c r="AH2603" s="1"/>
    </row>
    <row r="2604" spans="34:34" x14ac:dyDescent="0.25">
      <c r="AH2604" s="1"/>
    </row>
    <row r="2605" spans="34:34" x14ac:dyDescent="0.25">
      <c r="AH2605" s="1"/>
    </row>
    <row r="2606" spans="34:34" x14ac:dyDescent="0.25">
      <c r="AH2606" s="1"/>
    </row>
    <row r="2607" spans="34:34" x14ac:dyDescent="0.25">
      <c r="AH2607" s="1"/>
    </row>
    <row r="2608" spans="34:34" x14ac:dyDescent="0.25">
      <c r="AH2608" s="1"/>
    </row>
    <row r="2609" spans="34:34" x14ac:dyDescent="0.25">
      <c r="AH2609" s="1"/>
    </row>
    <row r="2610" spans="34:34" x14ac:dyDescent="0.25">
      <c r="AH2610" s="1"/>
    </row>
    <row r="2611" spans="34:34" x14ac:dyDescent="0.25">
      <c r="AH2611" s="1"/>
    </row>
    <row r="2612" spans="34:34" x14ac:dyDescent="0.25">
      <c r="AH2612" s="1"/>
    </row>
    <row r="2613" spans="34:34" x14ac:dyDescent="0.25">
      <c r="AH2613" s="1"/>
    </row>
    <row r="2614" spans="34:34" x14ac:dyDescent="0.25">
      <c r="AH2614" s="1"/>
    </row>
    <row r="2615" spans="34:34" x14ac:dyDescent="0.25">
      <c r="AH2615" s="1"/>
    </row>
    <row r="2616" spans="34:34" x14ac:dyDescent="0.25">
      <c r="AH2616" s="1"/>
    </row>
    <row r="2617" spans="34:34" x14ac:dyDescent="0.25">
      <c r="AH2617" s="1"/>
    </row>
    <row r="2618" spans="34:34" x14ac:dyDescent="0.25">
      <c r="AH2618" s="1"/>
    </row>
    <row r="2619" spans="34:34" x14ac:dyDescent="0.25">
      <c r="AH2619" s="1"/>
    </row>
    <row r="2620" spans="34:34" x14ac:dyDescent="0.25">
      <c r="AH2620" s="1"/>
    </row>
    <row r="2621" spans="34:34" x14ac:dyDescent="0.25">
      <c r="AH2621" s="1"/>
    </row>
    <row r="2622" spans="34:34" x14ac:dyDescent="0.25">
      <c r="AH2622" s="1"/>
    </row>
    <row r="2623" spans="34:34" x14ac:dyDescent="0.25">
      <c r="AH2623" s="1"/>
    </row>
    <row r="2624" spans="34:34" x14ac:dyDescent="0.25">
      <c r="AH2624" s="1"/>
    </row>
    <row r="2625" spans="34:34" x14ac:dyDescent="0.25">
      <c r="AH2625" s="1"/>
    </row>
    <row r="2626" spans="34:34" x14ac:dyDescent="0.25">
      <c r="AH2626" s="1"/>
    </row>
    <row r="2627" spans="34:34" x14ac:dyDescent="0.25">
      <c r="AH2627" s="1"/>
    </row>
    <row r="2628" spans="34:34" x14ac:dyDescent="0.25">
      <c r="AH2628" s="1"/>
    </row>
    <row r="2629" spans="34:34" x14ac:dyDescent="0.25">
      <c r="AH2629" s="1"/>
    </row>
    <row r="2630" spans="34:34" x14ac:dyDescent="0.25">
      <c r="AH2630" s="1"/>
    </row>
    <row r="2631" spans="34:34" x14ac:dyDescent="0.25">
      <c r="AH2631" s="1"/>
    </row>
    <row r="2632" spans="34:34" x14ac:dyDescent="0.25">
      <c r="AH2632" s="1"/>
    </row>
    <row r="2633" spans="34:34" x14ac:dyDescent="0.25">
      <c r="AH2633" s="1"/>
    </row>
    <row r="2634" spans="34:34" x14ac:dyDescent="0.25">
      <c r="AH2634" s="1"/>
    </row>
    <row r="2635" spans="34:34" x14ac:dyDescent="0.25">
      <c r="AH2635" s="1"/>
    </row>
    <row r="2636" spans="34:34" x14ac:dyDescent="0.25">
      <c r="AH2636" s="1"/>
    </row>
    <row r="2637" spans="34:34" x14ac:dyDescent="0.25">
      <c r="AH2637" s="1"/>
    </row>
    <row r="2638" spans="34:34" x14ac:dyDescent="0.25">
      <c r="AH2638" s="1"/>
    </row>
    <row r="2639" spans="34:34" x14ac:dyDescent="0.25">
      <c r="AH2639" s="1"/>
    </row>
    <row r="2640" spans="34:34" x14ac:dyDescent="0.25">
      <c r="AH2640" s="1"/>
    </row>
    <row r="2641" spans="34:34" x14ac:dyDescent="0.25">
      <c r="AH2641" s="1"/>
    </row>
    <row r="2642" spans="34:34" x14ac:dyDescent="0.25">
      <c r="AH2642" s="1"/>
    </row>
    <row r="2643" spans="34:34" x14ac:dyDescent="0.25">
      <c r="AH2643" s="1"/>
    </row>
    <row r="2644" spans="34:34" x14ac:dyDescent="0.25">
      <c r="AH2644" s="1"/>
    </row>
    <row r="2645" spans="34:34" x14ac:dyDescent="0.25">
      <c r="AH2645" s="1"/>
    </row>
    <row r="2646" spans="34:34" x14ac:dyDescent="0.25">
      <c r="AH2646" s="1"/>
    </row>
    <row r="2647" spans="34:34" x14ac:dyDescent="0.25">
      <c r="AH2647" s="1"/>
    </row>
    <row r="2648" spans="34:34" x14ac:dyDescent="0.25">
      <c r="AH2648" s="1"/>
    </row>
    <row r="2649" spans="34:34" x14ac:dyDescent="0.25">
      <c r="AH2649" s="1"/>
    </row>
    <row r="2650" spans="34:34" x14ac:dyDescent="0.25">
      <c r="AH2650" s="1"/>
    </row>
    <row r="2651" spans="34:34" x14ac:dyDescent="0.25">
      <c r="AH2651" s="1"/>
    </row>
    <row r="2652" spans="34:34" x14ac:dyDescent="0.25">
      <c r="AH2652" s="1"/>
    </row>
    <row r="2653" spans="34:34" x14ac:dyDescent="0.25">
      <c r="AH2653" s="1"/>
    </row>
    <row r="2654" spans="34:34" x14ac:dyDescent="0.25">
      <c r="AH2654" s="1"/>
    </row>
    <row r="2655" spans="34:34" x14ac:dyDescent="0.25">
      <c r="AH2655" s="1"/>
    </row>
    <row r="2656" spans="34:34" x14ac:dyDescent="0.25">
      <c r="AH2656" s="1"/>
    </row>
    <row r="2657" spans="34:34" x14ac:dyDescent="0.25">
      <c r="AH2657" s="1"/>
    </row>
    <row r="2658" spans="34:34" x14ac:dyDescent="0.25">
      <c r="AH2658" s="1"/>
    </row>
    <row r="2659" spans="34:34" x14ac:dyDescent="0.25">
      <c r="AH2659" s="1"/>
    </row>
    <row r="2660" spans="34:34" x14ac:dyDescent="0.25">
      <c r="AH2660" s="1"/>
    </row>
    <row r="2661" spans="34:34" x14ac:dyDescent="0.25">
      <c r="AH2661" s="1"/>
    </row>
    <row r="2662" spans="34:34" x14ac:dyDescent="0.25">
      <c r="AH2662" s="1"/>
    </row>
    <row r="2663" spans="34:34" x14ac:dyDescent="0.25">
      <c r="AH2663" s="1"/>
    </row>
    <row r="2664" spans="34:34" x14ac:dyDescent="0.25">
      <c r="AH2664" s="1"/>
    </row>
    <row r="2665" spans="34:34" x14ac:dyDescent="0.25">
      <c r="AH2665" s="1"/>
    </row>
    <row r="2666" spans="34:34" x14ac:dyDescent="0.25">
      <c r="AH2666" s="1"/>
    </row>
    <row r="2667" spans="34:34" x14ac:dyDescent="0.25">
      <c r="AH2667" s="1"/>
    </row>
    <row r="2668" spans="34:34" x14ac:dyDescent="0.25">
      <c r="AH2668" s="1"/>
    </row>
    <row r="2669" spans="34:34" x14ac:dyDescent="0.25">
      <c r="AH2669" s="1"/>
    </row>
    <row r="2670" spans="34:34" x14ac:dyDescent="0.25">
      <c r="AH2670" s="1"/>
    </row>
    <row r="2671" spans="34:34" x14ac:dyDescent="0.25">
      <c r="AH2671" s="1"/>
    </row>
    <row r="2672" spans="34:34" x14ac:dyDescent="0.25">
      <c r="AH2672" s="1"/>
    </row>
    <row r="2673" spans="34:34" x14ac:dyDescent="0.25">
      <c r="AH2673" s="1"/>
    </row>
    <row r="2674" spans="34:34" x14ac:dyDescent="0.25">
      <c r="AH2674" s="1"/>
    </row>
    <row r="2675" spans="34:34" x14ac:dyDescent="0.25">
      <c r="AH2675" s="1"/>
    </row>
    <row r="2676" spans="34:34" x14ac:dyDescent="0.25">
      <c r="AH2676" s="1"/>
    </row>
    <row r="2677" spans="34:34" x14ac:dyDescent="0.25">
      <c r="AH2677" s="1"/>
    </row>
    <row r="2678" spans="34:34" x14ac:dyDescent="0.25">
      <c r="AH2678" s="1"/>
    </row>
    <row r="2679" spans="34:34" x14ac:dyDescent="0.25">
      <c r="AH2679" s="1"/>
    </row>
    <row r="2680" spans="34:34" x14ac:dyDescent="0.25">
      <c r="AH2680" s="1"/>
    </row>
    <row r="2681" spans="34:34" x14ac:dyDescent="0.25">
      <c r="AH2681" s="1"/>
    </row>
    <row r="2682" spans="34:34" x14ac:dyDescent="0.25">
      <c r="AH2682" s="1"/>
    </row>
    <row r="2683" spans="34:34" x14ac:dyDescent="0.25">
      <c r="AH2683" s="1"/>
    </row>
    <row r="2684" spans="34:34" x14ac:dyDescent="0.25">
      <c r="AH2684" s="1"/>
    </row>
    <row r="2685" spans="34:34" x14ac:dyDescent="0.25">
      <c r="AH26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221"/>
  <sheetViews>
    <sheetView topLeftCell="A190" workbookViewId="0">
      <selection activeCell="D222" sqref="D222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  <row r="155" spans="1:4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</row>
    <row r="156" spans="1:4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</row>
    <row r="157" spans="1:4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</row>
    <row r="158" spans="1:4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</row>
    <row r="159" spans="1:4" x14ac:dyDescent="0.25">
      <c r="A159" s="1">
        <v>43138</v>
      </c>
      <c r="B159">
        <v>0.8095</v>
      </c>
      <c r="C159" s="23">
        <v>43138</v>
      </c>
      <c r="D159" s="24">
        <v>0.47245999999999999</v>
      </c>
    </row>
    <row r="160" spans="1:4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</row>
    <row r="161" spans="1:4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</row>
    <row r="162" spans="1:4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</row>
    <row r="163" spans="1:4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</row>
    <row r="164" spans="1:4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</row>
    <row r="165" spans="1:4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</row>
    <row r="166" spans="1:4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</row>
    <row r="167" spans="1:4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</row>
    <row r="168" spans="1:4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</row>
    <row r="169" spans="1:4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</row>
    <row r="170" spans="1:4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</row>
    <row r="171" spans="1:4" x14ac:dyDescent="0.25">
      <c r="A171" s="1">
        <v>43154</v>
      </c>
      <c r="B171">
        <v>0.89881</v>
      </c>
      <c r="C171" s="1">
        <v>43154</v>
      </c>
      <c r="D171" s="24">
        <v>0.47384999999999999</v>
      </c>
    </row>
    <row r="172" spans="1:4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</row>
    <row r="173" spans="1:4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</row>
    <row r="174" spans="1:4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</row>
    <row r="175" spans="1:4" x14ac:dyDescent="0.25">
      <c r="A175" s="1">
        <v>43160</v>
      </c>
      <c r="B175">
        <v>0.90456000000000003</v>
      </c>
      <c r="C175" s="1">
        <v>43160</v>
      </c>
      <c r="D175">
        <v>0.47354000000000002</v>
      </c>
    </row>
    <row r="176" spans="1:4" x14ac:dyDescent="0.25">
      <c r="A176" s="1">
        <v>43161</v>
      </c>
      <c r="B176">
        <v>0.90149999999999997</v>
      </c>
      <c r="C176" s="1">
        <v>43161</v>
      </c>
      <c r="D176">
        <v>0.47395999999999999</v>
      </c>
    </row>
    <row r="177" spans="1:4" x14ac:dyDescent="0.25">
      <c r="A177" s="1">
        <v>43164</v>
      </c>
      <c r="B177">
        <v>0.90181</v>
      </c>
      <c r="C177" s="1">
        <v>43164</v>
      </c>
      <c r="D177">
        <v>0.47408</v>
      </c>
    </row>
    <row r="178" spans="1:4" x14ac:dyDescent="0.25">
      <c r="A178" s="1">
        <v>43165</v>
      </c>
      <c r="B178">
        <v>0.91513</v>
      </c>
      <c r="C178" s="1">
        <v>43165</v>
      </c>
      <c r="D178">
        <v>0.47393000000000002</v>
      </c>
    </row>
    <row r="179" spans="1:4" x14ac:dyDescent="0.25">
      <c r="A179" s="1">
        <v>43166</v>
      </c>
      <c r="B179">
        <v>0.91618999999999995</v>
      </c>
      <c r="C179" s="1">
        <v>43166</v>
      </c>
      <c r="D179">
        <v>0.47398000000000001</v>
      </c>
    </row>
    <row r="180" spans="1:4" x14ac:dyDescent="0.25">
      <c r="A180" s="1">
        <v>43167</v>
      </c>
      <c r="B180">
        <v>0.91781000000000001</v>
      </c>
      <c r="C180" s="1">
        <v>43167</v>
      </c>
      <c r="D180">
        <v>0.47649000000000002</v>
      </c>
    </row>
    <row r="181" spans="1:4" x14ac:dyDescent="0.25">
      <c r="A181" s="1">
        <v>43168</v>
      </c>
      <c r="B181">
        <v>0.91681000000000001</v>
      </c>
      <c r="C181" s="1">
        <v>43168</v>
      </c>
      <c r="D181">
        <v>0.47644999999999998</v>
      </c>
    </row>
    <row r="182" spans="1:4" x14ac:dyDescent="0.25">
      <c r="A182" s="1">
        <v>43171</v>
      </c>
      <c r="B182">
        <v>0.92218999999999995</v>
      </c>
      <c r="C182" s="1">
        <v>43171</v>
      </c>
      <c r="D182">
        <v>0.47622999999999999</v>
      </c>
    </row>
    <row r="183" spans="1:4" x14ac:dyDescent="0.25">
      <c r="A183" s="1">
        <v>43172</v>
      </c>
      <c r="B183">
        <v>0.93093999999999999</v>
      </c>
      <c r="C183" s="1">
        <v>43172</v>
      </c>
      <c r="D183">
        <v>0.47526000000000002</v>
      </c>
    </row>
    <row r="184" spans="1:4" x14ac:dyDescent="0.25">
      <c r="A184" s="1">
        <v>43173</v>
      </c>
      <c r="B184">
        <v>0.92862999999999996</v>
      </c>
      <c r="C184" s="1">
        <v>43173</v>
      </c>
      <c r="D184">
        <v>0.47510000000000002</v>
      </c>
    </row>
    <row r="185" spans="1:4" x14ac:dyDescent="0.25">
      <c r="A185" s="1">
        <v>43174</v>
      </c>
      <c r="B185">
        <v>0.92488000000000004</v>
      </c>
      <c r="C185" s="1">
        <v>43174</v>
      </c>
      <c r="D185">
        <v>0.47510000000000002</v>
      </c>
    </row>
    <row r="186" spans="1:4" x14ac:dyDescent="0.25">
      <c r="A186" s="1">
        <v>43175</v>
      </c>
      <c r="B186">
        <v>0.92393999999999998</v>
      </c>
      <c r="C186" s="1">
        <v>43175</v>
      </c>
      <c r="D186">
        <v>0.47413</v>
      </c>
    </row>
    <row r="187" spans="1:4" x14ac:dyDescent="0.25">
      <c r="A187" s="1">
        <v>43178</v>
      </c>
      <c r="B187">
        <v>0.93262999999999996</v>
      </c>
      <c r="C187" s="1">
        <v>43178</v>
      </c>
      <c r="D187">
        <v>0.47393999999999997</v>
      </c>
    </row>
    <row r="188" spans="1:4" x14ac:dyDescent="0.25">
      <c r="A188" s="1">
        <v>43179</v>
      </c>
      <c r="B188">
        <v>0.94388000000000005</v>
      </c>
      <c r="C188" s="1">
        <v>43179</v>
      </c>
      <c r="D188">
        <v>0.47504999999999997</v>
      </c>
    </row>
    <row r="189" spans="1:4" x14ac:dyDescent="0.25">
      <c r="A189" s="1">
        <v>43180</v>
      </c>
      <c r="B189">
        <v>0.97</v>
      </c>
      <c r="C189" s="1">
        <v>43180</v>
      </c>
      <c r="D189">
        <v>0.47633999999999999</v>
      </c>
    </row>
    <row r="190" spans="1:4" x14ac:dyDescent="0.25">
      <c r="A190" s="1">
        <v>43181</v>
      </c>
      <c r="B190">
        <v>0.97912999999999994</v>
      </c>
      <c r="C190" s="1">
        <v>43181</v>
      </c>
      <c r="D190">
        <v>0.47798000000000002</v>
      </c>
    </row>
    <row r="191" spans="1:4" x14ac:dyDescent="0.25">
      <c r="A191" s="1">
        <v>43182</v>
      </c>
      <c r="B191">
        <v>0.98899999999999999</v>
      </c>
      <c r="C191" s="1">
        <v>43182</v>
      </c>
      <c r="D191">
        <v>0.47631000000000001</v>
      </c>
    </row>
    <row r="192" spans="1:4" x14ac:dyDescent="0.25">
      <c r="A192" s="1">
        <v>43185</v>
      </c>
      <c r="B192" s="2">
        <v>0.99150000000000005</v>
      </c>
      <c r="C192" s="1">
        <v>43185</v>
      </c>
      <c r="D192" s="2">
        <v>0.47689000000000004</v>
      </c>
    </row>
    <row r="193" spans="1:8" x14ac:dyDescent="0.25">
      <c r="A193" s="1">
        <v>43186</v>
      </c>
      <c r="B193" s="2">
        <v>0.99687999999999999</v>
      </c>
      <c r="C193" s="1">
        <v>43186</v>
      </c>
      <c r="D193" s="2">
        <v>0.47670999999999997</v>
      </c>
    </row>
    <row r="194" spans="1:8" x14ac:dyDescent="0.25">
      <c r="A194" s="1">
        <v>43187</v>
      </c>
      <c r="B194" s="2">
        <v>1.0038800000000001</v>
      </c>
      <c r="C194" s="1">
        <v>43187</v>
      </c>
      <c r="D194" s="2">
        <v>0.47654000000000002</v>
      </c>
    </row>
    <row r="195" spans="1:8" x14ac:dyDescent="0.25">
      <c r="A195" s="1">
        <v>43188</v>
      </c>
      <c r="B195" s="2">
        <v>1.0026299999999999</v>
      </c>
      <c r="C195" s="1">
        <v>43188</v>
      </c>
      <c r="D195" s="2">
        <v>0.47386</v>
      </c>
    </row>
    <row r="196" spans="1:8" x14ac:dyDescent="0.25">
      <c r="A196" s="1">
        <v>43189</v>
      </c>
      <c r="B196" s="2">
        <v>1.0026299999999999</v>
      </c>
      <c r="C196" s="1">
        <v>43189</v>
      </c>
      <c r="D196" s="2">
        <v>0.47386</v>
      </c>
    </row>
    <row r="197" spans="1:8" x14ac:dyDescent="0.25">
      <c r="A197" s="1">
        <v>43192</v>
      </c>
      <c r="B197" s="2">
        <v>1.0026299999999999</v>
      </c>
      <c r="C197" s="1">
        <v>43192</v>
      </c>
      <c r="D197" s="2">
        <v>0.47386</v>
      </c>
      <c r="H197" s="1"/>
    </row>
    <row r="198" spans="1:8" x14ac:dyDescent="0.25">
      <c r="A198" s="1">
        <v>43193</v>
      </c>
      <c r="B198">
        <v>1.0113799999999999</v>
      </c>
      <c r="C198" s="1">
        <v>43193</v>
      </c>
      <c r="D198">
        <v>0.47133000000000003</v>
      </c>
      <c r="H198" s="1"/>
    </row>
    <row r="199" spans="1:8" x14ac:dyDescent="0.25">
      <c r="A199" s="1">
        <v>43194</v>
      </c>
      <c r="B199">
        <v>1.0226299999999999</v>
      </c>
      <c r="C199" s="1">
        <v>43194</v>
      </c>
      <c r="D199">
        <v>0.47404000000000002</v>
      </c>
      <c r="H199" s="1"/>
    </row>
    <row r="200" spans="1:8" x14ac:dyDescent="0.25">
      <c r="A200" s="1">
        <v>43195</v>
      </c>
      <c r="B200">
        <v>1.0345</v>
      </c>
      <c r="C200" s="1">
        <v>43195</v>
      </c>
      <c r="D200">
        <v>0.47369</v>
      </c>
      <c r="H200" s="1"/>
    </row>
    <row r="201" spans="1:8" x14ac:dyDescent="0.25">
      <c r="A201" s="1">
        <v>43196</v>
      </c>
      <c r="B201">
        <v>1.0376300000000001</v>
      </c>
      <c r="C201" s="1">
        <v>43196</v>
      </c>
      <c r="D201">
        <v>0.47405000000000003</v>
      </c>
      <c r="H201" s="1"/>
    </row>
    <row r="202" spans="1:8" x14ac:dyDescent="0.25">
      <c r="A202" s="1">
        <v>43199</v>
      </c>
      <c r="B202">
        <v>1.0405</v>
      </c>
      <c r="C202" s="1">
        <v>43199</v>
      </c>
      <c r="D202">
        <v>0.47421000000000002</v>
      </c>
      <c r="H202" s="1"/>
    </row>
    <row r="203" spans="1:8" x14ac:dyDescent="0.25">
      <c r="A203" s="1">
        <v>43200</v>
      </c>
      <c r="B203">
        <v>1.0411300000000001</v>
      </c>
      <c r="C203" s="1">
        <v>43200</v>
      </c>
      <c r="D203">
        <v>0.47403000000000001</v>
      </c>
      <c r="H203" s="1"/>
    </row>
    <row r="204" spans="1:8" x14ac:dyDescent="0.25">
      <c r="A204" s="1">
        <v>43201</v>
      </c>
      <c r="B204">
        <v>1.0415000000000001</v>
      </c>
      <c r="C204" s="1">
        <v>43201</v>
      </c>
      <c r="D204">
        <v>0.47421000000000002</v>
      </c>
      <c r="H204" s="1"/>
    </row>
    <row r="205" spans="1:8" x14ac:dyDescent="0.25">
      <c r="A205" s="1">
        <v>43202</v>
      </c>
      <c r="B205">
        <v>1.0402499999999999</v>
      </c>
      <c r="C205" s="1">
        <v>43202</v>
      </c>
      <c r="D205">
        <v>0.4763</v>
      </c>
      <c r="H205" s="1"/>
    </row>
    <row r="206" spans="1:8" x14ac:dyDescent="0.25">
      <c r="A206" s="1">
        <v>43203</v>
      </c>
      <c r="B206">
        <v>1.0562499999999999</v>
      </c>
      <c r="C206" s="1">
        <v>43203</v>
      </c>
      <c r="D206">
        <v>0.47510000000000002</v>
      </c>
      <c r="H206" s="1"/>
    </row>
    <row r="207" spans="1:8" x14ac:dyDescent="0.25">
      <c r="A207" s="1">
        <v>43206</v>
      </c>
      <c r="B207">
        <v>1.06125</v>
      </c>
      <c r="C207" s="1">
        <v>43206</v>
      </c>
      <c r="D207">
        <v>0.47660000000000002</v>
      </c>
      <c r="H207" s="1"/>
    </row>
    <row r="208" spans="1:8" x14ac:dyDescent="0.25">
      <c r="A208" s="1">
        <v>43207</v>
      </c>
      <c r="B208">
        <v>1.06175</v>
      </c>
      <c r="C208" s="1">
        <v>43207</v>
      </c>
      <c r="D208">
        <v>0.47538000000000002</v>
      </c>
      <c r="H208" s="1"/>
    </row>
    <row r="209" spans="1:8" x14ac:dyDescent="0.25">
      <c r="A209" s="1">
        <v>43208</v>
      </c>
      <c r="B209">
        <v>1.0411300000000001</v>
      </c>
      <c r="C209" s="1">
        <v>43208</v>
      </c>
      <c r="D209">
        <v>0.47543999999999997</v>
      </c>
      <c r="H209" s="1"/>
    </row>
    <row r="210" spans="1:8" x14ac:dyDescent="0.25">
      <c r="A210" s="1">
        <v>43209</v>
      </c>
      <c r="B210">
        <v>1.0509999999999999</v>
      </c>
      <c r="C210" s="1">
        <v>43209</v>
      </c>
      <c r="D210">
        <v>0.47550999999999999</v>
      </c>
      <c r="H210" s="1"/>
    </row>
    <row r="211" spans="1:8" x14ac:dyDescent="0.25">
      <c r="A211" s="1">
        <v>43210</v>
      </c>
      <c r="B211">
        <v>1.0229999999999999</v>
      </c>
      <c r="C211" s="1">
        <v>43210</v>
      </c>
      <c r="D211">
        <v>0.47527999999999998</v>
      </c>
      <c r="H211" s="1"/>
    </row>
    <row r="212" spans="1:8" x14ac:dyDescent="0.25">
      <c r="A212" s="1">
        <v>43213</v>
      </c>
      <c r="B212">
        <v>1.0214399999999999</v>
      </c>
      <c r="C212" s="1">
        <v>43213</v>
      </c>
      <c r="D212">
        <v>0.47527999999999998</v>
      </c>
    </row>
    <row r="213" spans="1:8" x14ac:dyDescent="0.25">
      <c r="A213" s="1">
        <v>43214</v>
      </c>
      <c r="B213">
        <v>1.0238799999999999</v>
      </c>
      <c r="C213" s="1">
        <v>43214</v>
      </c>
      <c r="D213">
        <v>0.47381000000000001</v>
      </c>
    </row>
    <row r="214" spans="1:8" x14ac:dyDescent="0.25">
      <c r="A214" s="1">
        <v>43215</v>
      </c>
      <c r="B214">
        <v>1.02888</v>
      </c>
      <c r="C214" s="1">
        <v>43215</v>
      </c>
      <c r="D214">
        <v>0.47391</v>
      </c>
    </row>
    <row r="215" spans="1:8" x14ac:dyDescent="0.25">
      <c r="A215" s="1">
        <v>43216</v>
      </c>
      <c r="B215">
        <v>1.0338799999999999</v>
      </c>
      <c r="C215" s="1">
        <v>43216</v>
      </c>
      <c r="D215">
        <v>0.47394999999999998</v>
      </c>
    </row>
    <row r="216" spans="1:8" x14ac:dyDescent="0.25">
      <c r="A216" s="1">
        <v>43217</v>
      </c>
      <c r="B216">
        <v>0.98324999999999996</v>
      </c>
      <c r="C216" s="1">
        <v>43217</v>
      </c>
      <c r="D216">
        <v>0.47531000000000001</v>
      </c>
    </row>
    <row r="217" spans="1:8" x14ac:dyDescent="0.25">
      <c r="A217" s="1">
        <v>43220</v>
      </c>
      <c r="B217">
        <v>0.97350000000000003</v>
      </c>
      <c r="C217" s="1">
        <v>43220</v>
      </c>
      <c r="D217">
        <v>0.47405000000000003</v>
      </c>
    </row>
    <row r="218" spans="1:8" x14ac:dyDescent="0.25">
      <c r="A218" s="1">
        <v>43221</v>
      </c>
      <c r="B218">
        <v>0.96287999999999996</v>
      </c>
      <c r="C218" s="1">
        <v>43221</v>
      </c>
      <c r="D218">
        <v>0.47354000000000002</v>
      </c>
    </row>
    <row r="219" spans="1:8" x14ac:dyDescent="0.25">
      <c r="A219" s="1">
        <v>43222</v>
      </c>
      <c r="B219">
        <v>0.96499999999999997</v>
      </c>
      <c r="C219" s="1">
        <v>43222</v>
      </c>
      <c r="D219">
        <v>0.47466000000000003</v>
      </c>
    </row>
    <row r="220" spans="1:8" x14ac:dyDescent="0.25">
      <c r="A220" s="1">
        <v>43223</v>
      </c>
      <c r="B220">
        <v>0.96318999999999999</v>
      </c>
      <c r="C220" s="1">
        <v>43223</v>
      </c>
      <c r="D220">
        <v>0.47364000000000001</v>
      </c>
    </row>
    <row r="221" spans="1:8" x14ac:dyDescent="0.25">
      <c r="A221" s="1">
        <v>43224</v>
      </c>
      <c r="B221">
        <v>0.94884999999999997</v>
      </c>
      <c r="C221" s="1">
        <v>43224</v>
      </c>
      <c r="D221">
        <v>0.47504000000000002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Index price</vt:lpstr>
      <vt:lpstr>fx_rates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2018-05-11T09:54:24Z</dcterms:modified>
</cp:coreProperties>
</file>