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105DF02C-3A0E-492B-B869-6F9961297789}" xr6:coauthVersionLast="32" xr6:coauthVersionMax="32" xr10:uidLastSave="{00000000-0000-0000-0000-000000000000}"/>
  <bookViews>
    <workbookView xWindow="0" yWindow="7560" windowWidth="15345" windowHeight="3870" activeTab="1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/>
</workbook>
</file>

<file path=xl/calcChain.xml><?xml version="1.0" encoding="utf-8"?>
<calcChain xmlns="http://schemas.openxmlformats.org/spreadsheetml/2006/main">
  <c r="L2972" i="1" l="1"/>
  <c r="K2972" i="1"/>
  <c r="D2802" i="2"/>
  <c r="C2802" i="2"/>
  <c r="B2802" i="2"/>
  <c r="H2979" i="8"/>
  <c r="G2979" i="8"/>
  <c r="F2979" i="8"/>
  <c r="E2979" i="8"/>
  <c r="D2979" i="8"/>
  <c r="C2979" i="8"/>
  <c r="B2979" i="8"/>
  <c r="T2979" i="1"/>
  <c r="I2979" i="1"/>
  <c r="H2979" i="1"/>
  <c r="S2979" i="1"/>
  <c r="R2979" i="1"/>
  <c r="N2979" i="1"/>
  <c r="Q2979" i="1"/>
  <c r="M2979" i="1"/>
  <c r="P2979" i="1"/>
  <c r="O2979" i="1"/>
  <c r="G2979" i="1"/>
  <c r="C2979" i="1"/>
  <c r="F2979" i="1"/>
  <c r="B2979" i="1"/>
  <c r="E2979" i="1"/>
  <c r="D2979" i="1"/>
  <c r="J2979" i="1"/>
  <c r="G1" i="6"/>
  <c r="I1" i="6"/>
  <c r="AF1" i="6"/>
  <c r="AD1" i="6"/>
  <c r="AC1" i="6"/>
  <c r="AB1" i="6"/>
  <c r="T1" i="6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l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<sst xmlns="http://schemas.openxmlformats.org/spreadsheetml/2006/main" count="5801" uniqueCount="66">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</sst>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09:01:56</v>
        <stp/>
        <stp>{0F394294-A246-4D59-961A-C60400707E1E}_x0000_</stp>
        <tr r="I1" s="6"/>
      </tp>
      <tp t="s">
        <v>Updated at 09:01:19</v>
        <stp/>
        <stp>{2739A740-2C6C-47B0-834C-671C54D048AD}_x0000_</stp>
        <tr r="AB1" s="6"/>
      </tp>
      <tp t="s">
        <v>Updated at 09:02:02</v>
        <stp/>
        <stp>{A97A2D6B-8C2F-4EAC-8AA7-4C2B02A1BA79}_x0000_</stp>
        <tr r="G1" s="6"/>
      </tp>
      <tp t="s">
        <v>Updated at 09:01:37</v>
        <stp/>
        <stp>{17E7280F-FBC5-486D-8DBD-6B4987C84253}_x0000_</stp>
        <tr r="AF1" s="6"/>
      </tp>
    </main>
    <main first="pldatasource.trrtdserver">
      <tp>
        <v>24415.84</v>
        <stp/>
        <stp>{4E504B63-3D12-49F2-A848-FEBEC21B4548}_x0000_</stp>
        <tr r="D2979" s="1"/>
      </tp>
      <tp>
        <v>8658.7900000000009</v>
        <stp/>
        <stp>{53E5F844-40D3-4470-BF60-B88C58CC7EAA}_x0000_</stp>
        <tr r="R2979" s="1"/>
      </tp>
      <tp>
        <v>5087.4799999999996</v>
        <stp/>
        <stp>{4590FA1C-C626-4B69-AEF1-858F40D2595E}_x0000_</stp>
        <tr r="F2979" s="1"/>
      </tp>
      <tp>
        <v>266.54000000000002</v>
        <stp/>
        <stp>{89210594-A452-4712-A220-984365359E13}_x0000_</stp>
        <tr r="M2979" s="1"/>
      </tp>
      <tp>
        <v>22201.82</v>
        <stp/>
        <stp>{74FC4F6B-4E15-4111-B4D5-6DF9A3A5CF81}_x0000_</stp>
        <tr r="G2979" s="1"/>
      </tp>
      <tp>
        <v>1674.17</v>
        <stp/>
        <stp>{744A25A8-2EFB-4D1E-98E8-C389CD4E65FA}_x0000_</stp>
        <tr r="J2979" s="1"/>
      </tp>
      <tp>
        <v>6011.9</v>
        <stp/>
        <stp>{CE1E196D-800B-4A44-8601-17F4316D026D}_x0000_</stp>
        <tr r="S2979" s="1"/>
      </tp>
      <tp>
        <v>7678.2</v>
        <stp/>
        <stp>{83E93154-F2E5-437E-ADEF-E5136AAE8F91}_x0000_</stp>
        <tr r="B2979" s="1"/>
      </tp>
      <tp>
        <v>4222.2</v>
        <stp/>
        <stp>{D6454123-B01A-4027-8190-BC35B09FE825}_x0000_</stp>
        <tr r="C2979" s="1"/>
      </tp>
      <tp>
        <v>310.92</v>
        <stp/>
        <stp>{53A6F393-1897-4114-8F7C-B66D378C5365}_x0000_</stp>
        <tr r="P2979" s="1"/>
      </tp>
      <tp>
        <v>2705.27</v>
        <stp/>
        <stp>{71253D7A-1467-47C9-ABF0-94F4687F54CD}_x0000_</stp>
        <tr r="E2979" s="1"/>
      </tp>
      <tp>
        <v>581.59</v>
        <stp/>
        <stp>{B0E38224-1C20-4B49-A237-F8B118BF7C7B}_x0000_</stp>
        <tr r="N2979" s="1"/>
      </tp>
      <tp>
        <v>3104.26</v>
        <stp/>
        <stp>{EDB089F2-9B3F-4D12-9CFF-9CB1D3FBA4C3}_x0000_</stp>
        <tr r="Q2979" s="1"/>
      </tp>
      <tp>
        <v>3095.4737</v>
        <stp/>
        <stp>{BC785032-FF77-4598-A8B7-A3BD562A77DF}_x0000_</stp>
        <tr r="O2979" s="1"/>
      </tp>
    </main>
    <main first="pldatasource.rhistoryrtdserver">
      <tp t="s">
        <v>Updated at 09:01:09</v>
        <stp/>
        <stp>{935AEA8C-D7D6-425A-AEBC-C21C5154EBA1}_x0000_</stp>
        <tr r="T1" s="6"/>
      </tp>
      <tp t="s">
        <v>Updated at 09:01:26</v>
        <stp/>
        <stp>{B7DF3B91-2636-4611-B3BC-E9D6B09986CC}_x0000_</stp>
        <tr r="AD1" s="6"/>
      </tp>
      <tp t="s">
        <v>Updated at 09:01:22</v>
        <stp/>
        <stp>{BE9C6C4A-135A-48E7-8202-1873CC6ECA59}_x0000_</stp>
        <tr r="AC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75" workbookViewId="0">
      <selection activeCell="F2805" sqref="F2805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f>INDEX('Index Eikon working'!V:V,MATCH('HL price'!A2802,'Index Eikon working'!W:W,0))</f>
        <v>1907</v>
      </c>
      <c r="C2802">
        <f>INDEX('Index Eikon working'!X:X,MATCH('HL price'!A2802,'Index Eikon working'!Y:Y,0))</f>
        <v>1907</v>
      </c>
      <c r="D2802">
        <f>INDEX('Index Eikon working'!Z:Z,MATCH('HL price'!A2802,'Index Eikon working'!AA:AA,0))</f>
        <v>2796490</v>
      </c>
    </row>
    <row r="2803" spans="1:4" x14ac:dyDescent="0.25">
      <c r="A2803" s="1">
        <v>43252</v>
      </c>
    </row>
    <row r="2804" spans="1:4" x14ac:dyDescent="0.25">
      <c r="A2804" s="1">
        <v>43255</v>
      </c>
    </row>
    <row r="2805" spans="1:4" x14ac:dyDescent="0.25">
      <c r="A2805" s="1">
        <v>43256</v>
      </c>
    </row>
    <row r="2806" spans="1:4" x14ac:dyDescent="0.25">
      <c r="A2806" s="1">
        <v>43257</v>
      </c>
    </row>
    <row r="2807" spans="1:4" x14ac:dyDescent="0.25">
      <c r="A2807" s="1">
        <v>43258</v>
      </c>
    </row>
    <row r="2808" spans="1:4" x14ac:dyDescent="0.25">
      <c r="A2808" s="1">
        <v>43259</v>
      </c>
    </row>
    <row r="2809" spans="1:4" x14ac:dyDescent="0.25">
      <c r="A2809" s="1">
        <v>43262</v>
      </c>
    </row>
    <row r="2810" spans="1:4" x14ac:dyDescent="0.25">
      <c r="A2810" s="1">
        <v>43263</v>
      </c>
    </row>
    <row r="2811" spans="1:4" x14ac:dyDescent="0.25">
      <c r="A2811" s="1">
        <v>43264</v>
      </c>
    </row>
    <row r="2812" spans="1:4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2953" activePane="bottomRight" state="frozen"/>
      <selection pane="topRight" activeCell="B1" sqref="B1"/>
      <selection pane="bottomLeft" activeCell="A3" sqref="A3"/>
      <selection pane="bottomRight" activeCell="L2976" sqref="L2976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f>INDEX(LIBOR!B:B,MATCH('Index price'!A2972,LIBOR!A:A,0))/100</f>
        <v>9.3080999999999997E-3</v>
      </c>
      <c r="L2972" s="16">
        <f>INDEX(LIBOR!D:D,MATCH('Index price'!A2972,LIBOR!C:C,0))/100</f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f>_xll.TR('Index Eikon working'!A$1,"TR.PriceClose","SDate=#1",,$A2979)</f>
        <v>7678.2</v>
      </c>
      <c r="C2979" s="13">
        <f>_xll.TR('Index Eikon working'!B$1,"TR.PriceClose","SDate=#1",,$A2979)</f>
        <v>4222.2</v>
      </c>
      <c r="D2979" s="13">
        <f>_xll.TR('Index Eikon working'!C$1,"TR.PriceClose","SDate=#1",,$A2979)</f>
        <v>24415.84</v>
      </c>
      <c r="E2979" s="13">
        <f>_xll.TR('Index Eikon working'!D$1,"TR.PriceClose","SDate=#1",,$A2979)</f>
        <v>2705.27</v>
      </c>
      <c r="F2979" s="13">
        <f>_xll.TR('Index Eikon working'!E$1,"TR.PriceClose","SDate=#1",,$A2979)</f>
        <v>5087.4799999999996</v>
      </c>
      <c r="G2979" s="13">
        <f>_xll.TR('Index Eikon working'!F$1,"TR.PriceClose","SDate=#1",,$A2979)</f>
        <v>22201.82</v>
      </c>
      <c r="H2979" s="11">
        <f>INDEX('Index Eikon working'!G:G,MATCH('Index price'!$A2979,'Index Eikon working'!H:H,0))</f>
        <v>1838.31</v>
      </c>
      <c r="I2979" s="11">
        <f>INDEX('Index Eikon working'!I:I,MATCH('Index price'!$A2979,'Index Eikon working'!J:J,0))</f>
        <v>7402.08</v>
      </c>
      <c r="J2979" s="13">
        <f>_xll.TR('Index Eikon working'!K$1,"TR.PriceClose","SDate=#1",,$A2979)</f>
        <v>1674.17</v>
      </c>
      <c r="M2979" s="13">
        <f>_xll.TR('Index Eikon working'!L$1,"TR.PriceClose","SDate=#1",,$A2979)</f>
        <v>266.54000000000002</v>
      </c>
      <c r="N2979" s="13">
        <f>_xll.TR('Index Eikon working'!M$1,"TR.PriceClose","SDate=#1",,$A2979)</f>
        <v>581.59</v>
      </c>
      <c r="O2979" s="13">
        <f>_xll.TR('Index Eikon working'!N$1,"TR.PriceClose","SDate=#1",,$A2979)</f>
        <v>3095.4737</v>
      </c>
      <c r="P2979" s="13">
        <f>_xll.TR('Index Eikon working'!O$1,"TR.PriceClose","SDate=#1",,$A2979)</f>
        <v>310.92</v>
      </c>
      <c r="Q2979" s="13">
        <f>_xll.TR('Index Eikon working'!P$1,"TR.PriceClose","SDate=#1",,$A2979)</f>
        <v>3104.26</v>
      </c>
      <c r="R2979" s="13">
        <f>_xll.TR('Index Eikon working'!Q$1,"TR.PriceClose","SDate=#1",,$A2979)</f>
        <v>8658.7900000000009</v>
      </c>
      <c r="S2979" s="13">
        <f>_xll.TR('Index Eikon working'!R$1,"TR.PriceClose","SDate=#1",,$A2979)</f>
        <v>6011.9</v>
      </c>
      <c r="T2979" s="11">
        <f>INDEX('Index Eikon working'!T:T,MATCH('Index price'!$A2979,'Index Eikon working'!U:U,0))</f>
        <v>579.12</v>
      </c>
    </row>
    <row r="2980" spans="1:20" x14ac:dyDescent="0.25">
      <c r="A2980" s="12">
        <f t="shared" si="3"/>
        <v>43252</v>
      </c>
    </row>
    <row r="2981" spans="1:20" x14ac:dyDescent="0.25">
      <c r="A2981" s="12">
        <f t="shared" si="3"/>
        <v>43255</v>
      </c>
    </row>
    <row r="2982" spans="1:20" x14ac:dyDescent="0.25">
      <c r="A2982" s="12">
        <f t="shared" si="3"/>
        <v>43256</v>
      </c>
    </row>
    <row r="2983" spans="1:20" x14ac:dyDescent="0.25">
      <c r="A2983" s="12">
        <f t="shared" si="3"/>
        <v>43257</v>
      </c>
    </row>
    <row r="2984" spans="1:20" x14ac:dyDescent="0.25">
      <c r="A2984" s="12">
        <f t="shared" si="3"/>
        <v>43258</v>
      </c>
    </row>
    <row r="2985" spans="1:20" x14ac:dyDescent="0.25">
      <c r="A2985" s="12">
        <f t="shared" si="3"/>
        <v>43259</v>
      </c>
    </row>
    <row r="2986" spans="1:20" x14ac:dyDescent="0.25">
      <c r="A2986" s="12">
        <f t="shared" si="3"/>
        <v>43262</v>
      </c>
    </row>
    <row r="2987" spans="1:20" x14ac:dyDescent="0.25">
      <c r="A2987" s="12">
        <f t="shared" si="3"/>
        <v>43263</v>
      </c>
    </row>
    <row r="2988" spans="1:20" x14ac:dyDescent="0.25">
      <c r="A2988" s="12">
        <f t="shared" si="3"/>
        <v>43264</v>
      </c>
    </row>
    <row r="2989" spans="1:20" x14ac:dyDescent="0.25">
      <c r="A2989" s="12">
        <f t="shared" si="3"/>
        <v>43265</v>
      </c>
    </row>
    <row r="2990" spans="1:20" x14ac:dyDescent="0.25">
      <c r="A2990" s="12">
        <v>43266</v>
      </c>
    </row>
    <row r="2991" spans="1:20" x14ac:dyDescent="0.25">
      <c r="A2991" s="12">
        <v>43269</v>
      </c>
    </row>
    <row r="2992" spans="1:20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2" x14ac:dyDescent="0.25">
      <c r="A3105" s="12">
        <v>43427</v>
      </c>
    </row>
    <row r="3106" spans="1:12" x14ac:dyDescent="0.25">
      <c r="A3106" s="12">
        <v>43430</v>
      </c>
    </row>
    <row r="3107" spans="1:12" x14ac:dyDescent="0.25">
      <c r="A3107" s="12">
        <v>43431</v>
      </c>
    </row>
    <row r="3108" spans="1:12" x14ac:dyDescent="0.25">
      <c r="A3108" s="12">
        <v>43432</v>
      </c>
    </row>
    <row r="3109" spans="1:12" x14ac:dyDescent="0.25">
      <c r="A3109" s="12">
        <v>43433</v>
      </c>
    </row>
    <row r="3110" spans="1:12" x14ac:dyDescent="0.25">
      <c r="A3110" s="12">
        <v>43434</v>
      </c>
      <c r="K3110" s="11">
        <v>1.1988500000000001E-2</v>
      </c>
      <c r="L3110" s="11">
        <v>7.2504000000000006E-3</v>
      </c>
    </row>
    <row r="3111" spans="1:12" x14ac:dyDescent="0.25">
      <c r="A3111" s="12">
        <v>43437</v>
      </c>
    </row>
    <row r="3112" spans="1:12" x14ac:dyDescent="0.25">
      <c r="A3112" s="12">
        <v>43438</v>
      </c>
    </row>
    <row r="3113" spans="1:12" x14ac:dyDescent="0.25">
      <c r="A3113" s="12">
        <v>43439</v>
      </c>
    </row>
    <row r="3114" spans="1:12" x14ac:dyDescent="0.25">
      <c r="A3114" s="12">
        <v>43440</v>
      </c>
    </row>
    <row r="3115" spans="1:12" x14ac:dyDescent="0.25">
      <c r="A3115" s="12">
        <v>43441</v>
      </c>
    </row>
    <row r="3116" spans="1:12" x14ac:dyDescent="0.25">
      <c r="A3116" s="12">
        <v>43444</v>
      </c>
    </row>
    <row r="3117" spans="1:12" x14ac:dyDescent="0.25">
      <c r="A3117" s="12">
        <v>43445</v>
      </c>
    </row>
    <row r="3118" spans="1:12" x14ac:dyDescent="0.25">
      <c r="A3118" s="12">
        <v>43446</v>
      </c>
    </row>
    <row r="3119" spans="1:12" x14ac:dyDescent="0.25">
      <c r="A3119" s="12">
        <v>43447</v>
      </c>
    </row>
    <row r="3120" spans="1:12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56" workbookViewId="0">
      <selection activeCell="B2956" sqref="B2956:H2978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f>IFERROR(INDEX('Index Eikon working'!AI:AI,MATCH($A2979,'Index Eikon working'!$AH:$AH,0)),B2978)</f>
        <v>1.3298000000000001</v>
      </c>
      <c r="C2979">
        <f>IFERROR(INDEX('Index Eikon working'!AJ:AJ,MATCH($A2979,'Index Eikon working'!$AH:$AH,0)),C2978)</f>
        <v>1.1369</v>
      </c>
      <c r="D2979">
        <f>IFERROR(INDEX('Index Eikon working'!AK:AK,MATCH($A2979,'Index Eikon working'!$AH:$AH,0)),D2978)</f>
        <v>144.66</v>
      </c>
      <c r="E2979">
        <f>IFERROR(INDEX('Index Eikon working'!AL:AL,MATCH($A2979,'Index Eikon working'!$AH:$AH,0)),E2978)</f>
        <v>8.4930000000000003</v>
      </c>
      <c r="F2979">
        <f>IFERROR(INDEX('Index Eikon working'!AM:AM,MATCH($A2979,'Index Eikon working'!$AH:$AH,0)),F2978)</f>
        <v>1.7568999999999999</v>
      </c>
      <c r="G2979">
        <f>IFERROR(INDEX('Index Eikon working'!AN:AN,MATCH($A2979,'Index Eikon working'!$AH:$AH,0)),G2978)</f>
        <v>1.8992</v>
      </c>
      <c r="H2979">
        <f>IFERROR(INDEX('Index Eikon working'!AO:AO,MATCH($A2979,'Index Eikon working'!$AH:$AH,0)),H2978)</f>
        <v>1435.64</v>
      </c>
    </row>
    <row r="2980" spans="1:8" x14ac:dyDescent="0.25">
      <c r="A2980" s="12">
        <f t="shared" si="3"/>
        <v>43252</v>
      </c>
    </row>
    <row r="2981" spans="1:8" x14ac:dyDescent="0.25">
      <c r="A2981" s="12">
        <f t="shared" si="3"/>
        <v>43255</v>
      </c>
    </row>
    <row r="2982" spans="1:8" x14ac:dyDescent="0.25">
      <c r="A2982" s="12">
        <f t="shared" si="3"/>
        <v>43256</v>
      </c>
    </row>
    <row r="2983" spans="1:8" x14ac:dyDescent="0.25">
      <c r="A2983" s="12">
        <f t="shared" si="3"/>
        <v>43257</v>
      </c>
    </row>
    <row r="2984" spans="1:8" x14ac:dyDescent="0.25">
      <c r="A2984" s="12">
        <f t="shared" si="3"/>
        <v>43258</v>
      </c>
    </row>
    <row r="2985" spans="1:8" x14ac:dyDescent="0.25">
      <c r="A2985" s="12">
        <f t="shared" si="3"/>
        <v>43259</v>
      </c>
    </row>
    <row r="2986" spans="1:8" x14ac:dyDescent="0.25">
      <c r="A2986" s="12">
        <f t="shared" si="3"/>
        <v>43262</v>
      </c>
    </row>
    <row r="2987" spans="1:8" x14ac:dyDescent="0.25">
      <c r="A2987" s="12">
        <f t="shared" si="3"/>
        <v>43263</v>
      </c>
    </row>
    <row r="2988" spans="1:8" x14ac:dyDescent="0.25">
      <c r="A2988" s="12">
        <f t="shared" si="3"/>
        <v>43264</v>
      </c>
    </row>
    <row r="2989" spans="1:8" x14ac:dyDescent="0.25">
      <c r="A2989" s="12">
        <f t="shared" si="3"/>
        <v>43265</v>
      </c>
    </row>
    <row r="2990" spans="1:8" x14ac:dyDescent="0.25">
      <c r="A2990" s="12">
        <v>43266</v>
      </c>
    </row>
    <row r="2991" spans="1:8" x14ac:dyDescent="0.25">
      <c r="A2991" s="12">
        <v>43269</v>
      </c>
    </row>
    <row r="2992" spans="1:8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B1" workbookViewId="0">
      <selection activeCell="G2" sqref="G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_xll.RHistory(".FTELUK",".Close;.Timestamp","START:01-Mar-2018 END:01-Jun-2018 ADJUSTED:NO INTERVAL:1D",,"SORT:ASC TSREPEAT:NO",$G$2)</f>
        <v>Updated at 09:02:02</v>
      </c>
      <c r="H1" t="s">
        <v>28</v>
      </c>
      <c r="I1" t="str">
        <f>_xll.RHistory(".TFTAS",".Close;.Timestamp","START:01-Mar-2018 END:01-Jun-2018 ADJUSTED:NO INTERVAL:1D",,"SORT:ASC TSREPEAT:NO",$I$2)</f>
        <v>Updated at 09:01:56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_xll.RHistory(S1,".Close;.Timestamp","START:01-Mar-2018 END:01-Jun-2018 ADJUSTED:NO INTERVAL:1D",,"SORT:ASC TSREPEAT:NO",$T$2)</f>
        <v>Updated at 09:01:09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_xll.RHistory("HRGV.L",".Close;.Timestamp","START:01-Dec-2017 END:01-Jun-2018 ADJUSTED:NO INTERVAL:1D",,"SORT:ASC TSREPEAT:NO",$V$2)</f>
        <v>Updated at 09:01:19</v>
      </c>
      <c r="AC1" t="str">
        <f>_xll.RHistory("HRGV.L",".Close;.Timestamp","START:01-Dec-2017 END:01-Jun-2018 ADJUSTED:YES INTERVAL:1D",,"SORT:ASC TSREPEAT:NO",$X$2)</f>
        <v>Updated at 09:01:22</v>
      </c>
      <c r="AD1" t="str">
        <f>_xll.RHistory("HRGV.L",".Volume;.Timestamp","START:01-Dec-2017 END:01-Jun-2018 ADJUSTED:YES INTERVAL:1D",,"SORT:ASC TSREPEAT:NO",$Z$2)</f>
        <v>Updated at 09:01:26</v>
      </c>
      <c r="AF1" t="str">
        <f>_xll.RHistory("GBP=;GBPEUR=;GBPJPY=;GBPCNY=;GBPAUD=;GBPNZD=;GBPKRW=R",".Close;.Timestamp","START:01-Mar-2018 END:15-Jun-2018 INTERVAL:1D",,"SORT:ASC TSREPEAT:NO",AH2)</f>
        <v>Updated at 09:01:37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1708.76</v>
      </c>
      <c r="H2" s="1">
        <v>43160</v>
      </c>
      <c r="I2">
        <v>6849.68</v>
      </c>
      <c r="J2" s="1">
        <v>43160</v>
      </c>
      <c r="N2" s="1"/>
      <c r="O2" s="1"/>
      <c r="P2" s="1"/>
      <c r="Q2" s="1"/>
      <c r="R2" s="1"/>
      <c r="S2" s="1"/>
      <c r="T2" s="2">
        <v>586.84</v>
      </c>
      <c r="U2" s="1">
        <v>43160</v>
      </c>
      <c r="V2">
        <v>1594</v>
      </c>
      <c r="W2" s="1">
        <v>43070</v>
      </c>
      <c r="X2">
        <v>1594</v>
      </c>
      <c r="Y2" s="1">
        <v>43070</v>
      </c>
      <c r="Z2">
        <v>1003400</v>
      </c>
      <c r="AA2" s="1">
        <v>43070</v>
      </c>
      <c r="AH2" s="1">
        <v>43160</v>
      </c>
      <c r="AI2">
        <v>1.3774</v>
      </c>
      <c r="AJ2">
        <v>1.1227</v>
      </c>
      <c r="AK2">
        <v>146.32</v>
      </c>
      <c r="AL2">
        <v>8.7225999999999999</v>
      </c>
      <c r="AM2">
        <v>1.7759</v>
      </c>
      <c r="AN2">
        <v>1.9003000000000001</v>
      </c>
      <c r="AO2">
        <v>1490.11</v>
      </c>
    </row>
    <row r="3" spans="1:41" x14ac:dyDescent="0.25">
      <c r="G3">
        <v>1707.91</v>
      </c>
      <c r="H3" s="1">
        <v>43161</v>
      </c>
      <c r="I3">
        <v>6756.84</v>
      </c>
      <c r="J3" s="1">
        <v>43161</v>
      </c>
      <c r="N3" s="1"/>
      <c r="O3" s="1"/>
      <c r="P3" s="1"/>
      <c r="Q3" s="1"/>
      <c r="R3" s="1"/>
      <c r="S3" s="1"/>
      <c r="T3" s="2">
        <v>581.59</v>
      </c>
      <c r="U3" s="1">
        <v>43161</v>
      </c>
      <c r="V3">
        <v>1610</v>
      </c>
      <c r="W3" s="1">
        <v>43073</v>
      </c>
      <c r="X3">
        <v>1610</v>
      </c>
      <c r="Y3" s="1">
        <v>43073</v>
      </c>
      <c r="Z3">
        <v>973676</v>
      </c>
      <c r="AA3" s="1">
        <v>43073</v>
      </c>
      <c r="AH3" s="1">
        <v>43161</v>
      </c>
      <c r="AI3">
        <v>1.3802000000000001</v>
      </c>
      <c r="AJ3">
        <v>1.1202000000000001</v>
      </c>
      <c r="AK3">
        <v>145.91</v>
      </c>
      <c r="AL3">
        <v>8.7129999999999992</v>
      </c>
      <c r="AM3">
        <v>1.7775000000000001</v>
      </c>
      <c r="AN3">
        <v>1.905</v>
      </c>
      <c r="AO3">
        <v>1488.81</v>
      </c>
    </row>
    <row r="4" spans="1:41" x14ac:dyDescent="0.25">
      <c r="G4">
        <v>1728.82</v>
      </c>
      <c r="H4" s="1">
        <v>43164</v>
      </c>
      <c r="I4">
        <v>6804.55</v>
      </c>
      <c r="J4" s="1">
        <v>43164</v>
      </c>
      <c r="N4" s="1"/>
      <c r="O4" s="1"/>
      <c r="P4" s="1"/>
      <c r="Q4" s="1"/>
      <c r="R4" s="1"/>
      <c r="S4" s="1"/>
      <c r="T4" s="2">
        <v>574.57000000000005</v>
      </c>
      <c r="U4" s="1">
        <v>43164</v>
      </c>
      <c r="V4">
        <v>1613</v>
      </c>
      <c r="W4" s="1">
        <v>43074</v>
      </c>
      <c r="X4">
        <v>1613</v>
      </c>
      <c r="Y4" s="1">
        <v>43074</v>
      </c>
      <c r="Z4">
        <v>512101</v>
      </c>
      <c r="AA4" s="1">
        <v>43074</v>
      </c>
      <c r="AH4" s="1">
        <v>43164</v>
      </c>
      <c r="AI4">
        <v>1.3848</v>
      </c>
      <c r="AJ4">
        <v>1.1220000000000001</v>
      </c>
      <c r="AK4">
        <v>147.06</v>
      </c>
      <c r="AL4">
        <v>8.7553999999999998</v>
      </c>
      <c r="AM4">
        <v>1.7831999999999999</v>
      </c>
      <c r="AN4">
        <v>1.9160999999999999</v>
      </c>
      <c r="AO4">
        <v>1490.97</v>
      </c>
    </row>
    <row r="5" spans="1:41" x14ac:dyDescent="0.25">
      <c r="G5">
        <v>1725.2</v>
      </c>
      <c r="H5" s="1">
        <v>43165</v>
      </c>
      <c r="I5">
        <v>6836.6</v>
      </c>
      <c r="J5" s="1">
        <v>43165</v>
      </c>
      <c r="N5" s="1"/>
      <c r="O5" s="1"/>
      <c r="P5" s="1"/>
      <c r="Q5" s="1"/>
      <c r="R5" s="1"/>
      <c r="S5" s="1"/>
      <c r="T5" s="2">
        <v>586.17999999999995</v>
      </c>
      <c r="U5" s="1">
        <v>43165</v>
      </c>
      <c r="V5">
        <v>1620</v>
      </c>
      <c r="W5" s="1">
        <v>43075</v>
      </c>
      <c r="X5">
        <v>1620</v>
      </c>
      <c r="Y5" s="1">
        <v>43075</v>
      </c>
      <c r="Z5">
        <v>1186881</v>
      </c>
      <c r="AA5" s="1">
        <v>43075</v>
      </c>
      <c r="AH5" s="1">
        <v>43165</v>
      </c>
      <c r="AI5">
        <v>1.3885000000000001</v>
      </c>
      <c r="AJ5">
        <v>1.1197999999999999</v>
      </c>
      <c r="AK5">
        <v>147.34</v>
      </c>
      <c r="AL5">
        <v>8.7606000000000002</v>
      </c>
      <c r="AM5">
        <v>1.7738</v>
      </c>
      <c r="AN5">
        <v>1.9049</v>
      </c>
      <c r="AO5">
        <v>1475.92</v>
      </c>
    </row>
    <row r="6" spans="1:41" x14ac:dyDescent="0.25">
      <c r="G6">
        <v>1735.05</v>
      </c>
      <c r="H6" s="1">
        <v>43166</v>
      </c>
      <c r="I6">
        <v>6848.84</v>
      </c>
      <c r="J6" s="1">
        <v>43166</v>
      </c>
      <c r="N6" s="1"/>
      <c r="O6" s="1"/>
      <c r="P6" s="1"/>
      <c r="Q6" s="1"/>
      <c r="R6" s="1"/>
      <c r="S6" s="1"/>
      <c r="T6" s="2">
        <v>582.46</v>
      </c>
      <c r="U6" s="1">
        <v>43166</v>
      </c>
      <c r="V6">
        <v>1599</v>
      </c>
      <c r="W6" s="1">
        <v>43076</v>
      </c>
      <c r="X6">
        <v>1599</v>
      </c>
      <c r="Y6" s="1">
        <v>43076</v>
      </c>
      <c r="Z6">
        <v>854736</v>
      </c>
      <c r="AA6" s="1">
        <v>43076</v>
      </c>
      <c r="AH6" s="1">
        <v>43166</v>
      </c>
      <c r="AI6">
        <v>1.3898999999999999</v>
      </c>
      <c r="AJ6">
        <v>1.1195999999999999</v>
      </c>
      <c r="AK6">
        <v>147.38</v>
      </c>
      <c r="AL6">
        <v>8.7665000000000006</v>
      </c>
      <c r="AM6">
        <v>1.7758</v>
      </c>
      <c r="AN6">
        <v>1.9077999999999999</v>
      </c>
      <c r="AO6">
        <v>1482.23</v>
      </c>
    </row>
    <row r="7" spans="1:41" x14ac:dyDescent="0.25">
      <c r="G7">
        <v>1757.35</v>
      </c>
      <c r="H7" s="1">
        <v>43167</v>
      </c>
      <c r="I7">
        <v>6902.77</v>
      </c>
      <c r="J7" s="1">
        <v>43167</v>
      </c>
      <c r="N7" s="1"/>
      <c r="O7" s="1"/>
      <c r="P7" s="1"/>
      <c r="Q7" s="1"/>
      <c r="R7" s="1"/>
      <c r="S7" s="1"/>
      <c r="T7" s="2">
        <v>587.75</v>
      </c>
      <c r="U7" s="1">
        <v>43167</v>
      </c>
      <c r="V7">
        <v>1600</v>
      </c>
      <c r="W7" s="1">
        <v>43077</v>
      </c>
      <c r="X7">
        <v>1600</v>
      </c>
      <c r="Y7" s="1">
        <v>43077</v>
      </c>
      <c r="Z7">
        <v>884355</v>
      </c>
      <c r="AA7" s="1">
        <v>43077</v>
      </c>
      <c r="AH7" s="1">
        <v>43167</v>
      </c>
      <c r="AI7">
        <v>1.381</v>
      </c>
      <c r="AJ7">
        <v>1.1215999999999999</v>
      </c>
      <c r="AK7">
        <v>146.69999999999999</v>
      </c>
      <c r="AL7">
        <v>8.7462</v>
      </c>
      <c r="AM7">
        <v>1.7734000000000001</v>
      </c>
      <c r="AN7">
        <v>1.9020999999999999</v>
      </c>
      <c r="AO7">
        <v>1481.96</v>
      </c>
    </row>
    <row r="8" spans="1:41" x14ac:dyDescent="0.25">
      <c r="G8">
        <v>1757.65</v>
      </c>
      <c r="H8" s="1">
        <v>43168</v>
      </c>
      <c r="I8">
        <v>6926.51</v>
      </c>
      <c r="J8" s="1">
        <v>43168</v>
      </c>
      <c r="N8" s="1"/>
      <c r="O8" s="1"/>
      <c r="P8" s="1"/>
      <c r="Q8" s="1"/>
      <c r="R8" s="1"/>
      <c r="S8" s="1"/>
      <c r="T8" s="2">
        <v>593.27</v>
      </c>
      <c r="U8" s="1">
        <v>43168</v>
      </c>
      <c r="V8">
        <v>1604</v>
      </c>
      <c r="W8" s="1">
        <v>43080</v>
      </c>
      <c r="X8">
        <v>1604</v>
      </c>
      <c r="Y8" s="1">
        <v>43080</v>
      </c>
      <c r="Z8">
        <v>635452</v>
      </c>
      <c r="AA8" s="1">
        <v>43080</v>
      </c>
      <c r="AH8" s="1">
        <v>43168</v>
      </c>
      <c r="AI8">
        <v>1.3847</v>
      </c>
      <c r="AJ8">
        <v>1.1244000000000001</v>
      </c>
      <c r="AK8">
        <v>147.9</v>
      </c>
      <c r="AL8">
        <v>8.7405000000000008</v>
      </c>
      <c r="AM8">
        <v>1.7646999999999999</v>
      </c>
      <c r="AN8">
        <v>1.9017999999999999</v>
      </c>
      <c r="AO8">
        <v>1473.85</v>
      </c>
    </row>
    <row r="9" spans="1:41" x14ac:dyDescent="0.25">
      <c r="G9">
        <v>1765.96</v>
      </c>
      <c r="H9" s="1">
        <v>43171</v>
      </c>
      <c r="I9">
        <v>6922.33</v>
      </c>
      <c r="J9" s="1">
        <v>43171</v>
      </c>
      <c r="N9" s="1"/>
      <c r="O9" s="1"/>
      <c r="P9" s="1"/>
      <c r="Q9" s="1"/>
      <c r="R9" s="1"/>
      <c r="S9" s="1"/>
      <c r="T9" s="2">
        <v>600.98</v>
      </c>
      <c r="U9" s="1">
        <v>43171</v>
      </c>
      <c r="V9">
        <v>1621</v>
      </c>
      <c r="W9" s="1">
        <v>43081</v>
      </c>
      <c r="X9">
        <v>1621</v>
      </c>
      <c r="Y9" s="1">
        <v>43081</v>
      </c>
      <c r="Z9">
        <v>849348</v>
      </c>
      <c r="AA9" s="1">
        <v>43081</v>
      </c>
      <c r="AH9" s="1">
        <v>43171</v>
      </c>
      <c r="AI9">
        <v>1.3905000000000001</v>
      </c>
      <c r="AJ9">
        <v>1.1271</v>
      </c>
      <c r="AK9">
        <v>147.94999999999999</v>
      </c>
      <c r="AL9">
        <v>8.7843999999999998</v>
      </c>
      <c r="AM9">
        <v>1.7661</v>
      </c>
      <c r="AN9">
        <v>1.9056999999999999</v>
      </c>
      <c r="AO9">
        <v>1479.41</v>
      </c>
    </row>
    <row r="10" spans="1:41" x14ac:dyDescent="0.25">
      <c r="G10">
        <v>1757.83</v>
      </c>
      <c r="H10" s="1">
        <v>43172</v>
      </c>
      <c r="I10">
        <v>6848.66</v>
      </c>
      <c r="J10" s="1">
        <v>43172</v>
      </c>
      <c r="N10" s="1"/>
      <c r="O10" s="1"/>
      <c r="P10" s="1"/>
      <c r="Q10" s="1"/>
      <c r="R10" s="1"/>
      <c r="S10" s="1"/>
      <c r="T10" s="2">
        <v>602</v>
      </c>
      <c r="U10" s="1">
        <v>43172</v>
      </c>
      <c r="V10">
        <v>1693</v>
      </c>
      <c r="W10" s="1">
        <v>43082</v>
      </c>
      <c r="X10">
        <v>1693</v>
      </c>
      <c r="Y10" s="1">
        <v>43082</v>
      </c>
      <c r="Z10">
        <v>2313790</v>
      </c>
      <c r="AA10" s="1">
        <v>43082</v>
      </c>
      <c r="AH10" s="1">
        <v>43172</v>
      </c>
      <c r="AI10">
        <v>1.3958999999999999</v>
      </c>
      <c r="AJ10">
        <v>1.1267</v>
      </c>
      <c r="AK10">
        <v>148.79</v>
      </c>
      <c r="AL10">
        <v>8.8181999999999992</v>
      </c>
      <c r="AM10">
        <v>1.7761</v>
      </c>
      <c r="AN10">
        <v>1.9056</v>
      </c>
      <c r="AO10">
        <v>1487.85</v>
      </c>
    </row>
    <row r="11" spans="1:41" x14ac:dyDescent="0.25">
      <c r="G11">
        <v>1758.88</v>
      </c>
      <c r="H11" s="1">
        <v>43173</v>
      </c>
      <c r="I11">
        <v>6840.1</v>
      </c>
      <c r="J11" s="1">
        <v>43173</v>
      </c>
      <c r="N11" s="1"/>
      <c r="O11" s="1"/>
      <c r="P11" s="1"/>
      <c r="Q11" s="1"/>
      <c r="R11" s="1"/>
      <c r="S11" s="1"/>
      <c r="T11" s="2">
        <v>598.98</v>
      </c>
      <c r="U11" s="1">
        <v>43173</v>
      </c>
      <c r="V11">
        <v>1709</v>
      </c>
      <c r="W11" s="1">
        <v>43083</v>
      </c>
      <c r="X11">
        <v>1709</v>
      </c>
      <c r="Y11" s="1">
        <v>43083</v>
      </c>
      <c r="Z11">
        <v>1251439</v>
      </c>
      <c r="AA11" s="1">
        <v>43083</v>
      </c>
      <c r="AH11" s="1">
        <v>43173</v>
      </c>
      <c r="AI11">
        <v>1.3958999999999999</v>
      </c>
      <c r="AJ11">
        <v>1.1287</v>
      </c>
      <c r="AK11">
        <v>148.43</v>
      </c>
      <c r="AL11">
        <v>8.7849000000000004</v>
      </c>
      <c r="AM11">
        <v>1.7722</v>
      </c>
      <c r="AN11">
        <v>1.9039999999999999</v>
      </c>
      <c r="AO11">
        <v>1484.61</v>
      </c>
    </row>
    <row r="12" spans="1:41" x14ac:dyDescent="0.25">
      <c r="G12">
        <v>1748.18</v>
      </c>
      <c r="H12" s="1">
        <v>43174</v>
      </c>
      <c r="I12">
        <v>6848.56</v>
      </c>
      <c r="J12" s="1">
        <v>43174</v>
      </c>
      <c r="N12" s="1"/>
      <c r="O12" s="1"/>
      <c r="P12" s="1"/>
      <c r="Q12" s="1"/>
      <c r="R12" s="1"/>
      <c r="S12" s="1"/>
      <c r="T12" s="2">
        <v>596.26</v>
      </c>
      <c r="U12" s="1">
        <v>43174</v>
      </c>
      <c r="V12">
        <v>1705</v>
      </c>
      <c r="W12" s="1">
        <v>43084</v>
      </c>
      <c r="X12">
        <v>1705</v>
      </c>
      <c r="Y12" s="1">
        <v>43084</v>
      </c>
      <c r="Z12">
        <v>2699821</v>
      </c>
      <c r="AA12" s="1">
        <v>43084</v>
      </c>
      <c r="AH12" s="1">
        <v>43174</v>
      </c>
      <c r="AI12">
        <v>1.3935999999999999</v>
      </c>
      <c r="AJ12">
        <v>1.1324000000000001</v>
      </c>
      <c r="AK12">
        <v>148.16</v>
      </c>
      <c r="AL12">
        <v>8.8011999999999997</v>
      </c>
      <c r="AM12">
        <v>1.7868999999999999</v>
      </c>
      <c r="AN12">
        <v>1.9146000000000001</v>
      </c>
      <c r="AO12">
        <v>1489.44</v>
      </c>
    </row>
    <row r="13" spans="1:41" x14ac:dyDescent="0.25">
      <c r="G13">
        <v>1738.53</v>
      </c>
      <c r="H13" s="1">
        <v>43175</v>
      </c>
      <c r="I13">
        <v>6865.77</v>
      </c>
      <c r="J13" s="1">
        <v>43175</v>
      </c>
      <c r="N13" s="1"/>
      <c r="O13" s="1"/>
      <c r="P13" s="1"/>
      <c r="Q13" s="1"/>
      <c r="R13" s="1"/>
      <c r="S13" s="1"/>
      <c r="T13" s="2">
        <v>594.01</v>
      </c>
      <c r="U13" s="1">
        <v>43175</v>
      </c>
      <c r="V13">
        <v>1718</v>
      </c>
      <c r="W13" s="1">
        <v>43087</v>
      </c>
      <c r="X13">
        <v>1718</v>
      </c>
      <c r="Y13" s="1">
        <v>43087</v>
      </c>
      <c r="Z13">
        <v>1029370</v>
      </c>
      <c r="AA13" s="1">
        <v>43087</v>
      </c>
      <c r="AH13" s="1">
        <v>43175</v>
      </c>
      <c r="AI13">
        <v>1.3938999999999999</v>
      </c>
      <c r="AJ13">
        <v>1.1339999999999999</v>
      </c>
      <c r="AK13">
        <v>147.77000000000001</v>
      </c>
      <c r="AL13">
        <v>8.8001000000000005</v>
      </c>
      <c r="AM13">
        <v>1.8081</v>
      </c>
      <c r="AN13">
        <v>1.9313</v>
      </c>
      <c r="AO13">
        <v>1490.71</v>
      </c>
    </row>
    <row r="14" spans="1:41" x14ac:dyDescent="0.25">
      <c r="G14">
        <v>1795.11</v>
      </c>
      <c r="H14" s="1">
        <v>43178</v>
      </c>
      <c r="I14">
        <v>6764.14</v>
      </c>
      <c r="J14" s="1">
        <v>43178</v>
      </c>
      <c r="N14" s="1"/>
      <c r="O14" s="1"/>
      <c r="P14" s="1"/>
      <c r="Q14" s="1"/>
      <c r="R14" s="1"/>
      <c r="S14" s="1"/>
      <c r="T14" s="2">
        <v>590.82000000000005</v>
      </c>
      <c r="U14" s="1">
        <v>43178</v>
      </c>
      <c r="V14">
        <v>1740</v>
      </c>
      <c r="W14" s="1">
        <v>43088</v>
      </c>
      <c r="X14">
        <v>1740</v>
      </c>
      <c r="Y14" s="1">
        <v>43088</v>
      </c>
      <c r="Z14">
        <v>1000022</v>
      </c>
      <c r="AA14" s="1">
        <v>43088</v>
      </c>
      <c r="AH14" s="1">
        <v>43178</v>
      </c>
      <c r="AI14">
        <v>1.4023000000000001</v>
      </c>
      <c r="AJ14">
        <v>1.1367</v>
      </c>
      <c r="AK14">
        <v>148.76</v>
      </c>
      <c r="AL14">
        <v>8.8575999999999997</v>
      </c>
      <c r="AM14">
        <v>1.8168</v>
      </c>
      <c r="AN14">
        <v>1.9357</v>
      </c>
      <c r="AO14">
        <v>1503.95</v>
      </c>
    </row>
    <row r="15" spans="1:41" x14ac:dyDescent="0.25">
      <c r="G15">
        <v>1802.31</v>
      </c>
      <c r="H15" s="1">
        <v>43179</v>
      </c>
      <c r="I15">
        <v>6780.13</v>
      </c>
      <c r="J15" s="1">
        <v>43179</v>
      </c>
      <c r="N15" s="1"/>
      <c r="O15" s="1"/>
      <c r="P15" s="1"/>
      <c r="Q15" s="1"/>
      <c r="R15" s="1"/>
      <c r="S15" s="1"/>
      <c r="T15" s="2">
        <v>591.23</v>
      </c>
      <c r="U15" s="1">
        <v>43179</v>
      </c>
      <c r="V15">
        <v>1749</v>
      </c>
      <c r="W15" s="1">
        <v>43089</v>
      </c>
      <c r="X15">
        <v>1749</v>
      </c>
      <c r="Y15" s="1">
        <v>43089</v>
      </c>
      <c r="Z15">
        <v>797752</v>
      </c>
      <c r="AA15" s="1">
        <v>43089</v>
      </c>
      <c r="AH15" s="1">
        <v>43179</v>
      </c>
      <c r="AI15">
        <v>1.3996999999999999</v>
      </c>
      <c r="AJ15">
        <v>1.1432</v>
      </c>
      <c r="AK15">
        <v>149.12</v>
      </c>
      <c r="AL15">
        <v>8.8393999999999995</v>
      </c>
      <c r="AM15">
        <v>1.8211999999999999</v>
      </c>
      <c r="AN15">
        <v>1.9482999999999999</v>
      </c>
      <c r="AO15">
        <v>1498.95</v>
      </c>
    </row>
    <row r="16" spans="1:41" x14ac:dyDescent="0.25">
      <c r="G16">
        <v>1791.33</v>
      </c>
      <c r="H16" s="1">
        <v>43180</v>
      </c>
      <c r="I16">
        <v>6758.59</v>
      </c>
      <c r="J16" s="1">
        <v>43180</v>
      </c>
      <c r="N16" s="1"/>
      <c r="O16" s="1"/>
      <c r="P16" s="1"/>
      <c r="Q16" s="1"/>
      <c r="R16" s="1"/>
      <c r="S16" s="1"/>
      <c r="T16" s="2">
        <v>590.91999999999996</v>
      </c>
      <c r="U16" s="1">
        <v>43180</v>
      </c>
      <c r="V16">
        <v>1758</v>
      </c>
      <c r="W16" s="1">
        <v>43090</v>
      </c>
      <c r="X16">
        <v>1758</v>
      </c>
      <c r="Y16" s="1">
        <v>43090</v>
      </c>
      <c r="Z16">
        <v>822920</v>
      </c>
      <c r="AA16" s="1">
        <v>43090</v>
      </c>
      <c r="AH16" s="1">
        <v>43180</v>
      </c>
      <c r="AI16">
        <v>1.4138999999999999</v>
      </c>
      <c r="AJ16">
        <v>1.1458999999999999</v>
      </c>
      <c r="AK16">
        <v>149.94</v>
      </c>
      <c r="AL16">
        <v>8.8652999999999995</v>
      </c>
      <c r="AM16">
        <v>1.8207</v>
      </c>
      <c r="AN16">
        <v>1.956</v>
      </c>
      <c r="AO16">
        <v>1504.6</v>
      </c>
    </row>
    <row r="17" spans="7:41" x14ac:dyDescent="0.25">
      <c r="G17">
        <v>1769.55</v>
      </c>
      <c r="H17" s="1">
        <v>43181</v>
      </c>
      <c r="I17">
        <v>6680.54</v>
      </c>
      <c r="J17" s="1">
        <v>43181</v>
      </c>
      <c r="N17" s="1"/>
      <c r="O17" s="1"/>
      <c r="P17" s="1"/>
      <c r="Q17" s="1"/>
      <c r="R17" s="1"/>
      <c r="S17" s="1"/>
      <c r="T17" s="2">
        <v>589.80999999999995</v>
      </c>
      <c r="U17" s="1">
        <v>43181</v>
      </c>
      <c r="V17">
        <v>1756</v>
      </c>
      <c r="W17" s="1">
        <v>43091</v>
      </c>
      <c r="X17">
        <v>1756</v>
      </c>
      <c r="Y17" s="1">
        <v>43091</v>
      </c>
      <c r="Z17">
        <v>392096</v>
      </c>
      <c r="AA17" s="1">
        <v>43091</v>
      </c>
      <c r="AH17" s="1">
        <v>43181</v>
      </c>
      <c r="AI17">
        <v>1.4094</v>
      </c>
      <c r="AJ17">
        <v>1.1456</v>
      </c>
      <c r="AK17">
        <v>148.38999999999999</v>
      </c>
      <c r="AL17">
        <v>8.9062999999999999</v>
      </c>
      <c r="AM17">
        <v>1.8321000000000001</v>
      </c>
      <c r="AN17">
        <v>1.9557</v>
      </c>
      <c r="AO17">
        <v>1522.45</v>
      </c>
    </row>
    <row r="18" spans="7:41" x14ac:dyDescent="0.25">
      <c r="G18">
        <v>1754.2</v>
      </c>
      <c r="H18" s="1">
        <v>43182</v>
      </c>
      <c r="I18">
        <v>6651.66</v>
      </c>
      <c r="J18" s="1">
        <v>43182</v>
      </c>
      <c r="N18" s="1"/>
      <c r="O18" s="1"/>
      <c r="P18" s="1"/>
      <c r="Q18" s="1"/>
      <c r="R18" s="1"/>
      <c r="S18" s="1"/>
      <c r="T18" s="2">
        <v>575.07000000000005</v>
      </c>
      <c r="U18" s="1">
        <v>43182</v>
      </c>
      <c r="V18">
        <v>1781</v>
      </c>
      <c r="W18" s="1">
        <v>43096</v>
      </c>
      <c r="X18">
        <v>1781</v>
      </c>
      <c r="Y18" s="1">
        <v>43096</v>
      </c>
      <c r="Z18">
        <v>521762</v>
      </c>
      <c r="AA18" s="1">
        <v>43096</v>
      </c>
      <c r="AH18" s="1">
        <v>43182</v>
      </c>
      <c r="AI18">
        <v>1.4132</v>
      </c>
      <c r="AJ18">
        <v>1.1438999999999999</v>
      </c>
      <c r="AK18">
        <v>148.02000000000001</v>
      </c>
      <c r="AL18">
        <v>8.9164999999999992</v>
      </c>
      <c r="AM18">
        <v>1.8357000000000001</v>
      </c>
      <c r="AN18">
        <v>1.9529000000000001</v>
      </c>
      <c r="AO18">
        <v>1530.31</v>
      </c>
    </row>
    <row r="19" spans="7:41" x14ac:dyDescent="0.25">
      <c r="G19">
        <v>1745.19</v>
      </c>
      <c r="H19" s="1">
        <v>43185</v>
      </c>
      <c r="I19">
        <v>6617.9</v>
      </c>
      <c r="J19" s="1">
        <v>43185</v>
      </c>
      <c r="N19" s="1"/>
      <c r="O19" s="1"/>
      <c r="P19" s="1"/>
      <c r="Q19" s="1"/>
      <c r="R19" s="1"/>
      <c r="S19" s="1"/>
      <c r="T19" s="2">
        <v>575.73</v>
      </c>
      <c r="U19" s="1">
        <v>43185</v>
      </c>
      <c r="V19">
        <v>1785</v>
      </c>
      <c r="W19" s="1">
        <v>43097</v>
      </c>
      <c r="X19">
        <v>1785</v>
      </c>
      <c r="Y19" s="1">
        <v>43097</v>
      </c>
      <c r="Z19">
        <v>558599</v>
      </c>
      <c r="AA19" s="1">
        <v>43097</v>
      </c>
      <c r="AH19" s="1">
        <v>43185</v>
      </c>
      <c r="AI19">
        <v>1.4226000000000001</v>
      </c>
      <c r="AJ19">
        <v>1.1433</v>
      </c>
      <c r="AK19">
        <v>149.94999999999999</v>
      </c>
      <c r="AL19">
        <v>8.9167000000000005</v>
      </c>
      <c r="AM19">
        <v>1.8363</v>
      </c>
      <c r="AN19">
        <v>1.9490000000000001</v>
      </c>
      <c r="AO19">
        <v>1528.85</v>
      </c>
    </row>
    <row r="20" spans="7:41" x14ac:dyDescent="0.25">
      <c r="G20">
        <v>1760.08</v>
      </c>
      <c r="H20" s="1">
        <v>43186</v>
      </c>
      <c r="I20">
        <v>6715.52</v>
      </c>
      <c r="J20" s="1">
        <v>43186</v>
      </c>
      <c r="N20" s="1"/>
      <c r="O20" s="1"/>
      <c r="P20" s="1"/>
      <c r="Q20" s="1"/>
      <c r="R20" s="1"/>
      <c r="S20" s="1"/>
      <c r="T20" s="2">
        <v>580.58000000000004</v>
      </c>
      <c r="U20" s="1">
        <v>43186</v>
      </c>
      <c r="V20">
        <v>1802</v>
      </c>
      <c r="W20" s="1">
        <v>43098</v>
      </c>
      <c r="X20">
        <v>1802</v>
      </c>
      <c r="Y20" s="1">
        <v>43098</v>
      </c>
      <c r="Z20">
        <v>725874</v>
      </c>
      <c r="AA20" s="1">
        <v>43098</v>
      </c>
      <c r="AH20" s="1">
        <v>43186</v>
      </c>
      <c r="AI20">
        <v>1.4154</v>
      </c>
      <c r="AJ20">
        <v>1.1406000000000001</v>
      </c>
      <c r="AK20">
        <v>149.11000000000001</v>
      </c>
      <c r="AL20">
        <v>8.8587000000000007</v>
      </c>
      <c r="AM20">
        <v>1.8433999999999999</v>
      </c>
      <c r="AN20">
        <v>1.9482999999999999</v>
      </c>
      <c r="AO20">
        <v>1520.32</v>
      </c>
    </row>
    <row r="21" spans="7:41" x14ac:dyDescent="0.25">
      <c r="G21">
        <v>1766.22</v>
      </c>
      <c r="H21" s="1">
        <v>43187</v>
      </c>
      <c r="I21">
        <v>6747</v>
      </c>
      <c r="J21" s="1">
        <v>43187</v>
      </c>
      <c r="N21" s="1"/>
      <c r="O21" s="1"/>
      <c r="P21" s="1"/>
      <c r="Q21" s="1"/>
      <c r="R21" s="1"/>
      <c r="S21" s="1"/>
      <c r="T21" s="2">
        <v>571.74</v>
      </c>
      <c r="U21" s="1">
        <v>43187</v>
      </c>
      <c r="V21">
        <v>1823</v>
      </c>
      <c r="W21" s="1">
        <v>43102</v>
      </c>
      <c r="X21">
        <v>1823</v>
      </c>
      <c r="Y21" s="1">
        <v>43102</v>
      </c>
      <c r="Z21">
        <v>1180272</v>
      </c>
      <c r="AA21" s="1">
        <v>43102</v>
      </c>
      <c r="AH21" s="1">
        <v>43187</v>
      </c>
      <c r="AI21">
        <v>1.4076</v>
      </c>
      <c r="AJ21">
        <v>1.1434</v>
      </c>
      <c r="AK21">
        <v>150.35</v>
      </c>
      <c r="AL21">
        <v>8.8823000000000008</v>
      </c>
      <c r="AM21">
        <v>1.8371</v>
      </c>
      <c r="AN21">
        <v>1.9516</v>
      </c>
      <c r="AO21">
        <v>1497.05</v>
      </c>
    </row>
    <row r="22" spans="7:41" x14ac:dyDescent="0.25">
      <c r="G22">
        <v>1770.93</v>
      </c>
      <c r="H22" s="1">
        <v>43188</v>
      </c>
      <c r="I22">
        <v>6766.15</v>
      </c>
      <c r="J22" s="1">
        <v>43188</v>
      </c>
      <c r="N22" s="1"/>
      <c r="O22" s="1"/>
      <c r="P22" s="1"/>
      <c r="Q22" s="1"/>
      <c r="R22" s="1"/>
      <c r="S22" s="1"/>
      <c r="T22" s="2">
        <v>574.16</v>
      </c>
      <c r="U22" s="1">
        <v>43188</v>
      </c>
      <c r="V22">
        <v>1801.5</v>
      </c>
      <c r="W22" s="1">
        <v>43103</v>
      </c>
      <c r="X22">
        <v>1801.5</v>
      </c>
      <c r="Y22" s="1">
        <v>43103</v>
      </c>
      <c r="Z22">
        <v>906677</v>
      </c>
      <c r="AA22" s="1">
        <v>43103</v>
      </c>
      <c r="AH22" s="1">
        <v>43188</v>
      </c>
      <c r="AI22">
        <v>1.4015</v>
      </c>
      <c r="AJ22">
        <v>1.1393</v>
      </c>
      <c r="AK22">
        <v>149.16</v>
      </c>
      <c r="AL22">
        <v>8.82</v>
      </c>
      <c r="AM22">
        <v>1.8255999999999999</v>
      </c>
      <c r="AN22">
        <v>1.9374</v>
      </c>
      <c r="AO22">
        <v>1488.49</v>
      </c>
    </row>
    <row r="23" spans="7:41" x14ac:dyDescent="0.25">
      <c r="G23">
        <v>1770.93</v>
      </c>
      <c r="H23" s="1">
        <v>43189</v>
      </c>
      <c r="I23">
        <v>6743.34</v>
      </c>
      <c r="J23" s="1">
        <v>43193</v>
      </c>
      <c r="N23" s="1"/>
      <c r="O23" s="1"/>
      <c r="P23" s="1"/>
      <c r="Q23" s="1"/>
      <c r="R23" s="1"/>
      <c r="S23" s="1"/>
      <c r="T23" s="2">
        <v>574.44000000000005</v>
      </c>
      <c r="U23" s="1">
        <v>43189</v>
      </c>
      <c r="V23">
        <v>1808</v>
      </c>
      <c r="W23" s="1">
        <v>43104</v>
      </c>
      <c r="X23">
        <v>1808</v>
      </c>
      <c r="Y23" s="1">
        <v>43104</v>
      </c>
      <c r="Z23">
        <v>707999</v>
      </c>
      <c r="AA23" s="1">
        <v>43104</v>
      </c>
      <c r="AH23" s="1">
        <v>43189</v>
      </c>
      <c r="AI23">
        <v>1.4015</v>
      </c>
      <c r="AJ23">
        <v>1.1373</v>
      </c>
      <c r="AK23">
        <v>148.93</v>
      </c>
      <c r="AL23">
        <v>8.8002000000000002</v>
      </c>
      <c r="AM23">
        <v>1.8254999999999999</v>
      </c>
      <c r="AN23">
        <v>1.9379999999999999</v>
      </c>
      <c r="AO23">
        <v>1485.94</v>
      </c>
    </row>
    <row r="24" spans="7:41" x14ac:dyDescent="0.25">
      <c r="G24">
        <v>1770.93</v>
      </c>
      <c r="H24" s="1">
        <v>43192</v>
      </c>
      <c r="I24">
        <v>6735.68</v>
      </c>
      <c r="J24" s="1">
        <v>43194</v>
      </c>
      <c r="N24" s="1"/>
      <c r="O24" s="1"/>
      <c r="P24" s="1"/>
      <c r="Q24" s="1"/>
      <c r="R24" s="1"/>
      <c r="S24" s="1"/>
      <c r="T24" s="2">
        <v>575.33000000000004</v>
      </c>
      <c r="U24" s="1">
        <v>43192</v>
      </c>
      <c r="V24">
        <v>1824</v>
      </c>
      <c r="W24" s="1">
        <v>43105</v>
      </c>
      <c r="X24">
        <v>1824</v>
      </c>
      <c r="Y24" s="1">
        <v>43105</v>
      </c>
      <c r="Z24">
        <v>537540</v>
      </c>
      <c r="AA24" s="1">
        <v>43105</v>
      </c>
      <c r="AH24" s="1">
        <v>43192</v>
      </c>
      <c r="AI24">
        <v>1.4043000000000001</v>
      </c>
      <c r="AJ24">
        <v>1.1414</v>
      </c>
      <c r="AK24">
        <v>148.71</v>
      </c>
      <c r="AL24">
        <v>8.8192000000000004</v>
      </c>
      <c r="AM24">
        <v>1.8328</v>
      </c>
      <c r="AN24">
        <v>1.9470000000000001</v>
      </c>
      <c r="AO24">
        <v>1483.17</v>
      </c>
    </row>
    <row r="25" spans="7:41" x14ac:dyDescent="0.25">
      <c r="G25">
        <v>1774.96</v>
      </c>
      <c r="H25" s="1">
        <v>43193</v>
      </c>
      <c r="I25">
        <v>6890.35</v>
      </c>
      <c r="J25" s="1">
        <v>43195</v>
      </c>
      <c r="T25" s="2">
        <v>575.36</v>
      </c>
      <c r="U25" s="1">
        <v>43193</v>
      </c>
      <c r="V25">
        <v>1802</v>
      </c>
      <c r="W25" s="1">
        <v>43108</v>
      </c>
      <c r="X25">
        <v>1802</v>
      </c>
      <c r="Y25" s="1">
        <v>43108</v>
      </c>
      <c r="Z25">
        <v>995897</v>
      </c>
      <c r="AA25" s="1">
        <v>43108</v>
      </c>
      <c r="AH25" s="1">
        <v>43193</v>
      </c>
      <c r="AI25">
        <v>1.4056</v>
      </c>
      <c r="AJ25">
        <v>1.1451</v>
      </c>
      <c r="AK25">
        <v>149.84</v>
      </c>
      <c r="AL25">
        <v>8.8161000000000005</v>
      </c>
      <c r="AM25">
        <v>1.8289</v>
      </c>
      <c r="AN25">
        <v>1.9370000000000001</v>
      </c>
      <c r="AO25">
        <v>1481.42</v>
      </c>
    </row>
    <row r="26" spans="7:41" x14ac:dyDescent="0.25">
      <c r="G26">
        <v>1782.52</v>
      </c>
      <c r="H26" s="1">
        <v>43194</v>
      </c>
      <c r="I26">
        <v>6876.77</v>
      </c>
      <c r="J26" s="1">
        <v>43196</v>
      </c>
      <c r="T26" s="2">
        <v>570.21</v>
      </c>
      <c r="U26" s="1">
        <v>43194</v>
      </c>
      <c r="V26">
        <v>1816</v>
      </c>
      <c r="W26" s="1">
        <v>43109</v>
      </c>
      <c r="X26">
        <v>1816</v>
      </c>
      <c r="Y26" s="1">
        <v>43109</v>
      </c>
      <c r="Z26">
        <v>798938</v>
      </c>
      <c r="AA26" s="1">
        <v>43109</v>
      </c>
      <c r="AH26" s="1">
        <v>43194</v>
      </c>
      <c r="AI26">
        <v>1.4079999999999999</v>
      </c>
      <c r="AJ26">
        <v>1.1458999999999999</v>
      </c>
      <c r="AK26">
        <v>150.31</v>
      </c>
      <c r="AL26">
        <v>8.8419000000000008</v>
      </c>
      <c r="AM26">
        <v>1.8245</v>
      </c>
      <c r="AN26">
        <v>1.9266000000000001</v>
      </c>
      <c r="AO26">
        <v>1488.65</v>
      </c>
    </row>
    <row r="27" spans="7:41" x14ac:dyDescent="0.25">
      <c r="G27">
        <v>1796.12</v>
      </c>
      <c r="H27" s="1">
        <v>43195</v>
      </c>
      <c r="I27">
        <v>6882.64</v>
      </c>
      <c r="J27" s="1">
        <v>43199</v>
      </c>
      <c r="T27" s="2">
        <v>574.58000000000004</v>
      </c>
      <c r="U27" s="1">
        <v>43195</v>
      </c>
      <c r="V27">
        <v>1811.5</v>
      </c>
      <c r="W27" s="1">
        <v>43110</v>
      </c>
      <c r="X27">
        <v>1811.5</v>
      </c>
      <c r="Y27" s="1">
        <v>43110</v>
      </c>
      <c r="Z27">
        <v>1099503</v>
      </c>
      <c r="AA27" s="1">
        <v>43110</v>
      </c>
      <c r="AH27" s="1">
        <v>43195</v>
      </c>
      <c r="AI27">
        <v>1.4000999999999999</v>
      </c>
      <c r="AJ27">
        <v>1.1443000000000001</v>
      </c>
      <c r="AK27">
        <v>150.35</v>
      </c>
      <c r="AL27">
        <v>8.7971000000000004</v>
      </c>
      <c r="AM27">
        <v>1.8221000000000001</v>
      </c>
      <c r="AN27">
        <v>1.9240999999999999</v>
      </c>
      <c r="AO27">
        <v>1486.39</v>
      </c>
    </row>
    <row r="28" spans="7:41" x14ac:dyDescent="0.25">
      <c r="G28">
        <v>1794.51</v>
      </c>
      <c r="H28" s="1">
        <v>43196</v>
      </c>
      <c r="I28">
        <v>6950.51</v>
      </c>
      <c r="J28" s="1">
        <v>43200</v>
      </c>
      <c r="T28" s="2">
        <v>573.25</v>
      </c>
      <c r="U28" s="1">
        <v>43196</v>
      </c>
      <c r="V28">
        <v>1805</v>
      </c>
      <c r="W28" s="1">
        <v>43111</v>
      </c>
      <c r="X28">
        <v>1805</v>
      </c>
      <c r="Y28" s="1">
        <v>43111</v>
      </c>
      <c r="Z28">
        <v>864002</v>
      </c>
      <c r="AA28" s="1">
        <v>43111</v>
      </c>
      <c r="AH28" s="1">
        <v>43196</v>
      </c>
      <c r="AI28">
        <v>1.409</v>
      </c>
      <c r="AJ28">
        <v>1.1475</v>
      </c>
      <c r="AK28">
        <v>150.61000000000001</v>
      </c>
      <c r="AL28">
        <v>8.8697999999999997</v>
      </c>
      <c r="AM28">
        <v>1.8359000000000001</v>
      </c>
      <c r="AN28">
        <v>1.9378</v>
      </c>
      <c r="AO28">
        <v>1507.28</v>
      </c>
    </row>
    <row r="29" spans="7:41" x14ac:dyDescent="0.25">
      <c r="G29">
        <v>1793.66</v>
      </c>
      <c r="H29" s="1">
        <v>43199</v>
      </c>
      <c r="I29">
        <v>6943.54</v>
      </c>
      <c r="J29" s="1">
        <v>43201</v>
      </c>
      <c r="T29" s="2">
        <v>577.34</v>
      </c>
      <c r="U29" s="1">
        <v>43199</v>
      </c>
      <c r="V29">
        <v>1813.5</v>
      </c>
      <c r="W29" s="1">
        <v>43112</v>
      </c>
      <c r="X29">
        <v>1813.5</v>
      </c>
      <c r="Y29" s="1">
        <v>43112</v>
      </c>
      <c r="Z29">
        <v>635914</v>
      </c>
      <c r="AA29" s="1">
        <v>43112</v>
      </c>
      <c r="AH29" s="1">
        <v>43199</v>
      </c>
      <c r="AI29">
        <v>1.4129</v>
      </c>
      <c r="AJ29">
        <v>1.147</v>
      </c>
      <c r="AK29">
        <v>150.85</v>
      </c>
      <c r="AL29">
        <v>8.8922000000000008</v>
      </c>
      <c r="AM29">
        <v>1.8355999999999999</v>
      </c>
      <c r="AN29">
        <v>1.9336</v>
      </c>
      <c r="AO29">
        <v>1509.98</v>
      </c>
    </row>
    <row r="30" spans="7:41" x14ac:dyDescent="0.25">
      <c r="G30">
        <v>1789.24</v>
      </c>
      <c r="H30" s="1">
        <v>43200</v>
      </c>
      <c r="I30">
        <v>6955.85</v>
      </c>
      <c r="J30" s="1">
        <v>43202</v>
      </c>
      <c r="T30" s="2">
        <v>583.13</v>
      </c>
      <c r="U30" s="1">
        <v>43200</v>
      </c>
      <c r="V30">
        <v>1819.5</v>
      </c>
      <c r="W30" s="1">
        <v>43115</v>
      </c>
      <c r="X30">
        <v>1819.5</v>
      </c>
      <c r="Y30" s="1">
        <v>43115</v>
      </c>
      <c r="Z30">
        <v>434905</v>
      </c>
      <c r="AA30" s="1">
        <v>43115</v>
      </c>
      <c r="AH30" s="1">
        <v>43200</v>
      </c>
      <c r="AI30">
        <v>1.4172</v>
      </c>
      <c r="AJ30">
        <v>1.1472</v>
      </c>
      <c r="AK30">
        <v>151.94999999999999</v>
      </c>
      <c r="AL30">
        <v>8.8556000000000008</v>
      </c>
      <c r="AM30">
        <v>1.8264</v>
      </c>
      <c r="AN30">
        <v>1.9255</v>
      </c>
      <c r="AO30">
        <v>1507.63</v>
      </c>
    </row>
    <row r="31" spans="7:41" x14ac:dyDescent="0.25">
      <c r="G31">
        <v>1785.53</v>
      </c>
      <c r="H31" s="1">
        <v>43201</v>
      </c>
      <c r="I31">
        <v>6964.2</v>
      </c>
      <c r="J31" s="1">
        <v>43203</v>
      </c>
      <c r="T31" s="2">
        <v>583.45000000000005</v>
      </c>
      <c r="U31" s="1">
        <v>43201</v>
      </c>
      <c r="V31">
        <v>1844</v>
      </c>
      <c r="W31" s="1">
        <v>43116</v>
      </c>
      <c r="X31">
        <v>1844</v>
      </c>
      <c r="Y31" s="1">
        <v>43116</v>
      </c>
      <c r="Z31">
        <v>760541</v>
      </c>
      <c r="AA31" s="1">
        <v>43116</v>
      </c>
      <c r="AH31" s="1">
        <v>43201</v>
      </c>
      <c r="AI31">
        <v>1.4176</v>
      </c>
      <c r="AJ31">
        <v>1.1464000000000001</v>
      </c>
      <c r="AK31">
        <v>151.37</v>
      </c>
      <c r="AL31">
        <v>8.8681999999999999</v>
      </c>
      <c r="AM31">
        <v>1.8283</v>
      </c>
      <c r="AN31">
        <v>1.9259999999999999</v>
      </c>
      <c r="AO31">
        <v>1510.8</v>
      </c>
    </row>
    <row r="32" spans="7:41" x14ac:dyDescent="0.25">
      <c r="G32">
        <v>1788.51</v>
      </c>
      <c r="H32" s="1">
        <v>43202</v>
      </c>
      <c r="I32">
        <v>6909.66</v>
      </c>
      <c r="J32" s="1">
        <v>43206</v>
      </c>
      <c r="T32" s="2">
        <v>581.63</v>
      </c>
      <c r="U32" s="1">
        <v>43202</v>
      </c>
      <c r="V32">
        <v>1840</v>
      </c>
      <c r="W32" s="1">
        <v>43117</v>
      </c>
      <c r="X32">
        <v>1840</v>
      </c>
      <c r="Y32" s="1">
        <v>43117</v>
      </c>
      <c r="Z32">
        <v>578541</v>
      </c>
      <c r="AA32" s="1">
        <v>43117</v>
      </c>
      <c r="AH32" s="1">
        <v>43202</v>
      </c>
      <c r="AI32">
        <v>1.4225000000000001</v>
      </c>
      <c r="AJ32">
        <v>1.1539999999999999</v>
      </c>
      <c r="AK32">
        <v>152.68</v>
      </c>
      <c r="AL32">
        <v>8.9145000000000003</v>
      </c>
      <c r="AM32">
        <v>1.8344</v>
      </c>
      <c r="AN32">
        <v>1.9286000000000001</v>
      </c>
      <c r="AO32">
        <v>1522.12</v>
      </c>
    </row>
    <row r="33" spans="7:41" x14ac:dyDescent="0.25">
      <c r="G33">
        <v>1784.56</v>
      </c>
      <c r="H33" s="1">
        <v>43203</v>
      </c>
      <c r="I33">
        <v>6934.92</v>
      </c>
      <c r="J33" s="1">
        <v>43207</v>
      </c>
      <c r="T33" s="2">
        <v>583.98</v>
      </c>
      <c r="U33" s="1">
        <v>43203</v>
      </c>
      <c r="V33">
        <v>1919.5</v>
      </c>
      <c r="W33" s="1">
        <v>43118</v>
      </c>
      <c r="X33">
        <v>1919.5</v>
      </c>
      <c r="Y33" s="1">
        <v>43118</v>
      </c>
      <c r="Z33">
        <v>1613143</v>
      </c>
      <c r="AA33" s="1">
        <v>43118</v>
      </c>
      <c r="AH33" s="1">
        <v>43203</v>
      </c>
      <c r="AI33">
        <v>1.4238999999999999</v>
      </c>
      <c r="AJ33">
        <v>1.1544000000000001</v>
      </c>
      <c r="AK33">
        <v>152.81</v>
      </c>
      <c r="AL33">
        <v>8.9160000000000004</v>
      </c>
      <c r="AM33">
        <v>1.8332999999999999</v>
      </c>
      <c r="AN33">
        <v>1.9351</v>
      </c>
      <c r="AO33">
        <v>1524.54</v>
      </c>
    </row>
    <row r="34" spans="7:41" x14ac:dyDescent="0.25">
      <c r="G34">
        <v>1783.04</v>
      </c>
      <c r="H34" s="1">
        <v>43206</v>
      </c>
      <c r="I34">
        <v>7017.44</v>
      </c>
      <c r="J34" s="1">
        <v>43208</v>
      </c>
      <c r="T34" s="2">
        <v>581.99</v>
      </c>
      <c r="U34" s="1">
        <v>43206</v>
      </c>
      <c r="V34">
        <v>1928</v>
      </c>
      <c r="W34" s="1">
        <v>43119</v>
      </c>
      <c r="X34">
        <v>1928</v>
      </c>
      <c r="Y34" s="1">
        <v>43119</v>
      </c>
      <c r="Z34">
        <v>1002943</v>
      </c>
      <c r="AA34" s="1">
        <v>43119</v>
      </c>
      <c r="AH34" s="1">
        <v>43206</v>
      </c>
      <c r="AI34">
        <v>1.4335</v>
      </c>
      <c r="AJ34">
        <v>1.1578999999999999</v>
      </c>
      <c r="AK34">
        <v>153.56</v>
      </c>
      <c r="AL34">
        <v>8.9636999999999993</v>
      </c>
      <c r="AM34">
        <v>1.8427</v>
      </c>
      <c r="AN34">
        <v>1.9469000000000001</v>
      </c>
      <c r="AO34">
        <v>1533.39</v>
      </c>
    </row>
    <row r="35" spans="7:41" x14ac:dyDescent="0.25">
      <c r="G35">
        <v>1789.8</v>
      </c>
      <c r="H35" s="1">
        <v>43207</v>
      </c>
      <c r="I35">
        <v>7044.79</v>
      </c>
      <c r="J35" s="1">
        <v>43209</v>
      </c>
      <c r="T35" s="2">
        <v>581.74</v>
      </c>
      <c r="U35" s="1">
        <v>43207</v>
      </c>
      <c r="V35">
        <v>1899.5</v>
      </c>
      <c r="W35" s="1">
        <v>43122</v>
      </c>
      <c r="X35">
        <v>1899.5</v>
      </c>
      <c r="Y35" s="1">
        <v>43122</v>
      </c>
      <c r="Z35">
        <v>1113535</v>
      </c>
      <c r="AA35" s="1">
        <v>43122</v>
      </c>
      <c r="AH35" s="1">
        <v>43207</v>
      </c>
      <c r="AI35">
        <v>1.4286000000000001</v>
      </c>
      <c r="AJ35">
        <v>1.1548</v>
      </c>
      <c r="AK35">
        <v>152.86000000000001</v>
      </c>
      <c r="AL35">
        <v>8.9541000000000004</v>
      </c>
      <c r="AM35">
        <v>1.8394999999999999</v>
      </c>
      <c r="AN35">
        <v>1.9457</v>
      </c>
      <c r="AO35">
        <v>1523.04</v>
      </c>
    </row>
    <row r="36" spans="7:41" x14ac:dyDescent="0.25">
      <c r="G36">
        <v>1799.91</v>
      </c>
      <c r="H36" s="1">
        <v>43208</v>
      </c>
      <c r="I36">
        <v>7079.64</v>
      </c>
      <c r="J36" s="1">
        <v>43210</v>
      </c>
      <c r="T36" s="2">
        <v>587.41</v>
      </c>
      <c r="U36" s="1">
        <v>43208</v>
      </c>
      <c r="V36">
        <v>1902</v>
      </c>
      <c r="W36" s="1">
        <v>43123</v>
      </c>
      <c r="X36">
        <v>1902</v>
      </c>
      <c r="Y36" s="1">
        <v>43123</v>
      </c>
      <c r="Z36">
        <v>686762</v>
      </c>
      <c r="AA36" s="1">
        <v>43123</v>
      </c>
      <c r="AH36" s="1">
        <v>43208</v>
      </c>
      <c r="AI36">
        <v>1.4200999999999999</v>
      </c>
      <c r="AJ36">
        <v>1.1484000000000001</v>
      </c>
      <c r="AK36">
        <v>152.28</v>
      </c>
      <c r="AL36">
        <v>8.9063999999999997</v>
      </c>
      <c r="AM36">
        <v>1.8245</v>
      </c>
      <c r="AN36">
        <v>1.9404999999999999</v>
      </c>
      <c r="AO36">
        <v>1511.16</v>
      </c>
    </row>
    <row r="37" spans="7:41" x14ac:dyDescent="0.25">
      <c r="G37">
        <v>1802.47</v>
      </c>
      <c r="H37" s="1">
        <v>43209</v>
      </c>
      <c r="I37">
        <v>7108.67</v>
      </c>
      <c r="J37" s="1">
        <v>43213</v>
      </c>
      <c r="T37" s="2">
        <v>591.28</v>
      </c>
      <c r="U37" s="1">
        <v>43209</v>
      </c>
      <c r="V37">
        <v>1893</v>
      </c>
      <c r="W37" s="1">
        <v>43124</v>
      </c>
      <c r="X37">
        <v>1893</v>
      </c>
      <c r="Y37" s="1">
        <v>43124</v>
      </c>
      <c r="Z37">
        <v>1071427</v>
      </c>
      <c r="AA37" s="1">
        <v>43124</v>
      </c>
      <c r="AH37" s="1">
        <v>43209</v>
      </c>
      <c r="AI37">
        <v>1.409</v>
      </c>
      <c r="AJ37">
        <v>1.1408</v>
      </c>
      <c r="AK37">
        <v>151.22999999999999</v>
      </c>
      <c r="AL37">
        <v>8.8882999999999992</v>
      </c>
      <c r="AM37">
        <v>1.8223</v>
      </c>
      <c r="AN37">
        <v>1.9371</v>
      </c>
      <c r="AO37">
        <v>1502.29</v>
      </c>
    </row>
    <row r="38" spans="7:41" x14ac:dyDescent="0.25">
      <c r="G38">
        <v>1819.12</v>
      </c>
      <c r="H38" s="1">
        <v>43210</v>
      </c>
      <c r="I38">
        <v>7122.63</v>
      </c>
      <c r="J38" s="1">
        <v>43214</v>
      </c>
      <c r="T38" s="2">
        <v>583.78</v>
      </c>
      <c r="U38" s="1">
        <v>43210</v>
      </c>
      <c r="V38">
        <v>1906</v>
      </c>
      <c r="W38" s="1">
        <v>43125</v>
      </c>
      <c r="X38">
        <v>1906</v>
      </c>
      <c r="Y38" s="1">
        <v>43125</v>
      </c>
      <c r="Z38">
        <v>752935</v>
      </c>
      <c r="AA38" s="1">
        <v>43125</v>
      </c>
      <c r="AH38" s="1">
        <v>43210</v>
      </c>
      <c r="AI38">
        <v>1.4003000000000001</v>
      </c>
      <c r="AJ38">
        <v>1.1393</v>
      </c>
      <c r="AK38">
        <v>150.71</v>
      </c>
      <c r="AL38">
        <v>8.8124000000000002</v>
      </c>
      <c r="AM38">
        <v>1.8246</v>
      </c>
      <c r="AN38">
        <v>1.9414</v>
      </c>
      <c r="AO38">
        <v>1498.46</v>
      </c>
    </row>
    <row r="39" spans="7:41" x14ac:dyDescent="0.25">
      <c r="G39">
        <v>1817.24</v>
      </c>
      <c r="H39" s="1">
        <v>43213</v>
      </c>
      <c r="I39">
        <v>7075.51</v>
      </c>
      <c r="J39" s="1">
        <v>43215</v>
      </c>
      <c r="T39" s="2">
        <v>582.01</v>
      </c>
      <c r="U39" s="1">
        <v>43213</v>
      </c>
      <c r="V39">
        <v>1900</v>
      </c>
      <c r="W39" s="1">
        <v>43126</v>
      </c>
      <c r="X39">
        <v>1900</v>
      </c>
      <c r="Y39" s="1">
        <v>43126</v>
      </c>
      <c r="Z39">
        <v>728001</v>
      </c>
      <c r="AA39" s="1">
        <v>43126</v>
      </c>
      <c r="AH39" s="1">
        <v>43213</v>
      </c>
      <c r="AI39">
        <v>1.3938999999999999</v>
      </c>
      <c r="AJ39">
        <v>1.1413</v>
      </c>
      <c r="AK39">
        <v>151.51</v>
      </c>
      <c r="AL39">
        <v>8.7914999999999992</v>
      </c>
      <c r="AM39">
        <v>1.8329</v>
      </c>
      <c r="AN39">
        <v>1.9500999999999999</v>
      </c>
      <c r="AO39">
        <v>1505.69</v>
      </c>
    </row>
    <row r="40" spans="7:41" x14ac:dyDescent="0.25">
      <c r="G40">
        <v>1823.44</v>
      </c>
      <c r="H40" s="1">
        <v>43214</v>
      </c>
      <c r="I40">
        <v>7124.05</v>
      </c>
      <c r="J40" s="1">
        <v>43216</v>
      </c>
      <c r="T40" s="2">
        <v>581.15</v>
      </c>
      <c r="U40" s="1">
        <v>43214</v>
      </c>
      <c r="V40">
        <v>1906</v>
      </c>
      <c r="W40" s="1">
        <v>43129</v>
      </c>
      <c r="X40">
        <v>1906</v>
      </c>
      <c r="Y40" s="1">
        <v>43129</v>
      </c>
      <c r="Z40">
        <v>636268</v>
      </c>
      <c r="AA40" s="1">
        <v>43129</v>
      </c>
      <c r="AH40" s="1">
        <v>43214</v>
      </c>
      <c r="AI40">
        <v>1.3975</v>
      </c>
      <c r="AJ40">
        <v>1.1435999999999999</v>
      </c>
      <c r="AK40">
        <v>152.09</v>
      </c>
      <c r="AL40">
        <v>8.7954000000000008</v>
      </c>
      <c r="AM40">
        <v>1.8380000000000001</v>
      </c>
      <c r="AN40">
        <v>1.9628000000000001</v>
      </c>
      <c r="AO40">
        <v>1504.09</v>
      </c>
    </row>
    <row r="41" spans="7:41" x14ac:dyDescent="0.25">
      <c r="G41">
        <v>1817.13</v>
      </c>
      <c r="H41" s="1">
        <v>43215</v>
      </c>
      <c r="I41">
        <v>7194.51</v>
      </c>
      <c r="J41" s="1">
        <v>43217</v>
      </c>
      <c r="T41" s="2">
        <v>577.46</v>
      </c>
      <c r="U41" s="1">
        <v>43215</v>
      </c>
      <c r="V41">
        <v>1877.5</v>
      </c>
      <c r="W41" s="1">
        <v>43130</v>
      </c>
      <c r="X41">
        <v>1877.5</v>
      </c>
      <c r="Y41" s="1">
        <v>43130</v>
      </c>
      <c r="Z41">
        <v>1489167</v>
      </c>
      <c r="AA41" s="1">
        <v>43130</v>
      </c>
      <c r="AH41" s="1">
        <v>43215</v>
      </c>
      <c r="AI41">
        <v>1.3929</v>
      </c>
      <c r="AJ41">
        <v>1.1453</v>
      </c>
      <c r="AK41">
        <v>152.43</v>
      </c>
      <c r="AL41">
        <v>8.8003</v>
      </c>
      <c r="AM41">
        <v>1.8414999999999999</v>
      </c>
      <c r="AN41">
        <v>1.9708000000000001</v>
      </c>
      <c r="AO41">
        <v>1506.02</v>
      </c>
    </row>
    <row r="42" spans="7:41" x14ac:dyDescent="0.25">
      <c r="G42">
        <v>1831.74</v>
      </c>
      <c r="H42" s="1">
        <v>43216</v>
      </c>
      <c r="I42">
        <v>7201.06</v>
      </c>
      <c r="J42" s="1">
        <v>43220</v>
      </c>
      <c r="T42" s="2">
        <v>578.24</v>
      </c>
      <c r="U42" s="1">
        <v>43216</v>
      </c>
      <c r="V42">
        <v>1857.5</v>
      </c>
      <c r="W42" s="1">
        <v>43131</v>
      </c>
      <c r="X42">
        <v>1857.5</v>
      </c>
      <c r="Y42" s="1">
        <v>43131</v>
      </c>
      <c r="Z42">
        <v>1329091</v>
      </c>
      <c r="AA42" s="1">
        <v>43131</v>
      </c>
      <c r="AH42" s="1">
        <v>43216</v>
      </c>
      <c r="AI42">
        <v>1.3914</v>
      </c>
      <c r="AJ42">
        <v>1.1497999999999999</v>
      </c>
      <c r="AK42">
        <v>152.11000000000001</v>
      </c>
      <c r="AL42">
        <v>8.7955000000000005</v>
      </c>
      <c r="AM42">
        <v>1.8422000000000001</v>
      </c>
      <c r="AN42">
        <v>1.9704999999999999</v>
      </c>
      <c r="AO42">
        <v>1498.48</v>
      </c>
    </row>
    <row r="43" spans="7:41" x14ac:dyDescent="0.25">
      <c r="G43">
        <v>1846.71</v>
      </c>
      <c r="H43" s="1">
        <v>43217</v>
      </c>
      <c r="I43">
        <v>7214.39</v>
      </c>
      <c r="J43" s="1">
        <v>43221</v>
      </c>
      <c r="T43" s="2">
        <v>583.49</v>
      </c>
      <c r="U43" s="1">
        <v>43217</v>
      </c>
      <c r="V43">
        <v>1872</v>
      </c>
      <c r="W43" s="1">
        <v>43132</v>
      </c>
      <c r="X43">
        <v>1872</v>
      </c>
      <c r="Y43" s="1">
        <v>43132</v>
      </c>
      <c r="Z43">
        <v>987632</v>
      </c>
      <c r="AA43" s="1">
        <v>43132</v>
      </c>
      <c r="AH43" s="1">
        <v>43217</v>
      </c>
      <c r="AI43">
        <v>1.3777999999999999</v>
      </c>
      <c r="AJ43">
        <v>1.1358999999999999</v>
      </c>
      <c r="AK43">
        <v>150.32</v>
      </c>
      <c r="AL43">
        <v>8.7025000000000006</v>
      </c>
      <c r="AM43">
        <v>1.8172999999999999</v>
      </c>
      <c r="AN43">
        <v>1.9444999999999999</v>
      </c>
      <c r="AO43">
        <v>1469.74</v>
      </c>
    </row>
    <row r="44" spans="7:41" x14ac:dyDescent="0.25">
      <c r="G44">
        <v>1852.98</v>
      </c>
      <c r="H44" s="1">
        <v>43220</v>
      </c>
      <c r="I44">
        <v>7241.48</v>
      </c>
      <c r="J44" s="1">
        <v>43222</v>
      </c>
      <c r="T44" s="2">
        <v>589.54</v>
      </c>
      <c r="U44" s="1">
        <v>43220</v>
      </c>
      <c r="V44">
        <v>1848.5</v>
      </c>
      <c r="W44" s="1">
        <v>43133</v>
      </c>
      <c r="X44">
        <v>1848.5</v>
      </c>
      <c r="Y44" s="1">
        <v>43133</v>
      </c>
      <c r="Z44">
        <v>911784</v>
      </c>
      <c r="AA44" s="1">
        <v>43133</v>
      </c>
      <c r="AH44" s="1">
        <v>43220</v>
      </c>
      <c r="AI44">
        <v>1.3769</v>
      </c>
      <c r="AJ44">
        <v>1.1395999999999999</v>
      </c>
      <c r="AK44">
        <v>150.44</v>
      </c>
      <c r="AL44">
        <v>8.6773000000000007</v>
      </c>
      <c r="AM44">
        <v>1.8272999999999999</v>
      </c>
      <c r="AN44">
        <v>1.9557</v>
      </c>
      <c r="AO44">
        <v>1472.36</v>
      </c>
    </row>
    <row r="45" spans="7:41" x14ac:dyDescent="0.25">
      <c r="G45">
        <v>1855.58</v>
      </c>
      <c r="H45" s="1">
        <v>43221</v>
      </c>
      <c r="I45">
        <v>7205.66</v>
      </c>
      <c r="J45" s="1">
        <v>43223</v>
      </c>
      <c r="T45" s="2">
        <v>588.38</v>
      </c>
      <c r="U45" s="1">
        <v>43221</v>
      </c>
      <c r="V45">
        <v>1831.5</v>
      </c>
      <c r="W45" s="1">
        <v>43136</v>
      </c>
      <c r="X45">
        <v>1831.5</v>
      </c>
      <c r="Y45" s="1">
        <v>43136</v>
      </c>
      <c r="Z45">
        <v>1605099</v>
      </c>
      <c r="AA45" s="1">
        <v>43136</v>
      </c>
      <c r="AH45" s="1">
        <v>43221</v>
      </c>
      <c r="AI45">
        <v>1.3611</v>
      </c>
      <c r="AJ45">
        <v>1.1356999999999999</v>
      </c>
      <c r="AK45">
        <v>149.58000000000001</v>
      </c>
      <c r="AL45">
        <v>8.6089000000000002</v>
      </c>
      <c r="AM45">
        <v>1.8176000000000001</v>
      </c>
      <c r="AN45">
        <v>1.9433</v>
      </c>
      <c r="AO45">
        <v>1459.75</v>
      </c>
    </row>
    <row r="46" spans="7:41" x14ac:dyDescent="0.25">
      <c r="G46">
        <v>1845.31</v>
      </c>
      <c r="H46" s="1">
        <v>43222</v>
      </c>
      <c r="I46">
        <v>7258.93</v>
      </c>
      <c r="J46" s="1">
        <v>43224</v>
      </c>
      <c r="T46" s="2">
        <v>587.70000000000005</v>
      </c>
      <c r="U46" s="1">
        <v>43222</v>
      </c>
      <c r="V46">
        <v>1751.5</v>
      </c>
      <c r="W46" s="1">
        <v>43137</v>
      </c>
      <c r="X46">
        <v>1751.5</v>
      </c>
      <c r="Y46" s="1">
        <v>43137</v>
      </c>
      <c r="Z46">
        <v>2909990</v>
      </c>
      <c r="AA46" s="1">
        <v>43137</v>
      </c>
      <c r="AH46" s="1">
        <v>43222</v>
      </c>
      <c r="AI46">
        <v>1.3575999999999999</v>
      </c>
      <c r="AJ46">
        <v>1.1357999999999999</v>
      </c>
      <c r="AK46">
        <v>149.12</v>
      </c>
      <c r="AL46">
        <v>8.6395999999999997</v>
      </c>
      <c r="AM46">
        <v>1.8115000000000001</v>
      </c>
      <c r="AN46">
        <v>1.9406000000000001</v>
      </c>
      <c r="AO46">
        <v>1464.86</v>
      </c>
    </row>
    <row r="47" spans="7:41" x14ac:dyDescent="0.25">
      <c r="G47">
        <v>1846.65</v>
      </c>
      <c r="H47" s="1">
        <v>43223</v>
      </c>
      <c r="I47">
        <v>7268.9</v>
      </c>
      <c r="J47" s="1">
        <v>43228</v>
      </c>
      <c r="T47" s="2">
        <v>587.13</v>
      </c>
      <c r="U47" s="1">
        <v>43223</v>
      </c>
      <c r="V47">
        <v>1762.5</v>
      </c>
      <c r="W47" s="1">
        <v>43138</v>
      </c>
      <c r="X47">
        <v>1762.5</v>
      </c>
      <c r="Y47" s="1">
        <v>43138</v>
      </c>
      <c r="Z47">
        <v>1766703</v>
      </c>
      <c r="AA47" s="1">
        <v>43138</v>
      </c>
      <c r="AH47" s="1">
        <v>43223</v>
      </c>
      <c r="AI47">
        <v>1.3573999999999999</v>
      </c>
      <c r="AJ47">
        <v>1.1321000000000001</v>
      </c>
      <c r="AK47">
        <v>148.22</v>
      </c>
      <c r="AL47">
        <v>8.6049000000000007</v>
      </c>
      <c r="AM47">
        <v>1.8021</v>
      </c>
      <c r="AN47">
        <v>1.9274</v>
      </c>
      <c r="AO47">
        <v>1458.61</v>
      </c>
    </row>
    <row r="48" spans="7:41" x14ac:dyDescent="0.25">
      <c r="G48">
        <v>1846.52</v>
      </c>
      <c r="H48" s="1">
        <v>43224</v>
      </c>
      <c r="I48">
        <v>7349.62</v>
      </c>
      <c r="J48" s="1">
        <v>43229</v>
      </c>
      <c r="T48" s="2">
        <v>581.91999999999996</v>
      </c>
      <c r="U48" s="1">
        <v>43224</v>
      </c>
      <c r="V48">
        <v>1716.5</v>
      </c>
      <c r="W48" s="1">
        <v>43139</v>
      </c>
      <c r="X48">
        <v>1716.5</v>
      </c>
      <c r="Y48" s="1">
        <v>43139</v>
      </c>
      <c r="Z48">
        <v>1731991</v>
      </c>
      <c r="AA48" s="1">
        <v>43139</v>
      </c>
      <c r="AH48" s="1">
        <v>43224</v>
      </c>
      <c r="AI48">
        <v>1.353</v>
      </c>
      <c r="AJ48">
        <v>1.1313</v>
      </c>
      <c r="AK48">
        <v>147.63999999999999</v>
      </c>
      <c r="AL48">
        <v>8.6000999999999994</v>
      </c>
      <c r="AM48">
        <v>1.7948999999999999</v>
      </c>
      <c r="AN48">
        <v>1.9272</v>
      </c>
      <c r="AO48">
        <v>1451.92</v>
      </c>
    </row>
    <row r="49" spans="7:41" x14ac:dyDescent="0.25">
      <c r="G49">
        <v>1846.52</v>
      </c>
      <c r="H49" s="1">
        <v>43227</v>
      </c>
      <c r="I49">
        <v>7398.3</v>
      </c>
      <c r="J49" s="1">
        <v>43230</v>
      </c>
      <c r="T49" s="2">
        <v>582.4</v>
      </c>
      <c r="U49" s="1">
        <v>43227</v>
      </c>
      <c r="V49">
        <v>1677</v>
      </c>
      <c r="W49" s="1">
        <v>43140</v>
      </c>
      <c r="X49">
        <v>1677</v>
      </c>
      <c r="Y49" s="1">
        <v>43140</v>
      </c>
      <c r="Z49">
        <v>1271796</v>
      </c>
      <c r="AA49" s="1">
        <v>43140</v>
      </c>
      <c r="AH49" s="1">
        <v>43227</v>
      </c>
      <c r="AI49">
        <v>1.3554999999999999</v>
      </c>
      <c r="AJ49">
        <v>1.137</v>
      </c>
      <c r="AK49">
        <v>147.87</v>
      </c>
      <c r="AL49">
        <v>8.6325000000000003</v>
      </c>
      <c r="AM49">
        <v>1.8030999999999999</v>
      </c>
      <c r="AN49">
        <v>1.9319</v>
      </c>
      <c r="AO49">
        <v>1462.63</v>
      </c>
    </row>
    <row r="50" spans="7:41" x14ac:dyDescent="0.25">
      <c r="G50">
        <v>1859.62</v>
      </c>
      <c r="H50" s="1">
        <v>43228</v>
      </c>
      <c r="I50">
        <v>7422.14</v>
      </c>
      <c r="J50" s="1">
        <v>43231</v>
      </c>
      <c r="T50" s="2">
        <v>581.94000000000005</v>
      </c>
      <c r="U50" s="1">
        <v>43228</v>
      </c>
      <c r="V50">
        <v>1684.5</v>
      </c>
      <c r="W50" s="1">
        <v>43143</v>
      </c>
      <c r="X50">
        <v>1684.5</v>
      </c>
      <c r="Y50" s="1">
        <v>43143</v>
      </c>
      <c r="Z50">
        <v>1024981</v>
      </c>
      <c r="AA50" s="1">
        <v>43143</v>
      </c>
      <c r="AH50" s="1">
        <v>43228</v>
      </c>
      <c r="AI50">
        <v>1.3544</v>
      </c>
      <c r="AJ50">
        <v>1.1415</v>
      </c>
      <c r="AK50">
        <v>147.82</v>
      </c>
      <c r="AL50">
        <v>8.5818999999999992</v>
      </c>
      <c r="AM50">
        <v>1.8177000000000001</v>
      </c>
      <c r="AN50">
        <v>1.9428000000000001</v>
      </c>
      <c r="AO50">
        <v>1459.27</v>
      </c>
    </row>
    <row r="51" spans="7:41" x14ac:dyDescent="0.25">
      <c r="G51">
        <v>1864.91</v>
      </c>
      <c r="H51" s="1">
        <v>43229</v>
      </c>
      <c r="I51">
        <v>7413.03</v>
      </c>
      <c r="J51" s="1">
        <v>43234</v>
      </c>
      <c r="T51" s="2">
        <v>581.29999999999995</v>
      </c>
      <c r="U51" s="1">
        <v>43229</v>
      </c>
      <c r="V51">
        <v>1640.5</v>
      </c>
      <c r="W51" s="1">
        <v>43144</v>
      </c>
      <c r="X51">
        <v>1640.5</v>
      </c>
      <c r="Y51" s="1">
        <v>43144</v>
      </c>
      <c r="Z51">
        <v>1476149</v>
      </c>
      <c r="AA51" s="1">
        <v>43144</v>
      </c>
      <c r="AH51" s="1">
        <v>43229</v>
      </c>
      <c r="AI51">
        <v>1.3544</v>
      </c>
      <c r="AJ51">
        <v>1.1431</v>
      </c>
      <c r="AK51">
        <v>148.63999999999999</v>
      </c>
      <c r="AL51">
        <v>8.6135999999999999</v>
      </c>
      <c r="AM51">
        <v>1.8151999999999999</v>
      </c>
      <c r="AN51">
        <v>1.9404999999999999</v>
      </c>
      <c r="AO51">
        <v>1460.56</v>
      </c>
    </row>
    <row r="52" spans="7:41" x14ac:dyDescent="0.25">
      <c r="G52">
        <v>1865.09</v>
      </c>
      <c r="H52" s="1">
        <v>43230</v>
      </c>
      <c r="I52">
        <v>7421.86</v>
      </c>
      <c r="J52" s="1">
        <v>43235</v>
      </c>
      <c r="T52" s="2">
        <v>586.64</v>
      </c>
      <c r="U52" s="1">
        <v>43230</v>
      </c>
      <c r="V52">
        <v>1661.5</v>
      </c>
      <c r="W52" s="1">
        <v>43145</v>
      </c>
      <c r="X52">
        <v>1661.5</v>
      </c>
      <c r="Y52" s="1">
        <v>43145</v>
      </c>
      <c r="Z52">
        <v>1387928</v>
      </c>
      <c r="AA52" s="1">
        <v>43145</v>
      </c>
      <c r="AH52" s="1">
        <v>43230</v>
      </c>
      <c r="AI52">
        <v>1.3515999999999999</v>
      </c>
      <c r="AJ52">
        <v>1.1344000000000001</v>
      </c>
      <c r="AK52">
        <v>147.86000000000001</v>
      </c>
      <c r="AL52">
        <v>8.5239999999999991</v>
      </c>
      <c r="AM52">
        <v>1.7947</v>
      </c>
      <c r="AN52">
        <v>1.9415</v>
      </c>
      <c r="AO52">
        <v>1439.25</v>
      </c>
    </row>
    <row r="53" spans="7:41" x14ac:dyDescent="0.25">
      <c r="G53">
        <v>1875.55</v>
      </c>
      <c r="H53" s="1">
        <v>43231</v>
      </c>
      <c r="I53">
        <v>7433.92</v>
      </c>
      <c r="J53" s="1">
        <v>43236</v>
      </c>
      <c r="T53" s="2">
        <v>591.41</v>
      </c>
      <c r="U53" s="1">
        <v>43231</v>
      </c>
      <c r="V53">
        <v>1653.5</v>
      </c>
      <c r="W53" s="1">
        <v>43146</v>
      </c>
      <c r="X53">
        <v>1653.5</v>
      </c>
      <c r="Y53" s="1">
        <v>43146</v>
      </c>
      <c r="Z53">
        <v>788426</v>
      </c>
      <c r="AA53" s="1">
        <v>43146</v>
      </c>
      <c r="AH53" s="1">
        <v>43231</v>
      </c>
      <c r="AI53">
        <v>1.3541000000000001</v>
      </c>
      <c r="AJ53">
        <v>1.1335999999999999</v>
      </c>
      <c r="AK53">
        <v>148.12</v>
      </c>
      <c r="AL53">
        <v>8.5602</v>
      </c>
      <c r="AM53">
        <v>1.7955000000000001</v>
      </c>
      <c r="AN53">
        <v>1.9434</v>
      </c>
      <c r="AO53">
        <v>1444.68</v>
      </c>
    </row>
    <row r="54" spans="7:41" x14ac:dyDescent="0.25">
      <c r="G54">
        <v>1863.92</v>
      </c>
      <c r="H54" s="1">
        <v>43234</v>
      </c>
      <c r="I54">
        <v>7492.28</v>
      </c>
      <c r="J54" s="1">
        <v>43237</v>
      </c>
      <c r="T54" s="2">
        <v>593.73</v>
      </c>
      <c r="U54" s="1">
        <v>43234</v>
      </c>
      <c r="V54">
        <v>1682</v>
      </c>
      <c r="W54" s="1">
        <v>43147</v>
      </c>
      <c r="X54">
        <v>1682</v>
      </c>
      <c r="Y54" s="1">
        <v>43147</v>
      </c>
      <c r="Z54">
        <v>1322070</v>
      </c>
      <c r="AA54" s="1">
        <v>43147</v>
      </c>
      <c r="AH54" s="1">
        <v>43234</v>
      </c>
      <c r="AI54">
        <v>1.3553999999999999</v>
      </c>
      <c r="AJ54">
        <v>1.1363000000000001</v>
      </c>
      <c r="AK54">
        <v>148.63999999999999</v>
      </c>
      <c r="AL54">
        <v>8.5683000000000007</v>
      </c>
      <c r="AM54">
        <v>1.8009999999999999</v>
      </c>
      <c r="AN54">
        <v>1.9604999999999999</v>
      </c>
      <c r="AO54">
        <v>1450.48</v>
      </c>
    </row>
    <row r="55" spans="7:41" x14ac:dyDescent="0.25">
      <c r="G55">
        <v>1850.39</v>
      </c>
      <c r="H55" s="1">
        <v>43235</v>
      </c>
      <c r="I55">
        <v>7483.92</v>
      </c>
      <c r="J55" s="1">
        <v>43238</v>
      </c>
      <c r="T55" s="2">
        <v>584.92999999999995</v>
      </c>
      <c r="U55" s="1">
        <v>43235</v>
      </c>
      <c r="V55">
        <v>1674.5</v>
      </c>
      <c r="W55" s="1">
        <v>43150</v>
      </c>
      <c r="X55">
        <v>1674.5</v>
      </c>
      <c r="Y55" s="1">
        <v>43150</v>
      </c>
      <c r="Z55">
        <v>1032920</v>
      </c>
      <c r="AA55" s="1">
        <v>43150</v>
      </c>
      <c r="AH55" s="1">
        <v>43235</v>
      </c>
      <c r="AI55">
        <v>1.3504</v>
      </c>
      <c r="AJ55">
        <v>1.1407</v>
      </c>
      <c r="AK55">
        <v>149</v>
      </c>
      <c r="AL55">
        <v>8.5791000000000004</v>
      </c>
      <c r="AM55">
        <v>1.8070999999999999</v>
      </c>
      <c r="AN55">
        <v>1.9678</v>
      </c>
      <c r="AO55">
        <v>1458.45</v>
      </c>
    </row>
    <row r="56" spans="7:41" x14ac:dyDescent="0.25">
      <c r="G56">
        <v>1845.53</v>
      </c>
      <c r="H56" s="1">
        <v>43236</v>
      </c>
      <c r="I56">
        <v>7555.51</v>
      </c>
      <c r="J56" s="1">
        <v>43241</v>
      </c>
      <c r="T56" s="2">
        <v>585.88</v>
      </c>
      <c r="U56" s="1">
        <v>43236</v>
      </c>
      <c r="V56">
        <v>1702.5</v>
      </c>
      <c r="W56" s="1">
        <v>43151</v>
      </c>
      <c r="X56">
        <v>1702.5</v>
      </c>
      <c r="Y56" s="1">
        <v>43151</v>
      </c>
      <c r="Z56">
        <v>1167178</v>
      </c>
      <c r="AA56" s="1">
        <v>43151</v>
      </c>
      <c r="AH56" s="1">
        <v>43236</v>
      </c>
      <c r="AI56">
        <v>1.3485</v>
      </c>
      <c r="AJ56">
        <v>1.1425000000000001</v>
      </c>
      <c r="AK56">
        <v>148.88</v>
      </c>
      <c r="AL56">
        <v>8.5487000000000002</v>
      </c>
      <c r="AM56">
        <v>1.7941</v>
      </c>
      <c r="AN56">
        <v>1.9551000000000001</v>
      </c>
      <c r="AO56">
        <v>1451.98</v>
      </c>
    </row>
    <row r="57" spans="7:41" x14ac:dyDescent="0.25">
      <c r="G57">
        <v>1856.36</v>
      </c>
      <c r="H57" s="1">
        <v>43237</v>
      </c>
      <c r="I57">
        <v>7572.51</v>
      </c>
      <c r="J57" s="1">
        <v>43242</v>
      </c>
      <c r="T57" s="2">
        <v>583.19000000000005</v>
      </c>
      <c r="U57" s="1">
        <v>43237</v>
      </c>
      <c r="V57">
        <v>1716</v>
      </c>
      <c r="W57" s="1">
        <v>43152</v>
      </c>
      <c r="X57">
        <v>1716</v>
      </c>
      <c r="Y57" s="1">
        <v>43152</v>
      </c>
      <c r="Z57">
        <v>1603049</v>
      </c>
      <c r="AA57" s="1">
        <v>43152</v>
      </c>
      <c r="AH57" s="1">
        <v>43237</v>
      </c>
      <c r="AI57">
        <v>1.3514999999999999</v>
      </c>
      <c r="AJ57">
        <v>1.1456999999999999</v>
      </c>
      <c r="AK57">
        <v>149.71</v>
      </c>
      <c r="AL57">
        <v>8.5648999999999997</v>
      </c>
      <c r="AM57">
        <v>1.7992999999999999</v>
      </c>
      <c r="AN57">
        <v>1.9645999999999999</v>
      </c>
      <c r="AO57">
        <v>1461.96</v>
      </c>
    </row>
    <row r="58" spans="7:41" x14ac:dyDescent="0.25">
      <c r="G58">
        <v>1851.59</v>
      </c>
      <c r="H58" s="1">
        <v>43238</v>
      </c>
      <c r="I58">
        <v>7491.74</v>
      </c>
      <c r="J58" s="1">
        <v>43243</v>
      </c>
      <c r="T58" s="2">
        <v>584.59</v>
      </c>
      <c r="U58" s="1">
        <v>43238</v>
      </c>
      <c r="V58">
        <v>1733</v>
      </c>
      <c r="W58" s="1">
        <v>43153</v>
      </c>
      <c r="X58">
        <v>1733</v>
      </c>
      <c r="Y58" s="1">
        <v>43153</v>
      </c>
      <c r="Z58">
        <v>914485</v>
      </c>
      <c r="AA58" s="1">
        <v>43153</v>
      </c>
      <c r="AH58" s="1">
        <v>43238</v>
      </c>
      <c r="AI58">
        <v>1.3471</v>
      </c>
      <c r="AJ58">
        <v>1.1438999999999999</v>
      </c>
      <c r="AK58">
        <v>149.18</v>
      </c>
      <c r="AL58">
        <v>8.5573999999999995</v>
      </c>
      <c r="AM58">
        <v>1.7929999999999999</v>
      </c>
      <c r="AN58">
        <v>1.9471000000000001</v>
      </c>
      <c r="AO58">
        <v>1455.64</v>
      </c>
    </row>
    <row r="59" spans="7:41" x14ac:dyDescent="0.25">
      <c r="G59">
        <v>1856.05</v>
      </c>
      <c r="H59" s="1">
        <v>43241</v>
      </c>
      <c r="I59">
        <v>7436.2</v>
      </c>
      <c r="J59" s="1">
        <v>43244</v>
      </c>
      <c r="T59" s="2">
        <v>587.02</v>
      </c>
      <c r="U59" s="1">
        <v>43241</v>
      </c>
      <c r="V59">
        <v>1717.5</v>
      </c>
      <c r="W59" s="1">
        <v>43154</v>
      </c>
      <c r="X59">
        <v>1717.5</v>
      </c>
      <c r="Y59" s="1">
        <v>43154</v>
      </c>
      <c r="Z59">
        <v>729565</v>
      </c>
      <c r="AA59" s="1">
        <v>43154</v>
      </c>
      <c r="AH59" s="1">
        <v>43241</v>
      </c>
      <c r="AI59">
        <v>1.3428</v>
      </c>
      <c r="AJ59">
        <v>1.1388</v>
      </c>
      <c r="AK59">
        <v>149.07</v>
      </c>
      <c r="AL59">
        <v>8.5215999999999994</v>
      </c>
      <c r="AM59">
        <v>1.7706</v>
      </c>
      <c r="AN59">
        <v>1.9325000000000001</v>
      </c>
      <c r="AO59">
        <v>1445.59</v>
      </c>
    </row>
    <row r="60" spans="7:41" x14ac:dyDescent="0.25">
      <c r="G60">
        <v>1857.47</v>
      </c>
      <c r="H60" s="1">
        <v>43242</v>
      </c>
      <c r="I60">
        <v>7454.56</v>
      </c>
      <c r="J60" s="1">
        <v>43245</v>
      </c>
      <c r="T60" s="2">
        <v>586.51</v>
      </c>
      <c r="U60" s="1">
        <v>43242</v>
      </c>
      <c r="V60">
        <v>1734</v>
      </c>
      <c r="W60" s="1">
        <v>43157</v>
      </c>
      <c r="X60">
        <v>1734</v>
      </c>
      <c r="Y60" s="1">
        <v>43157</v>
      </c>
      <c r="Z60">
        <v>947595</v>
      </c>
      <c r="AA60" s="1">
        <v>43157</v>
      </c>
      <c r="AH60" s="1">
        <v>43242</v>
      </c>
      <c r="AI60">
        <v>1.3433999999999999</v>
      </c>
      <c r="AJ60">
        <v>1.1397999999999999</v>
      </c>
      <c r="AK60">
        <v>148.93</v>
      </c>
      <c r="AL60">
        <v>8.5248000000000008</v>
      </c>
      <c r="AM60">
        <v>1.7727999999999999</v>
      </c>
      <c r="AN60">
        <v>1.9369000000000001</v>
      </c>
      <c r="AO60">
        <v>1444.88</v>
      </c>
    </row>
    <row r="61" spans="7:41" x14ac:dyDescent="0.25">
      <c r="G61">
        <v>1841.14</v>
      </c>
      <c r="H61" s="1">
        <v>43243</v>
      </c>
      <c r="I61">
        <v>7356.63</v>
      </c>
      <c r="J61" s="1">
        <v>43249</v>
      </c>
      <c r="T61" s="2">
        <v>583.86</v>
      </c>
      <c r="U61" s="1">
        <v>43243</v>
      </c>
      <c r="V61">
        <v>1725.5</v>
      </c>
      <c r="W61" s="1">
        <v>43158</v>
      </c>
      <c r="X61">
        <v>1725.5</v>
      </c>
      <c r="Y61" s="1">
        <v>43158</v>
      </c>
      <c r="Z61">
        <v>791465</v>
      </c>
      <c r="AA61" s="1">
        <v>43158</v>
      </c>
      <c r="AH61" s="1">
        <v>43243</v>
      </c>
      <c r="AI61">
        <v>1.3346</v>
      </c>
      <c r="AJ61">
        <v>1.1409</v>
      </c>
      <c r="AK61">
        <v>146.9</v>
      </c>
      <c r="AL61">
        <v>8.4944000000000006</v>
      </c>
      <c r="AM61">
        <v>1.7650999999999999</v>
      </c>
      <c r="AN61">
        <v>1.9294</v>
      </c>
      <c r="AO61">
        <v>1436.15</v>
      </c>
    </row>
    <row r="62" spans="7:41" x14ac:dyDescent="0.25">
      <c r="G62">
        <v>1841.58</v>
      </c>
      <c r="H62" s="1">
        <v>43244</v>
      </c>
      <c r="I62">
        <v>7404.24</v>
      </c>
      <c r="J62" s="1">
        <v>43250</v>
      </c>
      <c r="T62" s="2">
        <v>584.97</v>
      </c>
      <c r="U62" s="1">
        <v>43244</v>
      </c>
      <c r="V62">
        <v>1725.5</v>
      </c>
      <c r="W62" s="1">
        <v>43159</v>
      </c>
      <c r="X62">
        <v>1725.5</v>
      </c>
      <c r="Y62" s="1">
        <v>43159</v>
      </c>
      <c r="Z62">
        <v>822480</v>
      </c>
      <c r="AA62" s="1">
        <v>43159</v>
      </c>
      <c r="AH62" s="1">
        <v>43244</v>
      </c>
      <c r="AI62">
        <v>1.3379000000000001</v>
      </c>
      <c r="AJ62">
        <v>1.1417999999999999</v>
      </c>
      <c r="AK62">
        <v>146.16999999999999</v>
      </c>
      <c r="AL62">
        <v>8.5121000000000002</v>
      </c>
      <c r="AM62">
        <v>1.7659</v>
      </c>
      <c r="AN62">
        <v>1.9306000000000001</v>
      </c>
      <c r="AO62">
        <v>1445.86</v>
      </c>
    </row>
    <row r="63" spans="7:41" x14ac:dyDescent="0.25">
      <c r="G63">
        <v>1858.16</v>
      </c>
      <c r="H63" s="1">
        <v>43245</v>
      </c>
      <c r="I63">
        <v>7402.08</v>
      </c>
      <c r="J63" s="1">
        <v>43251</v>
      </c>
      <c r="T63" s="2">
        <v>585.02</v>
      </c>
      <c r="U63" s="1">
        <v>43245</v>
      </c>
      <c r="V63">
        <v>1667.5</v>
      </c>
      <c r="W63" s="1">
        <v>43160</v>
      </c>
      <c r="X63">
        <v>1667.5</v>
      </c>
      <c r="Y63" s="1">
        <v>43160</v>
      </c>
      <c r="Z63">
        <v>1032675</v>
      </c>
      <c r="AA63" s="1">
        <v>43160</v>
      </c>
      <c r="AH63" s="1">
        <v>43245</v>
      </c>
      <c r="AI63">
        <v>1.3307</v>
      </c>
      <c r="AJ63">
        <v>1.1409</v>
      </c>
      <c r="AK63">
        <v>145.41</v>
      </c>
      <c r="AL63">
        <v>8.5045000000000002</v>
      </c>
      <c r="AM63">
        <v>1.7614000000000001</v>
      </c>
      <c r="AN63">
        <v>1.9217</v>
      </c>
      <c r="AO63">
        <v>1433.66</v>
      </c>
    </row>
    <row r="64" spans="7:41" x14ac:dyDescent="0.25">
      <c r="G64">
        <v>1858.16</v>
      </c>
      <c r="H64" s="1">
        <v>43248</v>
      </c>
      <c r="J64" s="1"/>
      <c r="T64" s="2">
        <v>585.4</v>
      </c>
      <c r="U64" s="1">
        <v>43248</v>
      </c>
      <c r="V64">
        <v>1657</v>
      </c>
      <c r="W64" s="1">
        <v>43161</v>
      </c>
      <c r="X64">
        <v>1657</v>
      </c>
      <c r="Y64" s="1">
        <v>43161</v>
      </c>
      <c r="Z64">
        <v>826359</v>
      </c>
      <c r="AA64" s="1">
        <v>43161</v>
      </c>
      <c r="AH64" s="1">
        <v>43248</v>
      </c>
      <c r="AI64">
        <v>1.3310999999999999</v>
      </c>
      <c r="AJ64">
        <v>1.1451</v>
      </c>
      <c r="AK64">
        <v>145.61000000000001</v>
      </c>
      <c r="AL64">
        <v>8.5138999999999996</v>
      </c>
      <c r="AM64">
        <v>1.7637</v>
      </c>
      <c r="AN64">
        <v>1.9172</v>
      </c>
      <c r="AO64">
        <v>1430.15</v>
      </c>
    </row>
    <row r="65" spans="7:41" x14ac:dyDescent="0.25">
      <c r="G65">
        <v>1834.23</v>
      </c>
      <c r="H65" s="1">
        <v>43249</v>
      </c>
      <c r="J65" s="1"/>
      <c r="T65" s="2">
        <v>581.78</v>
      </c>
      <c r="U65" s="1">
        <v>43249</v>
      </c>
      <c r="V65">
        <v>1683</v>
      </c>
      <c r="W65" s="1">
        <v>43164</v>
      </c>
      <c r="X65">
        <v>1683</v>
      </c>
      <c r="Y65" s="1">
        <v>43164</v>
      </c>
      <c r="Z65">
        <v>1318840</v>
      </c>
      <c r="AA65" s="1">
        <v>43164</v>
      </c>
      <c r="AH65" s="1">
        <v>43249</v>
      </c>
      <c r="AI65">
        <v>1.3250999999999999</v>
      </c>
      <c r="AJ65">
        <v>1.1478999999999999</v>
      </c>
      <c r="AK65">
        <v>144.09</v>
      </c>
      <c r="AL65">
        <v>8.4863</v>
      </c>
      <c r="AM65">
        <v>1.7649999999999999</v>
      </c>
      <c r="AN65">
        <v>1.9194</v>
      </c>
      <c r="AO65">
        <v>1435.57</v>
      </c>
    </row>
    <row r="66" spans="7:41" x14ac:dyDescent="0.25">
      <c r="G66">
        <v>1841.65</v>
      </c>
      <c r="H66" s="1">
        <v>43250</v>
      </c>
      <c r="J66" s="1"/>
      <c r="T66" s="2">
        <v>574.61</v>
      </c>
      <c r="U66" s="1">
        <v>43250</v>
      </c>
      <c r="V66">
        <v>1678</v>
      </c>
      <c r="W66" s="1">
        <v>43165</v>
      </c>
      <c r="X66">
        <v>1678</v>
      </c>
      <c r="Y66" s="1">
        <v>43165</v>
      </c>
      <c r="Z66">
        <v>686236</v>
      </c>
      <c r="AA66" s="1">
        <v>43165</v>
      </c>
      <c r="AH66" s="1">
        <v>43250</v>
      </c>
      <c r="AI66">
        <v>1.3289</v>
      </c>
      <c r="AJ66">
        <v>1.1391</v>
      </c>
      <c r="AK66">
        <v>144.69999999999999</v>
      </c>
      <c r="AL66">
        <v>8.4985999999999997</v>
      </c>
      <c r="AM66">
        <v>1.7529999999999999</v>
      </c>
      <c r="AN66">
        <v>1.9012</v>
      </c>
      <c r="AO66">
        <v>1429.62</v>
      </c>
    </row>
    <row r="67" spans="7:41" x14ac:dyDescent="0.25">
      <c r="G67">
        <v>1838.31</v>
      </c>
      <c r="H67" s="1">
        <v>43251</v>
      </c>
      <c r="J67" s="1"/>
      <c r="T67" s="2">
        <v>579.12</v>
      </c>
      <c r="U67" s="1">
        <v>43251</v>
      </c>
      <c r="V67">
        <v>1693</v>
      </c>
      <c r="W67" s="1">
        <v>43166</v>
      </c>
      <c r="X67">
        <v>1693</v>
      </c>
      <c r="Y67" s="1">
        <v>43166</v>
      </c>
      <c r="Z67">
        <v>635608</v>
      </c>
      <c r="AA67" s="1">
        <v>43166</v>
      </c>
      <c r="AH67" s="1">
        <v>43251</v>
      </c>
      <c r="AI67">
        <v>1.3298000000000001</v>
      </c>
      <c r="AJ67">
        <v>1.1369</v>
      </c>
      <c r="AK67">
        <v>144.66</v>
      </c>
      <c r="AL67">
        <v>8.4930000000000003</v>
      </c>
      <c r="AM67">
        <v>1.7568999999999999</v>
      </c>
      <c r="AN67">
        <v>1.8992</v>
      </c>
      <c r="AO67">
        <v>1435.64</v>
      </c>
    </row>
    <row r="68" spans="7:41" x14ac:dyDescent="0.25">
      <c r="G68">
        <v>1844.46</v>
      </c>
      <c r="H68" s="1">
        <v>43252</v>
      </c>
      <c r="J68" s="1"/>
      <c r="T68" s="2">
        <v>579.62</v>
      </c>
      <c r="U68" s="1">
        <v>43252</v>
      </c>
      <c r="V68">
        <v>1713.5</v>
      </c>
      <c r="W68" s="1">
        <v>43167</v>
      </c>
      <c r="X68">
        <v>1713.5</v>
      </c>
      <c r="Y68" s="1">
        <v>43167</v>
      </c>
      <c r="Z68">
        <v>404488</v>
      </c>
      <c r="AA68" s="1">
        <v>43167</v>
      </c>
      <c r="AH68" s="1">
        <v>43252</v>
      </c>
      <c r="AI68">
        <v>1.3288</v>
      </c>
      <c r="AJ68">
        <v>1.1367</v>
      </c>
      <c r="AK68">
        <v>145.06</v>
      </c>
      <c r="AL68">
        <v>8.4938000000000002</v>
      </c>
      <c r="AM68">
        <v>1.7591000000000001</v>
      </c>
      <c r="AN68">
        <v>1.8994</v>
      </c>
      <c r="AO68">
        <v>1425.52</v>
      </c>
    </row>
    <row r="69" spans="7:41" x14ac:dyDescent="0.25">
      <c r="H69" s="1"/>
      <c r="J69" s="1"/>
      <c r="T69" s="2"/>
      <c r="U69" s="1"/>
      <c r="V69">
        <v>1720.5</v>
      </c>
      <c r="W69" s="1">
        <v>43168</v>
      </c>
      <c r="X69">
        <v>1720.5</v>
      </c>
      <c r="Y69" s="1">
        <v>43168</v>
      </c>
      <c r="Z69">
        <v>390902</v>
      </c>
      <c r="AA69" s="1">
        <v>43168</v>
      </c>
      <c r="AH69" s="1"/>
    </row>
    <row r="70" spans="7:41" x14ac:dyDescent="0.25">
      <c r="H70" s="1"/>
      <c r="J70" s="1"/>
      <c r="T70" s="2"/>
      <c r="U70" s="1"/>
      <c r="V70">
        <v>1730</v>
      </c>
      <c r="W70" s="1">
        <v>43171</v>
      </c>
      <c r="X70">
        <v>1730</v>
      </c>
      <c r="Y70" s="1">
        <v>43171</v>
      </c>
      <c r="Z70">
        <v>502191</v>
      </c>
      <c r="AA70" s="1">
        <v>43171</v>
      </c>
      <c r="AH70" s="1"/>
    </row>
    <row r="71" spans="7:41" x14ac:dyDescent="0.25">
      <c r="H71" s="1"/>
      <c r="J71" s="1"/>
      <c r="T71" s="2"/>
      <c r="U71" s="1"/>
      <c r="V71">
        <v>1707</v>
      </c>
      <c r="W71" s="1">
        <v>43172</v>
      </c>
      <c r="X71">
        <v>1707</v>
      </c>
      <c r="Y71" s="1">
        <v>43172</v>
      </c>
      <c r="Z71">
        <v>818403</v>
      </c>
      <c r="AA71" s="1">
        <v>43172</v>
      </c>
      <c r="AH71" s="1"/>
    </row>
    <row r="72" spans="7:41" x14ac:dyDescent="0.25">
      <c r="H72" s="1"/>
      <c r="J72" s="1"/>
      <c r="T72" s="2"/>
      <c r="U72" s="1"/>
      <c r="V72">
        <v>1700</v>
      </c>
      <c r="W72" s="1">
        <v>43173</v>
      </c>
      <c r="X72">
        <v>1700</v>
      </c>
      <c r="Y72" s="1">
        <v>43173</v>
      </c>
      <c r="Z72">
        <v>497775</v>
      </c>
      <c r="AA72" s="1">
        <v>43173</v>
      </c>
      <c r="AH72" s="1"/>
    </row>
    <row r="73" spans="7:41" x14ac:dyDescent="0.25">
      <c r="H73" s="1"/>
      <c r="J73" s="1"/>
      <c r="T73" s="2"/>
      <c r="U73" s="1"/>
      <c r="V73">
        <v>1729</v>
      </c>
      <c r="W73" s="1">
        <v>43174</v>
      </c>
      <c r="X73">
        <v>1729</v>
      </c>
      <c r="Y73" s="1">
        <v>43174</v>
      </c>
      <c r="Z73">
        <v>486676</v>
      </c>
      <c r="AA73" s="1">
        <v>43174</v>
      </c>
      <c r="AH73" s="1"/>
    </row>
    <row r="74" spans="7:41" x14ac:dyDescent="0.25">
      <c r="H74" s="1"/>
      <c r="J74" s="1"/>
      <c r="T74" s="2"/>
      <c r="U74" s="1"/>
      <c r="V74">
        <v>1734.5</v>
      </c>
      <c r="W74" s="1">
        <v>43175</v>
      </c>
      <c r="X74">
        <v>1734.5</v>
      </c>
      <c r="Y74" s="1">
        <v>43175</v>
      </c>
      <c r="Z74">
        <v>863300</v>
      </c>
      <c r="AA74" s="1">
        <v>43175</v>
      </c>
      <c r="AH74" s="1"/>
    </row>
    <row r="75" spans="7:41" x14ac:dyDescent="0.25">
      <c r="H75" s="1"/>
      <c r="J75" s="1"/>
      <c r="T75" s="2"/>
      <c r="U75" s="1"/>
      <c r="V75">
        <v>1724</v>
      </c>
      <c r="W75" s="1">
        <v>43178</v>
      </c>
      <c r="X75">
        <v>1724</v>
      </c>
      <c r="Y75" s="1">
        <v>43178</v>
      </c>
      <c r="Z75">
        <v>587363</v>
      </c>
      <c r="AA75" s="1">
        <v>43178</v>
      </c>
      <c r="AH75" s="1"/>
    </row>
    <row r="76" spans="7:41" x14ac:dyDescent="0.25">
      <c r="H76" s="1"/>
      <c r="J76" s="1"/>
      <c r="T76" s="2"/>
      <c r="U76" s="1"/>
      <c r="V76">
        <v>1748</v>
      </c>
      <c r="W76" s="1">
        <v>43179</v>
      </c>
      <c r="X76">
        <v>1748</v>
      </c>
      <c r="Y76" s="1">
        <v>43179</v>
      </c>
      <c r="Z76">
        <v>757634</v>
      </c>
      <c r="AA76" s="1">
        <v>43179</v>
      </c>
      <c r="AH76" s="1"/>
    </row>
    <row r="77" spans="7:41" x14ac:dyDescent="0.25">
      <c r="H77" s="1"/>
      <c r="J77" s="1"/>
      <c r="T77" s="2"/>
      <c r="U77" s="1"/>
      <c r="V77">
        <v>1738</v>
      </c>
      <c r="W77" s="1">
        <v>43180</v>
      </c>
      <c r="X77">
        <v>1738</v>
      </c>
      <c r="Y77" s="1">
        <v>43180</v>
      </c>
      <c r="Z77">
        <v>478828</v>
      </c>
      <c r="AA77" s="1">
        <v>43180</v>
      </c>
      <c r="AH77" s="1"/>
    </row>
    <row r="78" spans="7:41" x14ac:dyDescent="0.25">
      <c r="H78" s="1"/>
      <c r="J78" s="1"/>
      <c r="T78" s="2"/>
      <c r="U78" s="1"/>
      <c r="V78">
        <v>1690</v>
      </c>
      <c r="W78" s="1">
        <v>43181</v>
      </c>
      <c r="X78">
        <v>1690</v>
      </c>
      <c r="Y78" s="1">
        <v>43181</v>
      </c>
      <c r="Z78">
        <v>591091</v>
      </c>
      <c r="AA78" s="1">
        <v>43181</v>
      </c>
      <c r="AH78" s="1"/>
    </row>
    <row r="79" spans="7:41" x14ac:dyDescent="0.25">
      <c r="H79" s="1"/>
      <c r="J79" s="1"/>
      <c r="T79" s="2"/>
      <c r="U79" s="1"/>
      <c r="V79">
        <v>1662.5</v>
      </c>
      <c r="W79" s="1">
        <v>43182</v>
      </c>
      <c r="X79">
        <v>1662.5</v>
      </c>
      <c r="Y79" s="1">
        <v>43182</v>
      </c>
      <c r="Z79">
        <v>667742</v>
      </c>
      <c r="AA79" s="1">
        <v>43182</v>
      </c>
      <c r="AH79" s="1"/>
    </row>
    <row r="80" spans="7:41" x14ac:dyDescent="0.25">
      <c r="H80" s="1"/>
      <c r="J80" s="1"/>
      <c r="T80" s="2"/>
      <c r="U80" s="1"/>
      <c r="V80">
        <v>1630.5</v>
      </c>
      <c r="W80" s="1">
        <v>43185</v>
      </c>
      <c r="X80">
        <v>1630.5</v>
      </c>
      <c r="Y80" s="1">
        <v>43185</v>
      </c>
      <c r="Z80">
        <v>610851</v>
      </c>
      <c r="AA80" s="1">
        <v>43185</v>
      </c>
      <c r="AH80" s="1"/>
    </row>
    <row r="81" spans="8:34" x14ac:dyDescent="0.25">
      <c r="H81" s="1"/>
      <c r="J81" s="1"/>
      <c r="T81" s="2"/>
      <c r="U81" s="1"/>
      <c r="V81">
        <v>1645</v>
      </c>
      <c r="W81" s="1">
        <v>43186</v>
      </c>
      <c r="X81">
        <v>1645</v>
      </c>
      <c r="Y81" s="1">
        <v>43186</v>
      </c>
      <c r="Z81">
        <v>562627</v>
      </c>
      <c r="AA81" s="1">
        <v>43186</v>
      </c>
      <c r="AH81" s="1"/>
    </row>
    <row r="82" spans="8:34" x14ac:dyDescent="0.25">
      <c r="H82" s="1"/>
      <c r="J82" s="1"/>
      <c r="T82" s="2"/>
      <c r="U82" s="1"/>
      <c r="V82">
        <v>1634</v>
      </c>
      <c r="W82" s="1">
        <v>43187</v>
      </c>
      <c r="X82">
        <v>1634</v>
      </c>
      <c r="Y82" s="1">
        <v>43187</v>
      </c>
      <c r="Z82">
        <v>843627</v>
      </c>
      <c r="AA82" s="1">
        <v>43187</v>
      </c>
      <c r="AH82" s="1"/>
    </row>
    <row r="83" spans="8:34" x14ac:dyDescent="0.25">
      <c r="H83" s="1"/>
      <c r="J83" s="1"/>
      <c r="T83" s="2"/>
      <c r="U83" s="1"/>
      <c r="V83">
        <v>1633</v>
      </c>
      <c r="W83" s="1">
        <v>43188</v>
      </c>
      <c r="X83">
        <v>1633</v>
      </c>
      <c r="Y83" s="1">
        <v>43188</v>
      </c>
      <c r="Z83">
        <v>806320</v>
      </c>
      <c r="AA83" s="1">
        <v>43188</v>
      </c>
      <c r="AH83" s="1"/>
    </row>
    <row r="84" spans="8:34" x14ac:dyDescent="0.25">
      <c r="H84" s="1"/>
      <c r="J84" s="1"/>
      <c r="T84" s="2"/>
      <c r="U84" s="1"/>
      <c r="V84">
        <v>1636.5</v>
      </c>
      <c r="W84" s="1">
        <v>43193</v>
      </c>
      <c r="X84">
        <v>1636.5</v>
      </c>
      <c r="Y84" s="1">
        <v>43193</v>
      </c>
      <c r="Z84">
        <v>948499</v>
      </c>
      <c r="AA84" s="1">
        <v>43193</v>
      </c>
      <c r="AH84" s="1"/>
    </row>
    <row r="85" spans="8:34" x14ac:dyDescent="0.25">
      <c r="H85" s="1"/>
      <c r="J85" s="1"/>
      <c r="T85" s="2"/>
      <c r="U85" s="1"/>
      <c r="V85">
        <v>1629.5</v>
      </c>
      <c r="W85" s="1">
        <v>43194</v>
      </c>
      <c r="X85">
        <v>1629.5</v>
      </c>
      <c r="Y85" s="1">
        <v>43194</v>
      </c>
      <c r="Z85">
        <v>835894</v>
      </c>
      <c r="AA85" s="1">
        <v>43194</v>
      </c>
      <c r="AH85" s="1"/>
    </row>
    <row r="86" spans="8:34" x14ac:dyDescent="0.25">
      <c r="H86" s="1"/>
      <c r="J86" s="1"/>
      <c r="T86" s="2"/>
      <c r="U86" s="1"/>
      <c r="V86">
        <v>1664</v>
      </c>
      <c r="W86" s="1">
        <v>43195</v>
      </c>
      <c r="X86">
        <v>1664</v>
      </c>
      <c r="Y86" s="1">
        <v>43195</v>
      </c>
      <c r="Z86">
        <v>474658</v>
      </c>
      <c r="AA86" s="1">
        <v>43195</v>
      </c>
      <c r="AH86" s="1"/>
    </row>
    <row r="87" spans="8:34" x14ac:dyDescent="0.25">
      <c r="H87" s="1"/>
      <c r="J87" s="1"/>
      <c r="T87" s="2"/>
      <c r="U87" s="1"/>
      <c r="V87">
        <v>1649.5</v>
      </c>
      <c r="W87" s="1">
        <v>43196</v>
      </c>
      <c r="X87">
        <v>1649.5</v>
      </c>
      <c r="Y87" s="1">
        <v>43196</v>
      </c>
      <c r="Z87">
        <v>564035</v>
      </c>
      <c r="AA87" s="1">
        <v>43196</v>
      </c>
      <c r="AH87" s="1"/>
    </row>
    <row r="88" spans="8:34" x14ac:dyDescent="0.25">
      <c r="H88" s="1"/>
      <c r="J88" s="1"/>
      <c r="T88" s="2"/>
      <c r="U88" s="1"/>
      <c r="V88">
        <v>1655</v>
      </c>
      <c r="W88" s="1">
        <v>43199</v>
      </c>
      <c r="X88">
        <v>1655</v>
      </c>
      <c r="Y88" s="1">
        <v>43199</v>
      </c>
      <c r="Z88">
        <v>643525</v>
      </c>
      <c r="AA88" s="1">
        <v>43199</v>
      </c>
      <c r="AH88" s="1"/>
    </row>
    <row r="89" spans="8:34" x14ac:dyDescent="0.25">
      <c r="H89" s="1"/>
      <c r="J89" s="1"/>
      <c r="T89" s="2"/>
      <c r="U89" s="1"/>
      <c r="V89">
        <v>1670</v>
      </c>
      <c r="W89" s="1">
        <v>43200</v>
      </c>
      <c r="X89">
        <v>1670</v>
      </c>
      <c r="Y89" s="1">
        <v>43200</v>
      </c>
      <c r="Z89">
        <v>546078</v>
      </c>
      <c r="AA89" s="1">
        <v>43200</v>
      </c>
      <c r="AH89" s="1"/>
    </row>
    <row r="90" spans="8:34" x14ac:dyDescent="0.25">
      <c r="H90" s="1"/>
      <c r="J90" s="1"/>
      <c r="T90" s="2"/>
      <c r="U90" s="1"/>
      <c r="V90">
        <v>1690</v>
      </c>
      <c r="W90" s="1">
        <v>43201</v>
      </c>
      <c r="X90">
        <v>1690</v>
      </c>
      <c r="Y90" s="1">
        <v>43201</v>
      </c>
      <c r="Z90">
        <v>798925</v>
      </c>
      <c r="AA90" s="1">
        <v>43201</v>
      </c>
      <c r="AH90" s="1"/>
    </row>
    <row r="91" spans="8:34" x14ac:dyDescent="0.25">
      <c r="H91" s="1"/>
      <c r="J91" s="1"/>
      <c r="T91" s="2"/>
      <c r="U91" s="1"/>
      <c r="V91">
        <v>1703.5</v>
      </c>
      <c r="W91" s="1">
        <v>43202</v>
      </c>
      <c r="X91">
        <v>1703.5</v>
      </c>
      <c r="Y91" s="1">
        <v>43202</v>
      </c>
      <c r="Z91">
        <v>774315</v>
      </c>
      <c r="AA91" s="1">
        <v>43202</v>
      </c>
      <c r="AH91" s="1"/>
    </row>
    <row r="92" spans="8:34" x14ac:dyDescent="0.25">
      <c r="H92" s="1"/>
      <c r="J92" s="1"/>
      <c r="T92" s="2"/>
      <c r="U92" s="1"/>
      <c r="V92">
        <v>1711</v>
      </c>
      <c r="W92" s="1">
        <v>43203</v>
      </c>
      <c r="X92">
        <v>1711</v>
      </c>
      <c r="Y92" s="1">
        <v>43203</v>
      </c>
      <c r="Z92">
        <v>544376</v>
      </c>
      <c r="AA92" s="1">
        <v>43203</v>
      </c>
      <c r="AH92" s="1"/>
    </row>
    <row r="93" spans="8:34" x14ac:dyDescent="0.25">
      <c r="H93" s="1"/>
      <c r="J93" s="1"/>
      <c r="T93" s="2"/>
      <c r="U93" s="1"/>
      <c r="V93">
        <v>1713</v>
      </c>
      <c r="W93" s="1">
        <v>43206</v>
      </c>
      <c r="X93">
        <v>1713</v>
      </c>
      <c r="Y93" s="1">
        <v>43206</v>
      </c>
      <c r="Z93">
        <v>797670</v>
      </c>
      <c r="AA93" s="1">
        <v>43206</v>
      </c>
      <c r="AH93" s="1"/>
    </row>
    <row r="94" spans="8:34" x14ac:dyDescent="0.25">
      <c r="H94" s="1"/>
      <c r="J94" s="1"/>
      <c r="T94" s="2"/>
      <c r="U94" s="1"/>
      <c r="V94">
        <v>1747</v>
      </c>
      <c r="W94" s="1">
        <v>43207</v>
      </c>
      <c r="X94">
        <v>1747</v>
      </c>
      <c r="Y94" s="1">
        <v>43207</v>
      </c>
      <c r="Z94">
        <v>763484</v>
      </c>
      <c r="AA94" s="1">
        <v>43207</v>
      </c>
      <c r="AH94" s="1"/>
    </row>
    <row r="95" spans="8:34" x14ac:dyDescent="0.25">
      <c r="H95" s="1"/>
      <c r="J95" s="1"/>
      <c r="T95" s="2"/>
      <c r="U95" s="1"/>
      <c r="V95">
        <v>1722.5</v>
      </c>
      <c r="W95" s="1">
        <v>43208</v>
      </c>
      <c r="X95">
        <v>1722.5</v>
      </c>
      <c r="Y95" s="1">
        <v>43208</v>
      </c>
      <c r="Z95">
        <v>783828</v>
      </c>
      <c r="AA95" s="1">
        <v>43208</v>
      </c>
      <c r="AH95" s="1"/>
    </row>
    <row r="96" spans="8:34" x14ac:dyDescent="0.25">
      <c r="H96" s="1"/>
      <c r="J96" s="1"/>
      <c r="T96" s="2"/>
      <c r="U96" s="1"/>
      <c r="V96">
        <v>1736</v>
      </c>
      <c r="W96" s="1">
        <v>43209</v>
      </c>
      <c r="X96">
        <v>1736</v>
      </c>
      <c r="Y96" s="1">
        <v>43209</v>
      </c>
      <c r="Z96">
        <v>553968</v>
      </c>
      <c r="AA96" s="1">
        <v>43209</v>
      </c>
      <c r="AH96" s="1"/>
    </row>
    <row r="97" spans="8:34" x14ac:dyDescent="0.25">
      <c r="H97" s="1"/>
      <c r="J97" s="1"/>
      <c r="T97" s="2"/>
      <c r="U97" s="1"/>
      <c r="V97">
        <v>1736</v>
      </c>
      <c r="W97" s="1">
        <v>43210</v>
      </c>
      <c r="X97">
        <v>1736</v>
      </c>
      <c r="Y97" s="1">
        <v>43210</v>
      </c>
      <c r="Z97">
        <v>487302</v>
      </c>
      <c r="AA97" s="1">
        <v>43210</v>
      </c>
      <c r="AH97" s="1"/>
    </row>
    <row r="98" spans="8:34" x14ac:dyDescent="0.25">
      <c r="H98" s="1"/>
      <c r="J98" s="1"/>
      <c r="T98" s="2"/>
      <c r="U98" s="1"/>
      <c r="V98">
        <v>1750.5</v>
      </c>
      <c r="W98" s="1">
        <v>43213</v>
      </c>
      <c r="X98">
        <v>1750.5</v>
      </c>
      <c r="Y98" s="1">
        <v>43213</v>
      </c>
      <c r="Z98">
        <v>473207</v>
      </c>
      <c r="AA98" s="1">
        <v>43213</v>
      </c>
      <c r="AH98" s="1"/>
    </row>
    <row r="99" spans="8:34" x14ac:dyDescent="0.25">
      <c r="H99" s="1"/>
      <c r="J99" s="1"/>
      <c r="T99" s="2"/>
      <c r="U99" s="1"/>
      <c r="V99">
        <v>1738</v>
      </c>
      <c r="W99" s="1">
        <v>43214</v>
      </c>
      <c r="X99">
        <v>1738</v>
      </c>
      <c r="Y99" s="1">
        <v>43214</v>
      </c>
      <c r="Z99">
        <v>630116</v>
      </c>
      <c r="AA99" s="1">
        <v>43214</v>
      </c>
      <c r="AH99" s="1"/>
    </row>
    <row r="100" spans="8:34" x14ac:dyDescent="0.25">
      <c r="H100" s="1"/>
      <c r="J100" s="1"/>
      <c r="T100" s="2"/>
      <c r="U100" s="1"/>
      <c r="V100">
        <v>1729.5</v>
      </c>
      <c r="W100" s="1">
        <v>43215</v>
      </c>
      <c r="X100">
        <v>1729.5</v>
      </c>
      <c r="Y100" s="1">
        <v>43215</v>
      </c>
      <c r="Z100">
        <v>456228</v>
      </c>
      <c r="AA100" s="1">
        <v>43215</v>
      </c>
      <c r="AH100" s="1"/>
    </row>
    <row r="101" spans="8:34" x14ac:dyDescent="0.25">
      <c r="H101" s="1"/>
      <c r="J101" s="1"/>
      <c r="T101" s="2"/>
      <c r="U101" s="1"/>
      <c r="V101">
        <v>1754</v>
      </c>
      <c r="W101" s="1">
        <v>43216</v>
      </c>
      <c r="X101">
        <v>1754</v>
      </c>
      <c r="Y101" s="1">
        <v>43216</v>
      </c>
      <c r="Z101">
        <v>408529</v>
      </c>
      <c r="AA101" s="1">
        <v>43216</v>
      </c>
      <c r="AH101" s="1"/>
    </row>
    <row r="102" spans="8:34" x14ac:dyDescent="0.25">
      <c r="H102" s="1"/>
      <c r="J102" s="1"/>
      <c r="T102" s="2"/>
      <c r="U102" s="1"/>
      <c r="V102">
        <v>1775.5</v>
      </c>
      <c r="W102" s="1">
        <v>43217</v>
      </c>
      <c r="X102">
        <v>1775.5</v>
      </c>
      <c r="Y102" s="1">
        <v>43217</v>
      </c>
      <c r="Z102">
        <v>419529</v>
      </c>
      <c r="AA102" s="1">
        <v>43217</v>
      </c>
      <c r="AH102" s="1"/>
    </row>
    <row r="103" spans="8:34" x14ac:dyDescent="0.25">
      <c r="H103" s="1"/>
      <c r="J103" s="1"/>
      <c r="T103" s="2"/>
      <c r="U103" s="1"/>
      <c r="V103">
        <v>1789.5</v>
      </c>
      <c r="W103" s="1">
        <v>43220</v>
      </c>
      <c r="X103">
        <v>1789.5</v>
      </c>
      <c r="Y103" s="1">
        <v>43220</v>
      </c>
      <c r="Z103">
        <v>767475</v>
      </c>
      <c r="AA103" s="1">
        <v>43220</v>
      </c>
      <c r="AH103" s="1"/>
    </row>
    <row r="104" spans="8:34" x14ac:dyDescent="0.25">
      <c r="H104" s="1"/>
      <c r="J104" s="1"/>
      <c r="T104" s="2"/>
      <c r="U104" s="1"/>
      <c r="V104">
        <v>1768</v>
      </c>
      <c r="W104" s="1">
        <v>43221</v>
      </c>
      <c r="X104">
        <v>1768</v>
      </c>
      <c r="Y104" s="1">
        <v>43221</v>
      </c>
      <c r="Z104">
        <v>465998</v>
      </c>
      <c r="AA104" s="1">
        <v>43221</v>
      </c>
      <c r="AH104" s="1"/>
    </row>
    <row r="105" spans="8:34" x14ac:dyDescent="0.25">
      <c r="H105" s="1"/>
      <c r="J105" s="1"/>
      <c r="T105" s="2"/>
      <c r="U105" s="1"/>
      <c r="V105">
        <v>1811.5</v>
      </c>
      <c r="W105" s="1">
        <v>43222</v>
      </c>
      <c r="X105">
        <v>1811.5</v>
      </c>
      <c r="Y105" s="1">
        <v>43222</v>
      </c>
      <c r="Z105">
        <v>844579</v>
      </c>
      <c r="AA105" s="1">
        <v>43222</v>
      </c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V106">
        <v>1793</v>
      </c>
      <c r="W106" s="1">
        <v>43223</v>
      </c>
      <c r="X106">
        <v>1793</v>
      </c>
      <c r="Y106" s="1">
        <v>43223</v>
      </c>
      <c r="Z106">
        <v>571131</v>
      </c>
      <c r="AA106" s="1">
        <v>43223</v>
      </c>
      <c r="AH106" s="1"/>
    </row>
    <row r="107" spans="8:34" x14ac:dyDescent="0.25">
      <c r="H107" s="1"/>
      <c r="T107" s="2"/>
      <c r="U107" s="1"/>
      <c r="V107">
        <v>1796</v>
      </c>
      <c r="W107" s="1">
        <v>43224</v>
      </c>
      <c r="X107">
        <v>1796</v>
      </c>
      <c r="Y107" s="1">
        <v>43224</v>
      </c>
      <c r="Z107">
        <v>524548</v>
      </c>
      <c r="AA107" s="1">
        <v>43224</v>
      </c>
      <c r="AH107" s="1"/>
    </row>
    <row r="108" spans="8:34" x14ac:dyDescent="0.25">
      <c r="H108" s="1"/>
      <c r="T108" s="2"/>
      <c r="U108" s="1"/>
      <c r="V108">
        <v>1841</v>
      </c>
      <c r="W108" s="1">
        <v>43228</v>
      </c>
      <c r="X108">
        <v>1841</v>
      </c>
      <c r="Y108" s="1">
        <v>43228</v>
      </c>
      <c r="Z108">
        <v>722175</v>
      </c>
      <c r="AA108" s="1">
        <v>43228</v>
      </c>
      <c r="AH108" s="1"/>
    </row>
    <row r="109" spans="8:34" x14ac:dyDescent="0.25">
      <c r="H109" s="1"/>
      <c r="T109" s="2"/>
      <c r="U109" s="1"/>
      <c r="V109">
        <v>1866.5</v>
      </c>
      <c r="W109" s="1">
        <v>43229</v>
      </c>
      <c r="X109">
        <v>1866.5</v>
      </c>
      <c r="Y109" s="1">
        <v>43229</v>
      </c>
      <c r="Z109">
        <v>570989</v>
      </c>
      <c r="AA109" s="1">
        <v>43229</v>
      </c>
      <c r="AH109" s="1"/>
    </row>
    <row r="110" spans="8:34" x14ac:dyDescent="0.25">
      <c r="T110" s="2"/>
      <c r="U110" s="1"/>
      <c r="V110">
        <v>1881.5</v>
      </c>
      <c r="W110" s="1">
        <v>43230</v>
      </c>
      <c r="X110">
        <v>1881.5</v>
      </c>
      <c r="Y110" s="1">
        <v>43230</v>
      </c>
      <c r="Z110">
        <v>492693</v>
      </c>
      <c r="AA110" s="1">
        <v>43230</v>
      </c>
      <c r="AH110" s="1"/>
    </row>
    <row r="111" spans="8:34" x14ac:dyDescent="0.25">
      <c r="T111" s="2"/>
      <c r="U111" s="1"/>
      <c r="V111">
        <v>1889.5</v>
      </c>
      <c r="W111" s="1">
        <v>43231</v>
      </c>
      <c r="X111">
        <v>1889.5</v>
      </c>
      <c r="Y111" s="1">
        <v>43231</v>
      </c>
      <c r="Z111">
        <v>530649</v>
      </c>
      <c r="AA111" s="1">
        <v>43231</v>
      </c>
      <c r="AH111" s="1"/>
    </row>
    <row r="112" spans="8:34" x14ac:dyDescent="0.25">
      <c r="T112" s="2"/>
      <c r="U112" s="1"/>
      <c r="V112">
        <v>1875</v>
      </c>
      <c r="W112" s="1">
        <v>43234</v>
      </c>
      <c r="X112">
        <v>1875</v>
      </c>
      <c r="Y112" s="1">
        <v>43234</v>
      </c>
      <c r="Z112">
        <v>698131</v>
      </c>
      <c r="AA112" s="1">
        <v>43234</v>
      </c>
      <c r="AH112" s="1"/>
    </row>
    <row r="113" spans="20:34" x14ac:dyDescent="0.25">
      <c r="T113" s="2"/>
      <c r="U113" s="1"/>
      <c r="V113">
        <v>1921.5</v>
      </c>
      <c r="W113" s="1">
        <v>43235</v>
      </c>
      <c r="X113">
        <v>1921.5</v>
      </c>
      <c r="Y113" s="1">
        <v>43235</v>
      </c>
      <c r="Z113">
        <v>1686473</v>
      </c>
      <c r="AA113" s="1">
        <v>43235</v>
      </c>
      <c r="AH113" s="1"/>
    </row>
    <row r="114" spans="20:34" x14ac:dyDescent="0.25">
      <c r="T114" s="2"/>
      <c r="U114" s="1"/>
      <c r="V114">
        <v>1971.5</v>
      </c>
      <c r="W114" s="1">
        <v>43236</v>
      </c>
      <c r="X114">
        <v>1971.5</v>
      </c>
      <c r="Y114" s="1">
        <v>43236</v>
      </c>
      <c r="Z114">
        <v>1488391</v>
      </c>
      <c r="AA114" s="1">
        <v>43236</v>
      </c>
      <c r="AH114" s="1"/>
    </row>
    <row r="115" spans="20:34" x14ac:dyDescent="0.25">
      <c r="T115" s="2"/>
      <c r="U115" s="1"/>
      <c r="V115">
        <v>1941</v>
      </c>
      <c r="W115" s="1">
        <v>43237</v>
      </c>
      <c r="X115">
        <v>1941</v>
      </c>
      <c r="Y115" s="1">
        <v>43237</v>
      </c>
      <c r="Z115">
        <v>2090538</v>
      </c>
      <c r="AA115" s="1">
        <v>43237</v>
      </c>
      <c r="AH115" s="1"/>
    </row>
    <row r="116" spans="20:34" x14ac:dyDescent="0.25">
      <c r="T116" s="2"/>
      <c r="U116" s="1"/>
      <c r="V116">
        <v>1950</v>
      </c>
      <c r="W116" s="1">
        <v>43238</v>
      </c>
      <c r="X116">
        <v>1950</v>
      </c>
      <c r="Y116" s="1">
        <v>43238</v>
      </c>
      <c r="Z116">
        <v>912679</v>
      </c>
      <c r="AA116" s="1">
        <v>43238</v>
      </c>
      <c r="AH116" s="1"/>
    </row>
    <row r="117" spans="20:34" x14ac:dyDescent="0.25">
      <c r="T117" s="2"/>
      <c r="U117" s="1"/>
      <c r="V117">
        <v>1956</v>
      </c>
      <c r="W117" s="1">
        <v>43241</v>
      </c>
      <c r="X117">
        <v>1956</v>
      </c>
      <c r="Y117" s="1">
        <v>43241</v>
      </c>
      <c r="Z117">
        <v>853654</v>
      </c>
      <c r="AA117" s="1">
        <v>43241</v>
      </c>
      <c r="AH117" s="1"/>
    </row>
    <row r="118" spans="20:34" x14ac:dyDescent="0.25">
      <c r="T118" s="2"/>
      <c r="U118" s="1"/>
      <c r="V118">
        <v>1960</v>
      </c>
      <c r="W118" s="1">
        <v>43242</v>
      </c>
      <c r="X118">
        <v>1960</v>
      </c>
      <c r="Y118" s="1">
        <v>43242</v>
      </c>
      <c r="Z118">
        <v>1148605</v>
      </c>
      <c r="AA118" s="1">
        <v>43242</v>
      </c>
      <c r="AH118" s="1"/>
    </row>
    <row r="119" spans="20:34" x14ac:dyDescent="0.25">
      <c r="T119" s="2"/>
      <c r="U119" s="1"/>
      <c r="V119">
        <v>1945</v>
      </c>
      <c r="W119" s="1">
        <v>43243</v>
      </c>
      <c r="X119">
        <v>1945</v>
      </c>
      <c r="Y119" s="1">
        <v>43243</v>
      </c>
      <c r="Z119">
        <v>778260</v>
      </c>
      <c r="AA119" s="1">
        <v>43243</v>
      </c>
      <c r="AH119" s="1"/>
    </row>
    <row r="120" spans="20:34" x14ac:dyDescent="0.25">
      <c r="T120" s="2"/>
      <c r="U120" s="1"/>
      <c r="V120">
        <v>1948.5</v>
      </c>
      <c r="W120" s="1">
        <v>43244</v>
      </c>
      <c r="X120">
        <v>1948.5</v>
      </c>
      <c r="Y120" s="1">
        <v>43244</v>
      </c>
      <c r="Z120">
        <v>791811</v>
      </c>
      <c r="AA120" s="1">
        <v>43244</v>
      </c>
      <c r="AH120" s="1"/>
    </row>
    <row r="121" spans="20:34" x14ac:dyDescent="0.25">
      <c r="T121" s="2"/>
      <c r="U121" s="1"/>
      <c r="V121">
        <v>1969.5</v>
      </c>
      <c r="W121" s="1">
        <v>43245</v>
      </c>
      <c r="X121">
        <v>1969.5</v>
      </c>
      <c r="Y121" s="1">
        <v>43245</v>
      </c>
      <c r="Z121">
        <v>742148</v>
      </c>
      <c r="AA121" s="1">
        <v>43245</v>
      </c>
      <c r="AH121" s="1"/>
    </row>
    <row r="122" spans="20:34" x14ac:dyDescent="0.25">
      <c r="T122" s="2"/>
      <c r="U122" s="1"/>
      <c r="V122">
        <v>1919.5</v>
      </c>
      <c r="W122" s="1">
        <v>43249</v>
      </c>
      <c r="X122">
        <v>1919.5</v>
      </c>
      <c r="Y122" s="1">
        <v>43249</v>
      </c>
      <c r="Z122">
        <v>868160</v>
      </c>
      <c r="AA122" s="1">
        <v>43249</v>
      </c>
      <c r="AH122" s="1"/>
    </row>
    <row r="123" spans="20:34" x14ac:dyDescent="0.25">
      <c r="T123" s="2"/>
      <c r="U123" s="1"/>
      <c r="V123">
        <v>1915</v>
      </c>
      <c r="W123" s="1">
        <v>43250</v>
      </c>
      <c r="X123">
        <v>1915</v>
      </c>
      <c r="Y123" s="1">
        <v>43250</v>
      </c>
      <c r="Z123">
        <v>1022941</v>
      </c>
      <c r="AA123" s="1">
        <v>43250</v>
      </c>
      <c r="AH123" s="1"/>
    </row>
    <row r="124" spans="20:34" x14ac:dyDescent="0.25">
      <c r="T124" s="2"/>
      <c r="U124" s="1"/>
      <c r="V124">
        <v>1907</v>
      </c>
      <c r="W124" s="1">
        <v>43251</v>
      </c>
      <c r="X124">
        <v>1907</v>
      </c>
      <c r="Y124" s="1">
        <v>43251</v>
      </c>
      <c r="Z124">
        <v>2796490</v>
      </c>
      <c r="AA124" s="1">
        <v>43251</v>
      </c>
      <c r="AH124" s="1"/>
    </row>
    <row r="125" spans="20:34" x14ac:dyDescent="0.25">
      <c r="T125" s="2"/>
      <c r="U125" s="1"/>
      <c r="V125">
        <v>1930.5</v>
      </c>
      <c r="W125" s="1">
        <v>43252</v>
      </c>
      <c r="X125">
        <v>1930.5</v>
      </c>
      <c r="Y125" s="1">
        <v>43252</v>
      </c>
      <c r="Z125">
        <v>48234</v>
      </c>
      <c r="AA125" s="1">
        <v>43252</v>
      </c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34"/>
  <sheetViews>
    <sheetView topLeftCell="A225" workbookViewId="0">
      <selection activeCell="C235" sqref="C235:C239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C234" s="8">
        <v>43243</v>
      </c>
      <c r="D234" s="4">
        <v>0.47371000000000002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2018-06-01T08:12:34Z</dcterms:modified>
</cp:coreProperties>
</file>