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code\githubuse\MpoxPredict\data_original\"/>
    </mc:Choice>
  </mc:AlternateContent>
  <xr:revisionPtr revIDLastSave="0" documentId="13_ncr:1_{F51F29F7-F9C2-4390-A73F-18F9B3C3C3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明细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J7" i="1" s="1"/>
  <c r="C10" i="1"/>
  <c r="C16" i="1"/>
  <c r="C17" i="1"/>
  <c r="L17" i="1" s="1"/>
  <c r="C18" i="1"/>
  <c r="J18" i="1" s="1"/>
  <c r="C25" i="1"/>
  <c r="J25" i="1" s="1"/>
  <c r="C30" i="1"/>
  <c r="J30" i="1" s="1"/>
  <c r="C36" i="1"/>
  <c r="J36" i="1" s="1"/>
  <c r="C37" i="1"/>
  <c r="J37" i="1" s="1"/>
  <c r="C40" i="1"/>
  <c r="L40" i="1" s="1"/>
  <c r="C41" i="1"/>
  <c r="L41" i="1" s="1"/>
  <c r="C42" i="1"/>
  <c r="J42" i="1" s="1"/>
  <c r="C44" i="1"/>
  <c r="L44" i="1" s="1"/>
  <c r="C45" i="1"/>
  <c r="J45" i="1" s="1"/>
  <c r="C49" i="1"/>
  <c r="L49" i="1" s="1"/>
  <c r="C51" i="1"/>
  <c r="J51" i="1" s="1"/>
  <c r="C52" i="1"/>
  <c r="L52" i="1" s="1"/>
  <c r="C56" i="1"/>
  <c r="J56" i="1" s="1"/>
  <c r="C60" i="1"/>
  <c r="L60" i="1" s="1"/>
  <c r="C67" i="1"/>
  <c r="J67" i="1" s="1"/>
  <c r="C70" i="1"/>
  <c r="J70" i="1" s="1"/>
  <c r="C76" i="1"/>
  <c r="C3" i="1"/>
  <c r="J3" i="1" s="1"/>
  <c r="J76" i="1"/>
  <c r="L4" i="1"/>
  <c r="L5" i="1"/>
  <c r="L6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7" i="1"/>
  <c r="L38" i="1"/>
  <c r="L39" i="1"/>
  <c r="L43" i="1"/>
  <c r="L46" i="1"/>
  <c r="L47" i="1"/>
  <c r="L48" i="1"/>
  <c r="L50" i="1"/>
  <c r="L53" i="1"/>
  <c r="L54" i="1"/>
  <c r="L55" i="1"/>
  <c r="L57" i="1"/>
  <c r="L58" i="1"/>
  <c r="L59" i="1"/>
  <c r="L61" i="1"/>
  <c r="L62" i="1"/>
  <c r="L63" i="1"/>
  <c r="L64" i="1"/>
  <c r="L65" i="1"/>
  <c r="L66" i="1"/>
  <c r="L68" i="1"/>
  <c r="L69" i="1"/>
  <c r="L71" i="1"/>
  <c r="L72" i="1"/>
  <c r="L73" i="1"/>
  <c r="L74" i="1"/>
  <c r="L75" i="1"/>
  <c r="L76" i="1"/>
  <c r="L2" i="1"/>
  <c r="J66" i="1"/>
  <c r="J46" i="1"/>
  <c r="J38" i="1"/>
  <c r="J12" i="1"/>
  <c r="J75" i="1"/>
  <c r="J27" i="1"/>
  <c r="J39" i="1"/>
  <c r="J16" i="1"/>
  <c r="J53" i="1"/>
  <c r="J2" i="1"/>
  <c r="J17" i="1"/>
  <c r="J63" i="1"/>
  <c r="J29" i="1"/>
  <c r="J34" i="1"/>
  <c r="J28" i="1"/>
  <c r="J19" i="1"/>
  <c r="J22" i="1"/>
  <c r="J6" i="1"/>
  <c r="J68" i="1"/>
  <c r="J8" i="1"/>
  <c r="J69" i="1"/>
  <c r="J35" i="1"/>
  <c r="J57" i="1"/>
  <c r="J11" i="1"/>
  <c r="J14" i="1"/>
  <c r="J54" i="1"/>
  <c r="J26" i="1"/>
  <c r="J50" i="1"/>
  <c r="J24" i="1"/>
  <c r="J58" i="1"/>
  <c r="J55" i="1"/>
  <c r="J62" i="1"/>
  <c r="J10" i="1"/>
  <c r="J43" i="1"/>
  <c r="J61" i="1"/>
  <c r="J32" i="1"/>
  <c r="J33" i="1"/>
  <c r="J21" i="1"/>
  <c r="J72" i="1"/>
  <c r="J73" i="1"/>
  <c r="J48" i="1"/>
  <c r="J23" i="1"/>
  <c r="J9" i="1"/>
  <c r="J13" i="1"/>
  <c r="J31" i="1"/>
  <c r="J5" i="1"/>
  <c r="J20" i="1"/>
  <c r="J47" i="1"/>
  <c r="J4" i="1"/>
  <c r="J64" i="1"/>
  <c r="J15" i="1"/>
  <c r="J74" i="1"/>
  <c r="J59" i="1"/>
  <c r="J65" i="1"/>
  <c r="J71" i="1"/>
  <c r="L36" i="1" l="1"/>
  <c r="L30" i="1"/>
  <c r="L7" i="1"/>
  <c r="L70" i="1"/>
  <c r="J41" i="1"/>
  <c r="L42" i="1"/>
  <c r="L3" i="1"/>
  <c r="L56" i="1"/>
  <c r="J52" i="1"/>
  <c r="J40" i="1"/>
  <c r="L51" i="1"/>
  <c r="J60" i="1"/>
  <c r="J49" i="1"/>
  <c r="L67" i="1"/>
  <c r="J44" i="1"/>
  <c r="L45" i="1"/>
</calcChain>
</file>

<file path=xl/sharedStrings.xml><?xml version="1.0" encoding="utf-8"?>
<sst xmlns="http://schemas.openxmlformats.org/spreadsheetml/2006/main" count="162" uniqueCount="92">
  <si>
    <t>Algeria</t>
  </si>
  <si>
    <t>Angola</t>
  </si>
  <si>
    <t>Australia</t>
  </si>
  <si>
    <t>Austria</t>
  </si>
  <si>
    <t>Azerbaijan</t>
  </si>
  <si>
    <t>Bangladesh</t>
  </si>
  <si>
    <t>Belarus</t>
  </si>
  <si>
    <t>Belgium</t>
  </si>
  <si>
    <t>Brunei</t>
  </si>
  <si>
    <t>Bulgaria</t>
  </si>
  <si>
    <t>Cambodia</t>
  </si>
  <si>
    <t>Canada</t>
  </si>
  <si>
    <t>Croatia</t>
  </si>
  <si>
    <t>Denmark</t>
  </si>
  <si>
    <t>Djibouti</t>
  </si>
  <si>
    <t>Egypt</t>
  </si>
  <si>
    <t>Ethiopia</t>
  </si>
  <si>
    <t>Fiji</t>
  </si>
  <si>
    <t>Finland</t>
  </si>
  <si>
    <t>France</t>
  </si>
  <si>
    <t>Georgia</t>
  </si>
  <si>
    <t>Germany</t>
  </si>
  <si>
    <t>Greece</t>
  </si>
  <si>
    <t>Guinea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</si>
  <si>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</si>
  <si>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</si>
  <si>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</si>
  <si>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</si>
  <si>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</si>
  <si>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</si>
  <si>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</si>
  <si>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</si>
  <si>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Jordan</t>
  </si>
  <si>
    <t>Kazakhstan</t>
  </si>
  <si>
    <t>Kenya</t>
  </si>
  <si>
    <t>Kuwait</t>
  </si>
  <si>
    <t>Kyrgyzstan</t>
  </si>
  <si>
    <t>Laos</t>
  </si>
  <si>
    <t>Lebanon</t>
  </si>
  <si>
    <t>Malaysia</t>
  </si>
  <si>
    <t>Maldives</t>
  </si>
  <si>
    <t>Malta</t>
  </si>
  <si>
    <t>Mongolia</t>
  </si>
  <si>
    <t>Myanmar</t>
  </si>
  <si>
    <t>Nepal</t>
  </si>
  <si>
    <t>Netherlands</t>
  </si>
  <si>
    <t>New Zealand</t>
  </si>
  <si>
    <t>Nigeria</t>
  </si>
  <si>
    <t>Oman</t>
  </si>
  <si>
    <t>Pakistan</t>
  </si>
  <si>
    <t>Papua New Guinea</t>
  </si>
  <si>
    <t>Philippines</t>
  </si>
  <si>
    <t>Poland</t>
  </si>
  <si>
    <t>Portugal</t>
  </si>
  <si>
    <t>Qatar</t>
  </si>
  <si>
    <t>Russia</t>
  </si>
  <si>
    <t>Saudi Arabia</t>
  </si>
  <si>
    <t>Singapore</t>
  </si>
  <si>
    <t>South Africa</t>
  </si>
  <si>
    <t>Spain</t>
  </si>
  <si>
    <t>Sri Lanka</t>
  </si>
  <si>
    <t>Sweden</t>
  </si>
  <si>
    <t>Switzerland</t>
  </si>
  <si>
    <t>Tajikistan</t>
  </si>
  <si>
    <t>Tanzania</t>
  </si>
  <si>
    <t>Thailand</t>
  </si>
  <si>
    <t>Turkey</t>
  </si>
  <si>
    <t>Turkmenistan</t>
  </si>
  <si>
    <t>Uganda</t>
  </si>
  <si>
    <t>United Arab Emirates</t>
  </si>
  <si>
    <t>United Kingdom</t>
  </si>
  <si>
    <t>United States</t>
  </si>
  <si>
    <t>Uzbekistan</t>
  </si>
  <si>
    <t>Vietnam</t>
  </si>
  <si>
    <t>需要的国家</t>
    <phoneticPr fontId="1" type="noConversion"/>
  </si>
  <si>
    <t>年份</t>
    <phoneticPr fontId="1" type="noConversion"/>
  </si>
  <si>
    <t>缺省国家所涉及的人数</t>
    <phoneticPr fontId="1" type="noConversion"/>
  </si>
  <si>
    <t>Population (historical estimates)</t>
  </si>
  <si>
    <t>South Korea</t>
    <phoneticPr fontId="1" type="noConversion"/>
  </si>
  <si>
    <t>2021人均GDP（美元）</t>
    <phoneticPr fontId="3" type="noConversion"/>
  </si>
  <si>
    <t>出境人次/总人口</t>
    <phoneticPr fontId="1" type="noConversion"/>
  </si>
  <si>
    <t>出境人次(international tourist departures)</t>
    <phoneticPr fontId="1" type="noConversion"/>
  </si>
  <si>
    <t>年份</t>
    <phoneticPr fontId="1" type="noConversion"/>
  </si>
  <si>
    <t>International tourism arrivals</t>
    <phoneticPr fontId="1" type="noConversion"/>
  </si>
  <si>
    <t>比例</t>
    <phoneticPr fontId="1" type="noConversion"/>
  </si>
  <si>
    <t>洲</t>
    <phoneticPr fontId="1" type="noConversion"/>
  </si>
  <si>
    <t>非洲</t>
  </si>
  <si>
    <t>大洋洲</t>
  </si>
  <si>
    <t>亚洲</t>
  </si>
  <si>
    <t>欧洲</t>
  </si>
  <si>
    <t>婆罗洲</t>
  </si>
  <si>
    <t>北美洲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</si>
</sst>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top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.hk/search?newwindow=1&amp;q=%E5%8C%97%E7%BE%8E%E6%B4%B2&amp;stick=H4sIAAAAAAAAAONgVuLQz9U3MLVMN3nEaMwt8PLHPWEprUlrTl5jVOHiCs7IL3fNK8ksqRQS42KDsnikuLjgmngWsXI-7Zn-fF_fsy2bAGQp0uVOAAAA&amp;sa=X&amp;ved=2ahUKEwjm7oagtdj9AhUwjVYBHXjDBAUQzIcDKAB6BAgKEAE" TargetMode="External"/><Relationship Id="rId3" Type="http://schemas.openxmlformats.org/officeDocument/2006/relationships/hyperlink" Target="https://www.google.com.hk/search?newwindow=1&amp;q=%E5%A4%A7%E6%B4%8B%E6%B4%B2&amp;stick=H4sIAAAAAAAAAONgVuLQz9U3MM0rSn_EaMwt8PLHPWEprUlrTl5jVOHiCs7IL3fNK8ksqRQS42KDsnikuLjgmngWsXI-XbL82ZbuZ1s2AQC42iT0TgAAAA&amp;sa=X&amp;ved=2ahUKEwiAnPjfs9j9AhWRqlYBHfikCwAQzIcDKAB6BAgQEAE" TargetMode="External"/><Relationship Id="rId7" Type="http://schemas.openxmlformats.org/officeDocument/2006/relationships/hyperlink" Target="https://www.google.com.hk/search?newwindow=1&amp;q=%E9%9D%9E%E6%B4%B2&amp;stick=H4sIAAAAAAAAAONgVuLUz9U3SEk3zjN8xGjCLfDyxz1hKe1Ja05eY1Tl4grOyC93zSvJLKkUEudig7J4pbi5ELp4FrGyvZw779mWTQAajWZDTQAAAA&amp;sa=X&amp;ved=2ahUKEwjumY-Ytdj9AhXpnFYBHV_NAwYQzIcDKAB6BAgJEAE" TargetMode="External"/><Relationship Id="rId2" Type="http://schemas.openxmlformats.org/officeDocument/2006/relationships/hyperlink" Target="https://www.google.com.hk/search?newwindow=1&amp;q=%E9%9D%9E%E6%B4%B2&amp;stick=H4sIAAAAAAAAAONgVuLUz9U3SEk3zjN8xGjCLfDyxz1hKe1Ja05eY1Tl4grOyC93zSvJLKkUEudig7J4pbi5ELp4FrGyvZw779mWTQAajWZDTQAAAA&amp;sa=X&amp;ved=2ahUKEwjOra-1s9j9AhX8m1YBHdVhDwUQzIcDKAB6BAgOEAE" TargetMode="External"/><Relationship Id="rId1" Type="http://schemas.openxmlformats.org/officeDocument/2006/relationships/hyperlink" Target="https://www.google.com.hk/search?newwindow=1&amp;q=%E5%A4%A7%E6%B4%8B%E6%B4%B2&amp;stick=H4sIAAAAAAAAAONgVuLQz9U3MM0rSn_EaMwt8PLHPWEprUlrTl5jVOHiCs7IL3fNK8ksqRQS42KDsnikuLjgmngWsXI-XbL82ZbuZ1s2AQC42iT0TgAAAA&amp;sa=X&amp;ved=2ahUKEwjPq77_stj9AhVZnFYBHR-TCAUQzIcDKAB6BAgOEAE" TargetMode="External"/><Relationship Id="rId6" Type="http://schemas.openxmlformats.org/officeDocument/2006/relationships/hyperlink" Target="https://www.google.com.hk/search?newwindow=1&amp;q=%E9%9D%9E%E6%B4%B2&amp;stick=H4sIAAAAAAAAAONgVuLUz9U3SEk3zjN8xGjCLfDyxz1hKe1Ja05eY1Tl4grOyC93zSvJLKkUEudig7J4pbi5ELp4FrGyvZw779mWTQAajWZDTQAAAA&amp;sa=X&amp;ved=2ahUKEwiEoIDjs9j9AhUxqFYBHZ9gCQAQzIcDKAB6BAgLEAE" TargetMode="External"/><Relationship Id="rId5" Type="http://schemas.openxmlformats.org/officeDocument/2006/relationships/hyperlink" Target="https://www.google.com.hk/search?newwindow=1&amp;q=%E5%A4%A7%E6%B4%8B%E6%B4%B2&amp;stick=H4sIAAAAAAAAAONgVuLQz9U3MM0rSn_EaMwt8PLHPWEprUlrTl5jVOHiCs7IL3fNK8ksqRQS42KDsnikuLjgmngWsXI-XbL82ZbuZ1s2AQC42iT0TgAAAA&amp;sa=X&amp;ved=2ahUKEwiAnPjfs9j9AhWRqlYBHfikCwAQzIcDKAB6BAgQEAE" TargetMode="External"/><Relationship Id="rId4" Type="http://schemas.openxmlformats.org/officeDocument/2006/relationships/hyperlink" Target="https://www.google.com.hk/search?newwindow=1&amp;q=%E9%9D%9E%E6%B4%B2&amp;stick=H4sIAAAAAAAAAONgVuLUz9U3SEk3zjN8xGjCLfDyxz1hKe1Ja05eY1Tl4grOyC93zSvJLKkUEudig7J4pbi5ELp4FrGyvZw779mWTQAajWZDTQAAAA&amp;sa=X&amp;ved=2ahUKEwiEoIDjs9j9AhUxqFYBHZ9gCQAQzIcDKAB6BAgLEA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9"/>
  <sheetViews>
    <sheetView tabSelected="1" workbookViewId="0">
      <pane ySplit="1" topLeftCell="A2" activePane="bottomLeft" state="frozen"/>
      <selection pane="bottomLeft" activeCell="C65" sqref="C65"/>
    </sheetView>
  </sheetViews>
  <sheetFormatPr defaultColWidth="8.88671875" defaultRowHeight="13.8" x14ac:dyDescent="0.25"/>
  <cols>
    <col min="1" max="2" width="23.77734375" style="1" customWidth="1"/>
    <col min="3" max="3" width="37" style="1" customWidth="1"/>
    <col min="4" max="4" width="5.21875" style="3" customWidth="1"/>
    <col min="5" max="5" width="39.88671875" style="1" customWidth="1"/>
    <col min="6" max="6" width="4.77734375" style="1" customWidth="1"/>
    <col min="7" max="7" width="20.109375" style="1" customWidth="1"/>
    <col min="8" max="8" width="14.109375" style="1" customWidth="1"/>
    <col min="9" max="9" width="11.44140625" style="1" customWidth="1"/>
    <col min="10" max="10" width="8.88671875" style="1"/>
    <col min="11" max="11" width="16.5546875" style="1" customWidth="1"/>
    <col min="12" max="16384" width="8.88671875" style="1"/>
  </cols>
  <sheetData>
    <row r="1" spans="1:12" x14ac:dyDescent="0.25">
      <c r="A1" s="1" t="s">
        <v>74</v>
      </c>
      <c r="B1" s="1" t="s">
        <v>85</v>
      </c>
      <c r="C1" s="1" t="s">
        <v>81</v>
      </c>
      <c r="D1" s="1" t="s">
        <v>75</v>
      </c>
      <c r="E1" s="1" t="s">
        <v>83</v>
      </c>
      <c r="F1" s="1" t="s">
        <v>82</v>
      </c>
      <c r="G1" s="1" t="s">
        <v>76</v>
      </c>
      <c r="H1" s="2" t="s">
        <v>77</v>
      </c>
      <c r="I1" s="3" t="s">
        <v>79</v>
      </c>
      <c r="J1" s="1" t="s">
        <v>80</v>
      </c>
      <c r="K1" s="1" t="s">
        <v>82</v>
      </c>
      <c r="L1" s="1" t="s">
        <v>84</v>
      </c>
    </row>
    <row r="2" spans="1:12" x14ac:dyDescent="0.25">
      <c r="A2" s="1" t="s">
        <v>0</v>
      </c>
      <c r="B2" s="1" t="s">
        <v>86</v>
      </c>
      <c r="C2" s="1">
        <v>1386000</v>
      </c>
      <c r="D2" s="1"/>
      <c r="E2" s="1">
        <v>591000</v>
      </c>
      <c r="F2"/>
      <c r="H2" s="2">
        <v>44177964</v>
      </c>
      <c r="I2" s="3">
        <v>3690</v>
      </c>
      <c r="J2">
        <f t="shared" ref="J2:J33" si="0">C2/H2</f>
        <v>3.1373107189819796E-2</v>
      </c>
      <c r="L2">
        <f t="shared" ref="L2:L33" si="1">C2/E2</f>
        <v>2.3451776649746194</v>
      </c>
    </row>
    <row r="3" spans="1:12" x14ac:dyDescent="0.25">
      <c r="A3" s="1" t="s">
        <v>1</v>
      </c>
      <c r="B3" s="1" t="s">
        <v>86</v>
      </c>
      <c r="C3" s="1">
        <f>0.899457068*H3</f>
        <v>31034665.195888769</v>
      </c>
      <c r="D3" s="1"/>
      <c r="E3" s="1">
        <v>218000</v>
      </c>
      <c r="F3">
        <v>2019</v>
      </c>
      <c r="G3" s="1">
        <v>2167</v>
      </c>
      <c r="H3" s="2">
        <v>34503776</v>
      </c>
      <c r="I3" s="3">
        <v>1953</v>
      </c>
      <c r="J3">
        <f t="shared" si="0"/>
        <v>0.89945706800000003</v>
      </c>
      <c r="K3"/>
      <c r="L3">
        <f t="shared" si="1"/>
        <v>142.36084952242555</v>
      </c>
    </row>
    <row r="4" spans="1:12" x14ac:dyDescent="0.25">
      <c r="A4" s="1" t="s">
        <v>2</v>
      </c>
      <c r="B4" s="1" t="s">
        <v>87</v>
      </c>
      <c r="C4" s="1">
        <v>2832000</v>
      </c>
      <c r="D4" s="1"/>
      <c r="E4" s="1">
        <v>1828000</v>
      </c>
      <c r="F4"/>
      <c r="H4" s="2">
        <v>25921094</v>
      </c>
      <c r="I4" s="3">
        <v>60443</v>
      </c>
      <c r="J4">
        <f t="shared" si="0"/>
        <v>0.10925464797126233</v>
      </c>
      <c r="K4"/>
      <c r="L4">
        <f t="shared" si="1"/>
        <v>1.549234135667396</v>
      </c>
    </row>
    <row r="5" spans="1:12" x14ac:dyDescent="0.25">
      <c r="A5" s="1" t="s">
        <v>3</v>
      </c>
      <c r="B5" s="1" t="s">
        <v>87</v>
      </c>
      <c r="C5" s="1">
        <v>3964000</v>
      </c>
      <c r="D5" s="1"/>
      <c r="E5" s="1">
        <v>15091000</v>
      </c>
      <c r="F5"/>
      <c r="H5" s="2">
        <v>8922086</v>
      </c>
      <c r="I5" s="3">
        <v>53637</v>
      </c>
      <c r="J5">
        <f t="shared" si="0"/>
        <v>0.44429071856065949</v>
      </c>
      <c r="K5"/>
      <c r="L5">
        <f t="shared" si="1"/>
        <v>0.26267311642700947</v>
      </c>
    </row>
    <row r="6" spans="1:12" x14ac:dyDescent="0.25">
      <c r="A6" s="1" t="s">
        <v>4</v>
      </c>
      <c r="B6" s="1" t="s">
        <v>88</v>
      </c>
      <c r="C6" s="1">
        <v>1165000</v>
      </c>
      <c r="D6" s="1"/>
      <c r="E6" s="1">
        <v>796000</v>
      </c>
      <c r="F6"/>
      <c r="H6" s="2">
        <v>10312992</v>
      </c>
      <c r="I6" s="3">
        <v>5387</v>
      </c>
      <c r="J6">
        <f t="shared" si="0"/>
        <v>0.11296430754527881</v>
      </c>
      <c r="K6"/>
      <c r="L6">
        <f t="shared" si="1"/>
        <v>1.4635678391959799</v>
      </c>
    </row>
    <row r="7" spans="1:12" x14ac:dyDescent="0.25">
      <c r="A7" s="1" t="s">
        <v>5</v>
      </c>
      <c r="B7" s="1" t="s">
        <v>88</v>
      </c>
      <c r="C7" s="1">
        <f>0.899457068*H7</f>
        <v>152328667.07790431</v>
      </c>
      <c r="D7" s="1"/>
      <c r="E7" s="1">
        <v>323000</v>
      </c>
      <c r="F7">
        <v>2019</v>
      </c>
      <c r="G7" s="1">
        <v>114638</v>
      </c>
      <c r="H7" s="2">
        <v>169356240</v>
      </c>
      <c r="I7" s="3">
        <v>2457</v>
      </c>
      <c r="J7">
        <f t="shared" si="0"/>
        <v>0.89945706799999992</v>
      </c>
      <c r="K7"/>
      <c r="L7">
        <f t="shared" si="1"/>
        <v>471.60578042694834</v>
      </c>
    </row>
    <row r="8" spans="1:12" x14ac:dyDescent="0.25">
      <c r="A8" s="1" t="s">
        <v>6</v>
      </c>
      <c r="B8" s="1" t="s">
        <v>89</v>
      </c>
      <c r="C8" s="1">
        <v>2810000</v>
      </c>
      <c r="D8" s="1"/>
      <c r="E8" s="1">
        <v>3598000</v>
      </c>
      <c r="F8"/>
      <c r="H8" s="2">
        <v>9578172</v>
      </c>
      <c r="I8" s="3">
        <v>7302</v>
      </c>
      <c r="J8">
        <f t="shared" si="0"/>
        <v>0.29337539563916787</v>
      </c>
      <c r="K8"/>
      <c r="L8">
        <f t="shared" si="1"/>
        <v>0.78098943857698722</v>
      </c>
    </row>
    <row r="9" spans="1:12" x14ac:dyDescent="0.25">
      <c r="A9" s="1" t="s">
        <v>7</v>
      </c>
      <c r="B9" s="1" t="s">
        <v>89</v>
      </c>
      <c r="C9" s="1">
        <v>5850000</v>
      </c>
      <c r="D9" s="1"/>
      <c r="E9" s="1">
        <v>2584000</v>
      </c>
      <c r="F9"/>
      <c r="H9" s="2">
        <v>11611416</v>
      </c>
      <c r="I9" s="3">
        <v>51247</v>
      </c>
      <c r="J9">
        <f t="shared" si="0"/>
        <v>0.50381452184643116</v>
      </c>
      <c r="K9"/>
      <c r="L9">
        <f t="shared" si="1"/>
        <v>2.2639318885448918</v>
      </c>
    </row>
    <row r="10" spans="1:12" x14ac:dyDescent="0.25">
      <c r="A10" s="1" t="s">
        <v>8</v>
      </c>
      <c r="B10" s="1" t="s">
        <v>90</v>
      </c>
      <c r="C10" s="1">
        <f>0.899457068*H10</f>
        <v>400601.98785997601</v>
      </c>
      <c r="D10" s="1"/>
      <c r="E10" s="1">
        <v>1071000</v>
      </c>
      <c r="F10"/>
      <c r="G10" s="1">
        <v>52504</v>
      </c>
      <c r="H10" s="2">
        <v>445382</v>
      </c>
      <c r="I10" s="3">
        <v>31449</v>
      </c>
      <c r="J10">
        <f t="shared" si="0"/>
        <v>0.89945706800000003</v>
      </c>
      <c r="K10"/>
      <c r="L10">
        <f t="shared" si="1"/>
        <v>0.37404480659194772</v>
      </c>
    </row>
    <row r="11" spans="1:12" x14ac:dyDescent="0.25">
      <c r="A11" s="1" t="s">
        <v>9</v>
      </c>
      <c r="B11" s="1" t="s">
        <v>89</v>
      </c>
      <c r="C11" s="1">
        <v>3973000</v>
      </c>
      <c r="D11" s="1"/>
      <c r="E11" s="1">
        <v>4973000</v>
      </c>
      <c r="F11"/>
      <c r="H11" s="2">
        <v>6885864</v>
      </c>
      <c r="I11" s="3">
        <v>12221</v>
      </c>
      <c r="J11">
        <f t="shared" si="0"/>
        <v>0.57697915613785</v>
      </c>
      <c r="K11"/>
      <c r="L11">
        <f t="shared" si="1"/>
        <v>0.79891413633621555</v>
      </c>
    </row>
    <row r="12" spans="1:12" x14ac:dyDescent="0.25">
      <c r="A12" s="1" t="s">
        <v>10</v>
      </c>
      <c r="B12" s="1" t="s">
        <v>88</v>
      </c>
      <c r="C12" s="1">
        <v>326000</v>
      </c>
      <c r="D12" s="1"/>
      <c r="E12" s="1">
        <v>1306000</v>
      </c>
      <c r="F12"/>
      <c r="H12" s="2">
        <v>16589031</v>
      </c>
      <c r="I12" s="3">
        <v>1625</v>
      </c>
      <c r="J12">
        <f t="shared" si="0"/>
        <v>1.9651539622778449E-2</v>
      </c>
      <c r="K12"/>
      <c r="L12">
        <f t="shared" si="1"/>
        <v>0.24961715160796324</v>
      </c>
    </row>
    <row r="13" spans="1:12" x14ac:dyDescent="0.25">
      <c r="A13" s="1" t="s">
        <v>11</v>
      </c>
      <c r="B13" s="1" t="s">
        <v>91</v>
      </c>
      <c r="C13" s="1">
        <v>37845900</v>
      </c>
      <c r="D13" s="1">
        <v>2019</v>
      </c>
      <c r="E13" s="1">
        <v>32430000</v>
      </c>
      <c r="F13">
        <v>2019</v>
      </c>
      <c r="H13" s="2">
        <v>38155012</v>
      </c>
      <c r="I13" s="3">
        <v>51987</v>
      </c>
      <c r="J13">
        <f t="shared" si="0"/>
        <v>0.9918985217459767</v>
      </c>
      <c r="K13"/>
      <c r="L13">
        <f t="shared" si="1"/>
        <v>1.1670027752081407</v>
      </c>
    </row>
    <row r="14" spans="1:12" x14ac:dyDescent="0.25">
      <c r="A14" s="1" t="s">
        <v>12</v>
      </c>
      <c r="B14" s="1" t="s">
        <v>89</v>
      </c>
      <c r="C14" s="1">
        <v>678000</v>
      </c>
      <c r="D14" s="1"/>
      <c r="E14" s="1">
        <v>21608000</v>
      </c>
      <c r="F14"/>
      <c r="H14" s="2">
        <v>4060139</v>
      </c>
      <c r="I14" s="3">
        <v>17685</v>
      </c>
      <c r="J14">
        <f t="shared" si="0"/>
        <v>0.16698935676832738</v>
      </c>
      <c r="K14"/>
      <c r="L14">
        <f t="shared" si="1"/>
        <v>3.1377267678637542E-2</v>
      </c>
    </row>
    <row r="15" spans="1:12" x14ac:dyDescent="0.25">
      <c r="A15" s="1" t="s">
        <v>13</v>
      </c>
      <c r="B15" s="1" t="s">
        <v>89</v>
      </c>
      <c r="C15" s="1">
        <v>4230000</v>
      </c>
      <c r="D15" s="1"/>
      <c r="E15" s="1">
        <v>15595000</v>
      </c>
      <c r="F15"/>
      <c r="H15" s="2">
        <v>5854246</v>
      </c>
      <c r="I15" s="3">
        <v>68007</v>
      </c>
      <c r="J15">
        <f t="shared" si="0"/>
        <v>0.72255248583677556</v>
      </c>
      <c r="K15"/>
      <c r="L15">
        <f t="shared" si="1"/>
        <v>0.27124078230201987</v>
      </c>
    </row>
    <row r="16" spans="1:12" x14ac:dyDescent="0.25">
      <c r="A16" s="1" t="s">
        <v>14</v>
      </c>
      <c r="B16" s="1" t="s">
        <v>86</v>
      </c>
      <c r="C16" s="1">
        <f>0.899457068*H16</f>
        <v>994405.55501221598</v>
      </c>
      <c r="D16" s="1"/>
      <c r="E16" s="1">
        <v>63000</v>
      </c>
      <c r="F16">
        <v>2013</v>
      </c>
      <c r="G16" s="1">
        <v>321</v>
      </c>
      <c r="H16" s="2">
        <v>1105562</v>
      </c>
      <c r="I16" s="3">
        <v>3150</v>
      </c>
      <c r="J16">
        <f t="shared" si="0"/>
        <v>0.89945706800000003</v>
      </c>
      <c r="K16"/>
      <c r="L16">
        <f t="shared" si="1"/>
        <v>15.784215158924063</v>
      </c>
    </row>
    <row r="17" spans="1:12" x14ac:dyDescent="0.25">
      <c r="A17" s="1" t="s">
        <v>15</v>
      </c>
      <c r="B17" s="1" t="s">
        <v>86</v>
      </c>
      <c r="C17" s="1">
        <f>0.899457068*H17</f>
        <v>98276643.663916513</v>
      </c>
      <c r="D17" s="1"/>
      <c r="E17" s="1">
        <v>13026000</v>
      </c>
      <c r="F17">
        <v>2019</v>
      </c>
      <c r="G17" s="1">
        <v>129819</v>
      </c>
      <c r="H17" s="2">
        <v>109262184</v>
      </c>
      <c r="I17" s="3">
        <v>3698</v>
      </c>
      <c r="J17">
        <f t="shared" si="0"/>
        <v>0.89945706800000003</v>
      </c>
      <c r="K17"/>
      <c r="L17">
        <f t="shared" si="1"/>
        <v>7.5446525152707284</v>
      </c>
    </row>
    <row r="18" spans="1:12" x14ac:dyDescent="0.25">
      <c r="A18" s="1" t="s">
        <v>16</v>
      </c>
      <c r="B18" s="1" t="s">
        <v>86</v>
      </c>
      <c r="C18" s="1">
        <f>0.899457068*H18</f>
        <v>108189416.09721364</v>
      </c>
      <c r="D18" s="1"/>
      <c r="E18" s="1">
        <v>518000</v>
      </c>
      <c r="F18"/>
      <c r="G18" s="1">
        <v>282682</v>
      </c>
      <c r="H18" s="2">
        <v>120283024</v>
      </c>
      <c r="I18" s="3">
        <v>925</v>
      </c>
      <c r="J18">
        <f t="shared" si="0"/>
        <v>0.89945706800000003</v>
      </c>
      <c r="K18"/>
      <c r="L18">
        <f t="shared" si="1"/>
        <v>208.85987663554758</v>
      </c>
    </row>
    <row r="19" spans="1:12" x14ac:dyDescent="0.25">
      <c r="A19" s="1" t="s">
        <v>17</v>
      </c>
      <c r="B19" s="1" t="s">
        <v>87</v>
      </c>
      <c r="C19" s="1">
        <v>174000</v>
      </c>
      <c r="D19" s="1">
        <v>2019</v>
      </c>
      <c r="E19" s="1">
        <v>168000</v>
      </c>
      <c r="F19"/>
      <c r="H19" s="2">
        <v>924615</v>
      </c>
      <c r="I19" s="3">
        <v>4646</v>
      </c>
      <c r="J19">
        <f t="shared" si="0"/>
        <v>0.18818643435375806</v>
      </c>
      <c r="K19"/>
      <c r="L19">
        <f t="shared" si="1"/>
        <v>1.0357142857142858</v>
      </c>
    </row>
    <row r="20" spans="1:12" x14ac:dyDescent="0.25">
      <c r="A20" s="1" t="s">
        <v>18</v>
      </c>
      <c r="B20" s="1" t="s">
        <v>89</v>
      </c>
      <c r="C20" s="1">
        <v>2690000</v>
      </c>
      <c r="D20" s="1"/>
      <c r="E20" s="1">
        <v>896000</v>
      </c>
      <c r="F20"/>
      <c r="H20" s="2">
        <v>5535982</v>
      </c>
      <c r="I20" s="3">
        <v>53654</v>
      </c>
      <c r="J20">
        <f t="shared" si="0"/>
        <v>0.48591198454041218</v>
      </c>
      <c r="K20"/>
      <c r="L20">
        <f t="shared" si="1"/>
        <v>3.0022321428571428</v>
      </c>
    </row>
    <row r="21" spans="1:12" x14ac:dyDescent="0.25">
      <c r="A21" s="1" t="s">
        <v>19</v>
      </c>
      <c r="B21" s="1" t="s">
        <v>89</v>
      </c>
      <c r="C21" s="1">
        <v>21287000</v>
      </c>
      <c r="D21" s="1"/>
      <c r="E21" s="1">
        <v>117109000</v>
      </c>
      <c r="F21"/>
      <c r="H21" s="2">
        <v>64531448</v>
      </c>
      <c r="I21" s="3">
        <v>43658</v>
      </c>
      <c r="J21">
        <f t="shared" si="0"/>
        <v>0.32987017430633203</v>
      </c>
      <c r="K21"/>
      <c r="L21">
        <f t="shared" si="1"/>
        <v>0.1817708288859097</v>
      </c>
    </row>
    <row r="22" spans="1:12" x14ac:dyDescent="0.25">
      <c r="A22" s="1" t="s">
        <v>20</v>
      </c>
      <c r="B22" s="1" t="s">
        <v>89</v>
      </c>
      <c r="C22" s="1">
        <v>3780000</v>
      </c>
      <c r="D22" s="1">
        <v>2019</v>
      </c>
      <c r="E22" s="1">
        <v>1513000</v>
      </c>
      <c r="F22"/>
      <c r="H22" s="2">
        <v>3757984</v>
      </c>
      <c r="I22" s="3">
        <v>5023</v>
      </c>
      <c r="J22">
        <f t="shared" si="0"/>
        <v>1.0058584602808314</v>
      </c>
      <c r="K22"/>
      <c r="L22">
        <f t="shared" si="1"/>
        <v>2.4983476536682088</v>
      </c>
    </row>
    <row r="23" spans="1:12" x14ac:dyDescent="0.25">
      <c r="A23" s="1" t="s">
        <v>21</v>
      </c>
      <c r="B23" s="1" t="s">
        <v>89</v>
      </c>
      <c r="C23" s="1">
        <v>99533000</v>
      </c>
      <c r="D23" s="1">
        <v>2019</v>
      </c>
      <c r="E23" s="1">
        <v>12449000</v>
      </c>
      <c r="F23"/>
      <c r="H23" s="2">
        <v>83408560</v>
      </c>
      <c r="I23" s="3">
        <v>51203</v>
      </c>
      <c r="J23">
        <f t="shared" si="0"/>
        <v>1.1933187672823988</v>
      </c>
      <c r="K23"/>
      <c r="L23">
        <f t="shared" si="1"/>
        <v>7.9952606635071088</v>
      </c>
    </row>
    <row r="24" spans="1:12" x14ac:dyDescent="0.25">
      <c r="A24" s="1" t="s">
        <v>22</v>
      </c>
      <c r="B24" s="1" t="s">
        <v>89</v>
      </c>
      <c r="C24" s="1">
        <v>2324000</v>
      </c>
      <c r="D24" s="1"/>
      <c r="E24" s="1">
        <v>7406000</v>
      </c>
      <c r="F24"/>
      <c r="H24" s="2">
        <v>10445368</v>
      </c>
      <c r="I24" s="3">
        <v>20192</v>
      </c>
      <c r="J24">
        <f t="shared" si="0"/>
        <v>0.22249096441599761</v>
      </c>
      <c r="K24"/>
      <c r="L24">
        <f t="shared" si="1"/>
        <v>0.31379962192816635</v>
      </c>
    </row>
    <row r="25" spans="1:12" x14ac:dyDescent="0.25">
      <c r="A25" s="1" t="s">
        <v>23</v>
      </c>
      <c r="B25" s="1" t="s">
        <v>87</v>
      </c>
      <c r="C25" s="1">
        <f>0.899457068*H25</f>
        <v>12171371.193582812</v>
      </c>
      <c r="D25" s="1"/>
      <c r="E25" s="1">
        <v>99000</v>
      </c>
      <c r="F25">
        <v>2017</v>
      </c>
      <c r="G25" s="1">
        <v>237</v>
      </c>
      <c r="H25" s="2">
        <v>13531909</v>
      </c>
      <c r="I25" s="3">
        <v>1189</v>
      </c>
      <c r="J25">
        <f t="shared" si="0"/>
        <v>0.89945706800000003</v>
      </c>
      <c r="K25"/>
      <c r="L25">
        <f t="shared" si="1"/>
        <v>122.94314336952336</v>
      </c>
    </row>
    <row r="26" spans="1:12" x14ac:dyDescent="0.25">
      <c r="A26" s="1" t="s">
        <v>24</v>
      </c>
      <c r="B26" s="1" t="s">
        <v>89</v>
      </c>
      <c r="C26" s="1">
        <v>12727000</v>
      </c>
      <c r="D26" s="1"/>
      <c r="E26" s="1">
        <v>31641000</v>
      </c>
      <c r="F26"/>
      <c r="H26" s="2">
        <v>9709784</v>
      </c>
      <c r="I26" s="3">
        <v>18728</v>
      </c>
      <c r="J26">
        <f t="shared" si="0"/>
        <v>1.3107397651688235</v>
      </c>
      <c r="K26"/>
      <c r="L26">
        <f t="shared" si="1"/>
        <v>0.40223128219714926</v>
      </c>
    </row>
    <row r="27" spans="1:12" x14ac:dyDescent="0.25">
      <c r="A27" s="1" t="s">
        <v>25</v>
      </c>
      <c r="B27" s="1" t="s">
        <v>88</v>
      </c>
      <c r="C27" s="1">
        <v>26915000</v>
      </c>
      <c r="D27" s="1">
        <v>2019</v>
      </c>
      <c r="E27" s="1">
        <v>17914000</v>
      </c>
      <c r="F27">
        <v>2019</v>
      </c>
      <c r="H27" s="2">
        <v>1407563904</v>
      </c>
      <c r="I27" s="3">
        <v>2256</v>
      </c>
      <c r="J27">
        <f t="shared" si="0"/>
        <v>1.9121689554210109E-2</v>
      </c>
      <c r="K27"/>
      <c r="L27">
        <f t="shared" si="1"/>
        <v>1.5024561795243943</v>
      </c>
    </row>
    <row r="28" spans="1:12" x14ac:dyDescent="0.25">
      <c r="A28" s="1" t="s">
        <v>26</v>
      </c>
      <c r="B28" s="1" t="s">
        <v>88</v>
      </c>
      <c r="C28" s="1">
        <v>2918000</v>
      </c>
      <c r="D28" s="1"/>
      <c r="E28" s="1">
        <v>4053000</v>
      </c>
      <c r="F28"/>
      <c r="H28" s="2">
        <v>273753184</v>
      </c>
      <c r="I28" s="3">
        <v>4332</v>
      </c>
      <c r="J28">
        <f t="shared" si="0"/>
        <v>1.0659236752475544E-2</v>
      </c>
      <c r="K28"/>
      <c r="L28">
        <f t="shared" si="1"/>
        <v>0.71996052306933134</v>
      </c>
    </row>
    <row r="29" spans="1:12" x14ac:dyDescent="0.25">
      <c r="A29" s="1" t="s">
        <v>27</v>
      </c>
      <c r="B29" s="1" t="s">
        <v>88</v>
      </c>
      <c r="C29" s="1">
        <v>1550000</v>
      </c>
      <c r="D29" s="1"/>
      <c r="E29" s="1">
        <v>1550000</v>
      </c>
      <c r="F29"/>
      <c r="H29" s="2">
        <v>87923432</v>
      </c>
      <c r="I29" s="3">
        <v>4091</v>
      </c>
      <c r="J29">
        <f t="shared" si="0"/>
        <v>1.7628975174672434E-2</v>
      </c>
      <c r="K29"/>
      <c r="L29">
        <f t="shared" si="1"/>
        <v>1</v>
      </c>
    </row>
    <row r="30" spans="1:12" x14ac:dyDescent="0.25">
      <c r="A30" s="1" t="s">
        <v>28</v>
      </c>
      <c r="B30" s="1" t="s">
        <v>88</v>
      </c>
      <c r="C30" s="1">
        <f>0.899457068*H30</f>
        <v>39156597.01982826</v>
      </c>
      <c r="D30" s="1"/>
      <c r="E30" s="1">
        <v>892000</v>
      </c>
      <c r="F30">
        <v>2013</v>
      </c>
      <c r="G30" s="1">
        <v>3259</v>
      </c>
      <c r="H30" s="2">
        <v>43533592</v>
      </c>
      <c r="I30" s="3">
        <v>4775</v>
      </c>
      <c r="J30">
        <f t="shared" si="0"/>
        <v>0.89945706800000014</v>
      </c>
      <c r="K30"/>
      <c r="L30">
        <f t="shared" si="1"/>
        <v>43.897530291287289</v>
      </c>
    </row>
    <row r="31" spans="1:12" x14ac:dyDescent="0.25">
      <c r="A31" s="1" t="s">
        <v>29</v>
      </c>
      <c r="B31" s="1" t="s">
        <v>88</v>
      </c>
      <c r="C31" s="1">
        <v>9179000</v>
      </c>
      <c r="D31" s="1">
        <v>2019</v>
      </c>
      <c r="E31" s="1">
        <v>4905000</v>
      </c>
      <c r="F31">
        <v>2019</v>
      </c>
      <c r="H31" s="2">
        <v>8900057</v>
      </c>
      <c r="I31" s="3">
        <v>52170</v>
      </c>
      <c r="J31">
        <f t="shared" si="0"/>
        <v>1.0313417093845578</v>
      </c>
      <c r="K31"/>
      <c r="L31">
        <f t="shared" si="1"/>
        <v>1.8713557594291539</v>
      </c>
    </row>
    <row r="32" spans="1:12" x14ac:dyDescent="0.25">
      <c r="A32" s="1" t="s">
        <v>30</v>
      </c>
      <c r="B32" s="1" t="s">
        <v>89</v>
      </c>
      <c r="C32" s="1">
        <v>21448000</v>
      </c>
      <c r="D32" s="1"/>
      <c r="E32" s="1">
        <v>38419000</v>
      </c>
      <c r="F32"/>
      <c r="H32" s="2">
        <v>59240336</v>
      </c>
      <c r="I32" s="3">
        <v>35657</v>
      </c>
      <c r="J32">
        <f t="shared" si="0"/>
        <v>0.36205061362244806</v>
      </c>
      <c r="K32"/>
      <c r="L32">
        <f t="shared" si="1"/>
        <v>0.55826544157838565</v>
      </c>
    </row>
    <row r="33" spans="1:12" x14ac:dyDescent="0.25">
      <c r="A33" s="1" t="s">
        <v>31</v>
      </c>
      <c r="B33" s="1" t="s">
        <v>88</v>
      </c>
      <c r="C33" s="1">
        <v>3174000</v>
      </c>
      <c r="D33" s="1"/>
      <c r="E33" s="1">
        <v>4115800</v>
      </c>
      <c r="F33"/>
      <c r="H33" s="2">
        <v>124612528</v>
      </c>
      <c r="I33" s="3">
        <v>39312</v>
      </c>
      <c r="J33">
        <f t="shared" si="0"/>
        <v>2.5470954252689585E-2</v>
      </c>
      <c r="K33"/>
      <c r="L33">
        <f t="shared" si="1"/>
        <v>0.77117449827494045</v>
      </c>
    </row>
    <row r="34" spans="1:12" x14ac:dyDescent="0.25">
      <c r="A34" s="1" t="s">
        <v>32</v>
      </c>
      <c r="B34" s="1" t="s">
        <v>88</v>
      </c>
      <c r="C34" s="1">
        <v>406000</v>
      </c>
      <c r="D34" s="1"/>
      <c r="E34" s="1">
        <v>1240000</v>
      </c>
      <c r="F34"/>
      <c r="H34" s="2">
        <v>11148288</v>
      </c>
      <c r="I34" s="3">
        <v>4103</v>
      </c>
      <c r="J34">
        <f t="shared" ref="J34:J65" si="2">C34/H34</f>
        <v>3.641814779094333E-2</v>
      </c>
      <c r="K34"/>
      <c r="L34">
        <f t="shared" ref="L34:L65" si="3">C34/E34</f>
        <v>0.32741935483870965</v>
      </c>
    </row>
    <row r="35" spans="1:12" x14ac:dyDescent="0.25">
      <c r="A35" s="1" t="s">
        <v>33</v>
      </c>
      <c r="B35" s="1" t="s">
        <v>88</v>
      </c>
      <c r="C35" s="1">
        <v>2865000</v>
      </c>
      <c r="D35" s="1"/>
      <c r="E35" s="1">
        <v>2035000</v>
      </c>
      <c r="F35"/>
      <c r="H35" s="2">
        <v>19196468</v>
      </c>
      <c r="I35" s="3">
        <v>10373</v>
      </c>
      <c r="J35">
        <f t="shared" si="2"/>
        <v>0.14924620508314343</v>
      </c>
      <c r="K35"/>
      <c r="L35">
        <f t="shared" si="3"/>
        <v>1.4078624078624078</v>
      </c>
    </row>
    <row r="36" spans="1:12" x14ac:dyDescent="0.25">
      <c r="A36" s="1" t="s">
        <v>34</v>
      </c>
      <c r="B36" s="1" t="s">
        <v>86</v>
      </c>
      <c r="C36" s="1">
        <f>0.899457068*H36</f>
        <v>47676275.954893887</v>
      </c>
      <c r="D36" s="1"/>
      <c r="E36" s="1">
        <v>2049000</v>
      </c>
      <c r="F36">
        <v>2019</v>
      </c>
      <c r="G36" s="1">
        <v>65609</v>
      </c>
      <c r="H36" s="2">
        <v>53005616</v>
      </c>
      <c r="I36" s="3">
        <v>2081</v>
      </c>
      <c r="J36">
        <f t="shared" si="2"/>
        <v>0.89945706800000003</v>
      </c>
      <c r="K36"/>
      <c r="L36">
        <f t="shared" si="3"/>
        <v>23.268070256170759</v>
      </c>
    </row>
    <row r="37" spans="1:12" x14ac:dyDescent="0.25">
      <c r="A37" s="1" t="s">
        <v>35</v>
      </c>
      <c r="B37" s="1" t="s">
        <v>88</v>
      </c>
      <c r="C37" s="1">
        <f>0.899457068*H37</f>
        <v>3822792.3787345481</v>
      </c>
      <c r="D37" s="1"/>
      <c r="E37" s="1">
        <v>2161000</v>
      </c>
      <c r="F37"/>
      <c r="G37" s="1">
        <v>11022</v>
      </c>
      <c r="H37" s="2">
        <v>4250111</v>
      </c>
      <c r="I37" s="3">
        <v>24300</v>
      </c>
      <c r="J37">
        <f t="shared" si="2"/>
        <v>0.89945706800000003</v>
      </c>
      <c r="K37">
        <v>2020</v>
      </c>
      <c r="L37">
        <f t="shared" si="3"/>
        <v>1.7689923085305637</v>
      </c>
    </row>
    <row r="38" spans="1:12" x14ac:dyDescent="0.25">
      <c r="A38" s="1" t="s">
        <v>36</v>
      </c>
      <c r="B38" s="1" t="s">
        <v>88</v>
      </c>
      <c r="C38" s="1">
        <v>5314000</v>
      </c>
      <c r="D38" s="1">
        <v>2019</v>
      </c>
      <c r="E38" s="1">
        <v>8508000</v>
      </c>
      <c r="F38">
        <v>2019</v>
      </c>
      <c r="H38" s="2">
        <v>6527742</v>
      </c>
      <c r="I38" s="3">
        <v>1276</v>
      </c>
      <c r="J38">
        <f t="shared" si="2"/>
        <v>0.81406403623182411</v>
      </c>
      <c r="K38"/>
      <c r="L38">
        <f t="shared" si="3"/>
        <v>0.62458862247296665</v>
      </c>
    </row>
    <row r="39" spans="1:12" x14ac:dyDescent="0.25">
      <c r="A39" s="1" t="s">
        <v>37</v>
      </c>
      <c r="B39" s="1" t="s">
        <v>88</v>
      </c>
      <c r="C39" s="1">
        <v>707000</v>
      </c>
      <c r="D39" s="1"/>
      <c r="E39" s="1">
        <v>886400</v>
      </c>
      <c r="F39"/>
      <c r="H39" s="2">
        <v>7425055</v>
      </c>
      <c r="I39" s="3">
        <v>2535</v>
      </c>
      <c r="J39">
        <f t="shared" si="2"/>
        <v>9.5218149899226334E-2</v>
      </c>
      <c r="K39"/>
      <c r="L39">
        <f t="shared" si="3"/>
        <v>0.79760830324909748</v>
      </c>
    </row>
    <row r="40" spans="1:12" x14ac:dyDescent="0.25">
      <c r="A40" s="1" t="s">
        <v>38</v>
      </c>
      <c r="B40" s="1" t="s">
        <v>88</v>
      </c>
      <c r="C40" s="1">
        <f>0.899457068*H40</f>
        <v>5030326.9843805684</v>
      </c>
      <c r="D40" s="1"/>
      <c r="E40" s="1">
        <v>1936000</v>
      </c>
      <c r="F40">
        <v>2019</v>
      </c>
      <c r="G40" s="1">
        <v>570</v>
      </c>
      <c r="H40" s="2">
        <v>5592626</v>
      </c>
      <c r="I40" s="3">
        <v>2670</v>
      </c>
      <c r="J40">
        <f t="shared" si="2"/>
        <v>0.89945706800000003</v>
      </c>
      <c r="K40"/>
      <c r="L40">
        <f t="shared" si="3"/>
        <v>2.5983093927585581</v>
      </c>
    </row>
    <row r="41" spans="1:12" x14ac:dyDescent="0.25">
      <c r="A41" s="1" t="s">
        <v>39</v>
      </c>
      <c r="B41" s="1" t="s">
        <v>88</v>
      </c>
      <c r="C41" s="1">
        <f>0.899457068*H41</f>
        <v>30198256.470527295</v>
      </c>
      <c r="D41" s="1"/>
      <c r="E41" s="1">
        <v>4333000</v>
      </c>
      <c r="F41"/>
      <c r="G41" s="1">
        <v>942756</v>
      </c>
      <c r="H41" s="2">
        <v>33573872</v>
      </c>
      <c r="I41" s="3">
        <v>11109</v>
      </c>
      <c r="J41">
        <f t="shared" si="2"/>
        <v>0.89945706800000003</v>
      </c>
      <c r="K41"/>
      <c r="L41">
        <f t="shared" si="3"/>
        <v>6.9693645212387016</v>
      </c>
    </row>
    <row r="42" spans="1:12" x14ac:dyDescent="0.25">
      <c r="A42" s="1" t="s">
        <v>40</v>
      </c>
      <c r="B42" s="1" t="s">
        <v>88</v>
      </c>
      <c r="C42" s="1">
        <f>0.899457068*H42</f>
        <v>469038.97779289202</v>
      </c>
      <c r="D42" s="1"/>
      <c r="E42" s="1">
        <v>555000</v>
      </c>
      <c r="F42"/>
      <c r="G42" s="1">
        <v>27533</v>
      </c>
      <c r="H42" s="2">
        <v>521469</v>
      </c>
      <c r="I42" s="3">
        <v>10366</v>
      </c>
      <c r="J42">
        <f t="shared" si="2"/>
        <v>0.89945706800000003</v>
      </c>
      <c r="K42"/>
      <c r="L42">
        <f t="shared" si="3"/>
        <v>0.84511527530250818</v>
      </c>
    </row>
    <row r="43" spans="1:12" x14ac:dyDescent="0.25">
      <c r="A43" s="1" t="s">
        <v>41</v>
      </c>
      <c r="B43" s="1" t="s">
        <v>89</v>
      </c>
      <c r="C43" s="1">
        <v>218000</v>
      </c>
      <c r="D43" s="1"/>
      <c r="E43" s="1">
        <v>718000</v>
      </c>
      <c r="F43"/>
      <c r="H43" s="2">
        <v>526751</v>
      </c>
      <c r="I43" s="3">
        <v>33486</v>
      </c>
      <c r="J43">
        <f t="shared" si="2"/>
        <v>0.41385778100089038</v>
      </c>
      <c r="K43"/>
      <c r="L43">
        <f t="shared" si="3"/>
        <v>0.30362116991643456</v>
      </c>
    </row>
    <row r="44" spans="1:12" x14ac:dyDescent="0.25">
      <c r="A44" s="1" t="s">
        <v>42</v>
      </c>
      <c r="B44" s="1" t="s">
        <v>88</v>
      </c>
      <c r="C44" s="1">
        <f>0.899457068*H44</f>
        <v>3011186.182023176</v>
      </c>
      <c r="D44" s="1"/>
      <c r="E44" s="1">
        <v>66900</v>
      </c>
      <c r="F44"/>
      <c r="G44" s="1">
        <v>18270</v>
      </c>
      <c r="H44" s="2">
        <v>3347782</v>
      </c>
      <c r="I44" s="3">
        <v>4566</v>
      </c>
      <c r="J44">
        <f t="shared" si="2"/>
        <v>0.89945706800000003</v>
      </c>
      <c r="K44"/>
      <c r="L44">
        <f t="shared" si="3"/>
        <v>45.010256831437609</v>
      </c>
    </row>
    <row r="45" spans="1:12" x14ac:dyDescent="0.25">
      <c r="A45" s="1" t="s">
        <v>43</v>
      </c>
      <c r="B45" s="1" t="s">
        <v>88</v>
      </c>
      <c r="C45" s="1">
        <f>0.899457068*H45</f>
        <v>48389070.496485986</v>
      </c>
      <c r="D45" s="1"/>
      <c r="E45" s="1">
        <v>903000</v>
      </c>
      <c r="F45"/>
      <c r="G45" s="1">
        <v>92166</v>
      </c>
      <c r="H45" s="2">
        <v>53798088</v>
      </c>
      <c r="I45" s="3">
        <v>1209</v>
      </c>
      <c r="J45">
        <f t="shared" si="2"/>
        <v>0.89945706800000003</v>
      </c>
      <c r="K45"/>
      <c r="L45">
        <f t="shared" si="3"/>
        <v>53.587010516595775</v>
      </c>
    </row>
    <row r="46" spans="1:12" x14ac:dyDescent="0.25">
      <c r="A46" s="1" t="s">
        <v>44</v>
      </c>
      <c r="B46" s="1" t="s">
        <v>88</v>
      </c>
      <c r="C46" s="1">
        <v>1197000</v>
      </c>
      <c r="D46" s="1">
        <v>2017</v>
      </c>
      <c r="E46" s="1">
        <v>230000</v>
      </c>
      <c r="F46"/>
      <c r="H46" s="2">
        <v>30034988</v>
      </c>
      <c r="I46" s="3">
        <v>1208</v>
      </c>
      <c r="J46">
        <f t="shared" si="2"/>
        <v>3.9853520167878874E-2</v>
      </c>
      <c r="K46"/>
      <c r="L46">
        <f t="shared" si="3"/>
        <v>5.2043478260869565</v>
      </c>
    </row>
    <row r="47" spans="1:12" x14ac:dyDescent="0.25">
      <c r="A47" s="1" t="s">
        <v>45</v>
      </c>
      <c r="B47" s="1" t="s">
        <v>89</v>
      </c>
      <c r="C47" s="1">
        <v>22045000</v>
      </c>
      <c r="D47" s="1">
        <v>2019</v>
      </c>
      <c r="E47" s="1">
        <v>7265000</v>
      </c>
      <c r="F47"/>
      <c r="H47" s="2">
        <v>17501696</v>
      </c>
      <c r="I47" s="3">
        <v>57767</v>
      </c>
      <c r="J47">
        <f t="shared" si="2"/>
        <v>1.2595922132346489</v>
      </c>
      <c r="K47"/>
      <c r="L47">
        <f t="shared" si="3"/>
        <v>3.0344115622849279</v>
      </c>
    </row>
    <row r="48" spans="1:12" x14ac:dyDescent="0.25">
      <c r="A48" s="1" t="s">
        <v>46</v>
      </c>
      <c r="B48" s="1" t="s">
        <v>87</v>
      </c>
      <c r="C48" s="1">
        <v>511000</v>
      </c>
      <c r="D48" s="1"/>
      <c r="E48" s="1">
        <v>996000</v>
      </c>
      <c r="F48"/>
      <c r="H48" s="2">
        <v>287809</v>
      </c>
      <c r="I48" s="3">
        <v>48781</v>
      </c>
      <c r="J48">
        <f t="shared" si="2"/>
        <v>1.7754830460478999</v>
      </c>
      <c r="K48"/>
      <c r="L48">
        <f t="shared" si="3"/>
        <v>0.51305220883534142</v>
      </c>
    </row>
    <row r="49" spans="1:12" x14ac:dyDescent="0.25">
      <c r="A49" s="1" t="s">
        <v>47</v>
      </c>
      <c r="B49" s="1" t="s">
        <v>86</v>
      </c>
      <c r="C49" s="1">
        <f>0.899457068*H49</f>
        <v>191945332.79018632</v>
      </c>
      <c r="D49" s="1"/>
      <c r="E49" s="1">
        <v>5265000</v>
      </c>
      <c r="F49">
        <v>2016</v>
      </c>
      <c r="G49" s="1">
        <v>425</v>
      </c>
      <c r="H49" s="2">
        <v>213401328</v>
      </c>
      <c r="I49" s="3">
        <v>2065</v>
      </c>
      <c r="J49">
        <f t="shared" si="2"/>
        <v>0.89945706800000003</v>
      </c>
      <c r="K49"/>
      <c r="L49">
        <f t="shared" si="3"/>
        <v>36.456853331469382</v>
      </c>
    </row>
    <row r="50" spans="1:12" x14ac:dyDescent="0.25">
      <c r="A50" s="1" t="s">
        <v>48</v>
      </c>
      <c r="B50" s="1" t="s">
        <v>88</v>
      </c>
      <c r="C50" s="1">
        <v>1657000</v>
      </c>
      <c r="D50" s="1"/>
      <c r="E50" s="1">
        <v>869000</v>
      </c>
      <c r="F50"/>
      <c r="H50" s="2">
        <v>4520474</v>
      </c>
      <c r="I50" s="3">
        <v>19509</v>
      </c>
      <c r="J50">
        <f t="shared" si="2"/>
        <v>0.36655448079117364</v>
      </c>
      <c r="K50"/>
      <c r="L50">
        <f t="shared" si="3"/>
        <v>1.906789413118527</v>
      </c>
    </row>
    <row r="51" spans="1:12" x14ac:dyDescent="0.25">
      <c r="A51" s="1" t="s">
        <v>49</v>
      </c>
      <c r="B51" s="1" t="s">
        <v>88</v>
      </c>
      <c r="C51" s="1">
        <f>0.899457068*H51</f>
        <v>208136265.18852761</v>
      </c>
      <c r="D51" s="1"/>
      <c r="E51" s="1">
        <v>966000</v>
      </c>
      <c r="F51">
        <v>2012</v>
      </c>
      <c r="G51" s="1">
        <v>124236</v>
      </c>
      <c r="H51" s="2">
        <v>231402112</v>
      </c>
      <c r="I51" s="3">
        <v>1505</v>
      </c>
      <c r="J51">
        <f t="shared" si="2"/>
        <v>0.89945706800000003</v>
      </c>
      <c r="K51"/>
      <c r="L51">
        <f t="shared" si="3"/>
        <v>215.4619722448526</v>
      </c>
    </row>
    <row r="52" spans="1:12" x14ac:dyDescent="0.25">
      <c r="A52" s="1" t="s">
        <v>50</v>
      </c>
      <c r="B52" s="1" t="s">
        <v>87</v>
      </c>
      <c r="C52" s="1">
        <f>0.899457068*H52</f>
        <v>8949092.3317277841</v>
      </c>
      <c r="D52" s="1"/>
      <c r="E52" s="1">
        <v>39000</v>
      </c>
      <c r="F52"/>
      <c r="G52" s="1">
        <v>18220</v>
      </c>
      <c r="H52" s="2">
        <v>9949438</v>
      </c>
      <c r="I52" s="3">
        <v>2672</v>
      </c>
      <c r="J52">
        <f t="shared" si="2"/>
        <v>0.89945706800000003</v>
      </c>
      <c r="K52"/>
      <c r="L52">
        <f t="shared" si="3"/>
        <v>229.46390594173806</v>
      </c>
    </row>
    <row r="53" spans="1:12" x14ac:dyDescent="0.25">
      <c r="A53" s="1" t="s">
        <v>51</v>
      </c>
      <c r="B53" s="1" t="s">
        <v>88</v>
      </c>
      <c r="C53" s="1">
        <v>1483000</v>
      </c>
      <c r="D53" s="1"/>
      <c r="E53" s="1">
        <v>1483000</v>
      </c>
      <c r="F53"/>
      <c r="H53" s="2">
        <v>113880336</v>
      </c>
      <c r="I53" s="3">
        <v>3460</v>
      </c>
      <c r="J53">
        <f t="shared" si="2"/>
        <v>1.3022441380924623E-2</v>
      </c>
      <c r="K53"/>
      <c r="L53">
        <f t="shared" si="3"/>
        <v>1</v>
      </c>
    </row>
    <row r="54" spans="1:12" x14ac:dyDescent="0.25">
      <c r="A54" s="1" t="s">
        <v>52</v>
      </c>
      <c r="B54" s="1" t="s">
        <v>89</v>
      </c>
      <c r="C54" s="1">
        <v>50600000</v>
      </c>
      <c r="D54" s="1">
        <v>2019</v>
      </c>
      <c r="E54" s="1">
        <v>88515000</v>
      </c>
      <c r="F54">
        <v>2019</v>
      </c>
      <c r="H54" s="2">
        <v>38307724</v>
      </c>
      <c r="I54" s="3">
        <v>17999</v>
      </c>
      <c r="J54">
        <f t="shared" si="2"/>
        <v>1.3208824413583016</v>
      </c>
      <c r="K54"/>
      <c r="L54">
        <f t="shared" si="3"/>
        <v>0.5716545218324578</v>
      </c>
    </row>
    <row r="55" spans="1:12" x14ac:dyDescent="0.25">
      <c r="A55" s="1" t="s">
        <v>53</v>
      </c>
      <c r="B55" s="1" t="s">
        <v>89</v>
      </c>
      <c r="C55" s="1">
        <v>680000</v>
      </c>
      <c r="D55" s="1"/>
      <c r="E55" s="1">
        <v>4208000</v>
      </c>
      <c r="F55"/>
      <c r="H55" s="2">
        <v>10290109</v>
      </c>
      <c r="I55" s="3">
        <v>24567</v>
      </c>
      <c r="J55">
        <f t="shared" si="2"/>
        <v>6.6082876284400877E-2</v>
      </c>
      <c r="K55"/>
      <c r="L55">
        <f t="shared" si="3"/>
        <v>0.16159695817490494</v>
      </c>
    </row>
    <row r="56" spans="1:12" x14ac:dyDescent="0.25">
      <c r="A56" s="1" t="s">
        <v>54</v>
      </c>
      <c r="B56" s="1" t="s">
        <v>88</v>
      </c>
      <c r="C56" s="1">
        <f>0.899457068*H56</f>
        <v>2417955.569023252</v>
      </c>
      <c r="D56" s="1"/>
      <c r="E56" s="1">
        <v>582000</v>
      </c>
      <c r="F56"/>
      <c r="G56" s="1">
        <v>426697</v>
      </c>
      <c r="H56" s="2">
        <v>2688239</v>
      </c>
      <c r="I56" s="3">
        <v>66838</v>
      </c>
      <c r="J56">
        <f t="shared" si="2"/>
        <v>0.89945706800000003</v>
      </c>
      <c r="K56"/>
      <c r="L56">
        <f t="shared" si="3"/>
        <v>4.1545628333732854</v>
      </c>
    </row>
    <row r="57" spans="1:12" x14ac:dyDescent="0.25">
      <c r="A57" s="1" t="s">
        <v>55</v>
      </c>
      <c r="B57" s="1" t="s">
        <v>89</v>
      </c>
      <c r="C57" s="1">
        <v>12361000</v>
      </c>
      <c r="D57" s="1"/>
      <c r="E57" s="1">
        <v>6359000</v>
      </c>
      <c r="F57"/>
      <c r="H57" s="2">
        <v>145102752</v>
      </c>
      <c r="I57" s="3">
        <v>12194</v>
      </c>
      <c r="J57">
        <f t="shared" si="2"/>
        <v>8.5187908772398749E-2</v>
      </c>
      <c r="K57"/>
      <c r="L57">
        <f t="shared" si="3"/>
        <v>1.9438590973423495</v>
      </c>
    </row>
    <row r="58" spans="1:12" x14ac:dyDescent="0.25">
      <c r="A58" s="1" t="s">
        <v>56</v>
      </c>
      <c r="B58" s="1" t="s">
        <v>88</v>
      </c>
      <c r="C58" s="1">
        <v>27196000</v>
      </c>
      <c r="D58" s="1">
        <v>2019</v>
      </c>
      <c r="E58" s="1">
        <v>20292000</v>
      </c>
      <c r="F58">
        <v>2019</v>
      </c>
      <c r="H58" s="2">
        <v>35950396</v>
      </c>
      <c r="I58" s="3">
        <v>23185</v>
      </c>
      <c r="J58">
        <f t="shared" si="2"/>
        <v>0.75648679919965278</v>
      </c>
      <c r="K58"/>
      <c r="L58">
        <f t="shared" si="3"/>
        <v>1.3402326039818648</v>
      </c>
    </row>
    <row r="59" spans="1:12" x14ac:dyDescent="0.25">
      <c r="A59" s="1" t="s">
        <v>57</v>
      </c>
      <c r="B59" s="1" t="s">
        <v>88</v>
      </c>
      <c r="C59" s="1">
        <v>1543000</v>
      </c>
      <c r="D59" s="1"/>
      <c r="E59" s="1">
        <v>2742000</v>
      </c>
      <c r="F59"/>
      <c r="H59" s="2">
        <v>5941063</v>
      </c>
      <c r="I59" s="3">
        <v>72794</v>
      </c>
      <c r="J59">
        <f t="shared" si="2"/>
        <v>0.25971783164056667</v>
      </c>
      <c r="K59"/>
      <c r="L59">
        <f t="shared" si="3"/>
        <v>0.56272793581327496</v>
      </c>
    </row>
    <row r="60" spans="1:12" x14ac:dyDescent="0.25">
      <c r="A60" s="1" t="s">
        <v>58</v>
      </c>
      <c r="B60" s="1" t="s">
        <v>86</v>
      </c>
      <c r="C60" s="1">
        <f>0.899457068*H60</f>
        <v>53420784.443665408</v>
      </c>
      <c r="D60" s="1"/>
      <c r="E60" s="1">
        <v>3886600</v>
      </c>
      <c r="F60"/>
      <c r="G60" s="1">
        <v>29705</v>
      </c>
      <c r="H60" s="2">
        <v>59392256</v>
      </c>
      <c r="I60" s="3">
        <v>7055</v>
      </c>
      <c r="J60">
        <f t="shared" si="2"/>
        <v>0.89945706800000003</v>
      </c>
      <c r="K60"/>
      <c r="L60">
        <f t="shared" si="3"/>
        <v>13.744862976294295</v>
      </c>
    </row>
    <row r="61" spans="1:12" x14ac:dyDescent="0.25">
      <c r="A61" s="1" t="s">
        <v>78</v>
      </c>
      <c r="B61" s="1" t="s">
        <v>88</v>
      </c>
      <c r="C61" s="1">
        <v>4276000</v>
      </c>
      <c r="D61" s="1"/>
      <c r="E61" s="1">
        <v>2519000</v>
      </c>
      <c r="F61"/>
      <c r="H61" s="2">
        <v>51830136</v>
      </c>
      <c r="I61" s="3">
        <v>34997</v>
      </c>
      <c r="J61">
        <f t="shared" si="2"/>
        <v>8.2500265868490102E-2</v>
      </c>
      <c r="K61"/>
      <c r="L61">
        <f t="shared" si="3"/>
        <v>1.6974990075426757</v>
      </c>
    </row>
    <row r="62" spans="1:12" x14ac:dyDescent="0.25">
      <c r="A62" s="1" t="s">
        <v>59</v>
      </c>
      <c r="B62" s="1" t="s">
        <v>86</v>
      </c>
      <c r="C62" s="1">
        <v>6236000</v>
      </c>
      <c r="D62" s="1"/>
      <c r="E62" s="1">
        <v>36410000</v>
      </c>
      <c r="F62"/>
      <c r="H62" s="2">
        <v>47486932</v>
      </c>
      <c r="I62" s="3">
        <v>30103</v>
      </c>
      <c r="J62">
        <f t="shared" si="2"/>
        <v>0.13132033882500557</v>
      </c>
      <c r="K62"/>
      <c r="L62">
        <f t="shared" si="3"/>
        <v>0.17127162867344137</v>
      </c>
    </row>
    <row r="63" spans="1:12" x14ac:dyDescent="0.25">
      <c r="A63" s="1" t="s">
        <v>60</v>
      </c>
      <c r="B63" s="1" t="s">
        <v>88</v>
      </c>
      <c r="C63" s="1">
        <v>305000</v>
      </c>
      <c r="D63" s="1"/>
      <c r="E63" s="1">
        <v>540000</v>
      </c>
      <c r="F63"/>
      <c r="H63" s="2">
        <v>21773438</v>
      </c>
      <c r="I63" s="3">
        <v>4013</v>
      </c>
      <c r="J63">
        <f t="shared" si="2"/>
        <v>1.4007893470934632E-2</v>
      </c>
      <c r="K63"/>
      <c r="L63">
        <f t="shared" si="3"/>
        <v>0.56481481481481477</v>
      </c>
    </row>
    <row r="64" spans="1:12" x14ac:dyDescent="0.25">
      <c r="A64" s="1" t="s">
        <v>61</v>
      </c>
      <c r="B64" s="1" t="s">
        <v>89</v>
      </c>
      <c r="C64" s="1">
        <v>6081000</v>
      </c>
      <c r="D64" s="1"/>
      <c r="E64" s="1">
        <v>1957000</v>
      </c>
      <c r="F64"/>
      <c r="H64" s="2">
        <v>10467095</v>
      </c>
      <c r="I64" s="3">
        <v>61028</v>
      </c>
      <c r="J64">
        <f t="shared" si="2"/>
        <v>0.5809634860484213</v>
      </c>
      <c r="K64"/>
      <c r="L64">
        <f t="shared" si="3"/>
        <v>3.1073071027082269</v>
      </c>
    </row>
    <row r="65" spans="1:12" x14ac:dyDescent="0.25">
      <c r="A65" s="1" t="s">
        <v>62</v>
      </c>
      <c r="B65" s="1" t="s">
        <v>89</v>
      </c>
      <c r="C65" s="1">
        <v>19797000</v>
      </c>
      <c r="D65" s="1">
        <v>2019</v>
      </c>
      <c r="E65" s="1">
        <v>11818000</v>
      </c>
      <c r="F65">
        <v>2019</v>
      </c>
      <c r="H65" s="2">
        <v>8691409</v>
      </c>
      <c r="I65" s="3">
        <v>91991</v>
      </c>
      <c r="J65">
        <f t="shared" si="2"/>
        <v>2.2777664703156875</v>
      </c>
      <c r="K65"/>
      <c r="L65">
        <f t="shared" si="3"/>
        <v>1.6751565408698594</v>
      </c>
    </row>
    <row r="66" spans="1:12" x14ac:dyDescent="0.25">
      <c r="A66" s="1" t="s">
        <v>63</v>
      </c>
      <c r="B66" s="1" t="s">
        <v>89</v>
      </c>
      <c r="C66" s="1">
        <v>31000</v>
      </c>
      <c r="D66" s="1">
        <v>2018</v>
      </c>
      <c r="E66" s="1">
        <v>1035000</v>
      </c>
      <c r="F66">
        <v>2018</v>
      </c>
      <c r="H66" s="2">
        <v>9750078</v>
      </c>
      <c r="I66" s="3">
        <v>897</v>
      </c>
      <c r="J66">
        <f t="shared" ref="J66:J76" si="4">C66/H66</f>
        <v>3.179461743793229E-3</v>
      </c>
      <c r="K66"/>
      <c r="L66">
        <f t="shared" ref="L66:L76" si="5">C66/E66</f>
        <v>2.9951690821256038E-2</v>
      </c>
    </row>
    <row r="67" spans="1:12" x14ac:dyDescent="0.25">
      <c r="A67" s="1" t="s">
        <v>64</v>
      </c>
      <c r="B67" s="1" t="s">
        <v>88</v>
      </c>
      <c r="C67" s="1">
        <f>0.899457068*H67</f>
        <v>57194974.659730576</v>
      </c>
      <c r="D67" s="1"/>
      <c r="E67" s="1">
        <v>1527000</v>
      </c>
      <c r="F67">
        <v>2019</v>
      </c>
      <c r="G67" s="1">
        <v>14414</v>
      </c>
      <c r="H67" s="2">
        <v>63588332</v>
      </c>
      <c r="I67" s="3">
        <v>1099</v>
      </c>
      <c r="J67">
        <f t="shared" si="4"/>
        <v>0.89945706800000003</v>
      </c>
      <c r="K67"/>
      <c r="L67">
        <f t="shared" si="5"/>
        <v>37.455779082993175</v>
      </c>
    </row>
    <row r="68" spans="1:12" x14ac:dyDescent="0.25">
      <c r="A68" s="1" t="s">
        <v>65</v>
      </c>
      <c r="B68" s="1" t="s">
        <v>88</v>
      </c>
      <c r="C68" s="1">
        <v>10446000</v>
      </c>
      <c r="D68" s="1">
        <v>2019</v>
      </c>
      <c r="E68" s="1">
        <v>39916000</v>
      </c>
      <c r="F68">
        <v>2019</v>
      </c>
      <c r="H68" s="2">
        <v>71601104</v>
      </c>
      <c r="I68" s="3">
        <v>7066</v>
      </c>
      <c r="J68">
        <f t="shared" si="4"/>
        <v>0.14589160524675709</v>
      </c>
      <c r="K68"/>
      <c r="L68">
        <f t="shared" si="5"/>
        <v>0.26169956909509973</v>
      </c>
    </row>
    <row r="69" spans="1:12" x14ac:dyDescent="0.25">
      <c r="A69" s="1" t="s">
        <v>66</v>
      </c>
      <c r="B69" s="1" t="s">
        <v>88</v>
      </c>
      <c r="C69" s="1">
        <v>2243000</v>
      </c>
      <c r="D69" s="1"/>
      <c r="E69" s="1">
        <v>15971000</v>
      </c>
      <c r="F69"/>
      <c r="H69" s="2">
        <v>84775408</v>
      </c>
      <c r="I69" s="3">
        <v>9661</v>
      </c>
      <c r="J69">
        <f t="shared" si="4"/>
        <v>2.6458144560035618E-2</v>
      </c>
      <c r="K69"/>
      <c r="L69">
        <f t="shared" si="5"/>
        <v>0.14044205121783232</v>
      </c>
    </row>
    <row r="70" spans="1:12" x14ac:dyDescent="0.25">
      <c r="A70" s="1" t="s">
        <v>67</v>
      </c>
      <c r="B70" s="1" t="s">
        <v>88</v>
      </c>
      <c r="C70" s="1">
        <f>0.899457068*H70</f>
        <v>5704221.8066958003</v>
      </c>
      <c r="D70" s="1"/>
      <c r="E70" s="1">
        <v>380000</v>
      </c>
      <c r="F70">
        <v>1998</v>
      </c>
      <c r="G70" s="1">
        <v>9341</v>
      </c>
      <c r="H70" s="2">
        <v>6341850</v>
      </c>
      <c r="I70" s="3">
        <v>7344</v>
      </c>
      <c r="J70">
        <f t="shared" si="4"/>
        <v>0.89945706800000003</v>
      </c>
      <c r="K70">
        <v>2019</v>
      </c>
      <c r="L70">
        <f t="shared" si="5"/>
        <v>15.011110017620528</v>
      </c>
    </row>
    <row r="71" spans="1:12" x14ac:dyDescent="0.25">
      <c r="A71" s="1" t="s">
        <v>68</v>
      </c>
      <c r="B71" s="1" t="s">
        <v>86</v>
      </c>
      <c r="C71" s="1">
        <v>568000</v>
      </c>
      <c r="D71" s="1">
        <v>2016</v>
      </c>
      <c r="E71" s="1">
        <v>473000</v>
      </c>
      <c r="F71"/>
      <c r="H71" s="2">
        <v>45853780</v>
      </c>
      <c r="I71" s="3">
        <v>883</v>
      </c>
      <c r="J71">
        <f t="shared" si="4"/>
        <v>1.2387201229647806E-2</v>
      </c>
      <c r="K71"/>
      <c r="L71">
        <f t="shared" si="5"/>
        <v>1.2008456659619451</v>
      </c>
    </row>
    <row r="72" spans="1:12" x14ac:dyDescent="0.25">
      <c r="A72" s="1" t="s">
        <v>69</v>
      </c>
      <c r="B72" s="1" t="s">
        <v>88</v>
      </c>
      <c r="C72" s="1">
        <v>6458000</v>
      </c>
      <c r="D72" s="1"/>
      <c r="E72" s="1">
        <v>8084000</v>
      </c>
      <c r="F72"/>
      <c r="H72" s="2">
        <v>9365149</v>
      </c>
      <c r="I72" s="3">
        <v>44315</v>
      </c>
      <c r="J72">
        <f t="shared" si="4"/>
        <v>0.68957792342652535</v>
      </c>
      <c r="K72"/>
      <c r="L72">
        <f t="shared" si="5"/>
        <v>0.79886194952993572</v>
      </c>
    </row>
    <row r="73" spans="1:12" x14ac:dyDescent="0.25">
      <c r="A73" s="1" t="s">
        <v>70</v>
      </c>
      <c r="B73" s="1" t="s">
        <v>89</v>
      </c>
      <c r="C73" s="1">
        <v>23827000</v>
      </c>
      <c r="D73" s="1"/>
      <c r="E73" s="1">
        <v>11101000</v>
      </c>
      <c r="F73"/>
      <c r="H73" s="2">
        <v>67281040</v>
      </c>
      <c r="I73" s="3">
        <v>46510</v>
      </c>
      <c r="J73">
        <f t="shared" si="4"/>
        <v>0.35414137474688262</v>
      </c>
      <c r="K73"/>
      <c r="L73">
        <f t="shared" si="5"/>
        <v>2.1463832087199353</v>
      </c>
    </row>
    <row r="74" spans="1:12" x14ac:dyDescent="0.25">
      <c r="A74" s="1" t="s">
        <v>71</v>
      </c>
      <c r="B74" s="1" t="s">
        <v>91</v>
      </c>
      <c r="C74" s="1">
        <v>60549900</v>
      </c>
      <c r="D74" s="1"/>
      <c r="E74" s="1">
        <v>45037000</v>
      </c>
      <c r="F74"/>
      <c r="H74" s="2">
        <v>336997632</v>
      </c>
      <c r="I74" s="3">
        <v>70248</v>
      </c>
      <c r="J74">
        <f t="shared" si="4"/>
        <v>0.1796745562888703</v>
      </c>
      <c r="K74"/>
      <c r="L74">
        <f t="shared" si="5"/>
        <v>1.3444478983946533</v>
      </c>
    </row>
    <row r="75" spans="1:12" x14ac:dyDescent="0.25">
      <c r="A75" s="1" t="s">
        <v>72</v>
      </c>
      <c r="B75" s="1" t="s">
        <v>88</v>
      </c>
      <c r="C75" s="1">
        <v>8437000</v>
      </c>
      <c r="D75" s="1">
        <v>2019</v>
      </c>
      <c r="E75" s="1">
        <v>6749000</v>
      </c>
      <c r="F75">
        <v>2019</v>
      </c>
      <c r="H75" s="2">
        <v>34081452</v>
      </c>
      <c r="I75" s="3">
        <v>1983</v>
      </c>
      <c r="J75">
        <f t="shared" si="4"/>
        <v>0.24755400679525039</v>
      </c>
      <c r="K75"/>
      <c r="L75">
        <f t="shared" si="5"/>
        <v>1.2501111275744554</v>
      </c>
    </row>
    <row r="76" spans="1:12" x14ac:dyDescent="0.25">
      <c r="A76" s="1" t="s">
        <v>73</v>
      </c>
      <c r="B76" s="1" t="s">
        <v>88</v>
      </c>
      <c r="C76" s="1">
        <f>0.899457068*H76</f>
        <v>87668303.090793639</v>
      </c>
      <c r="D76" s="1"/>
      <c r="E76" s="1">
        <v>3837000</v>
      </c>
      <c r="F76"/>
      <c r="G76" s="1">
        <v>877965</v>
      </c>
      <c r="H76" s="2">
        <v>97468024</v>
      </c>
      <c r="I76" s="3">
        <v>3756</v>
      </c>
      <c r="J76">
        <f t="shared" si="4"/>
        <v>0.89945706800000003</v>
      </c>
      <c r="K76"/>
      <c r="L76">
        <f t="shared" si="5"/>
        <v>22.848137370548251</v>
      </c>
    </row>
    <row r="77" spans="1:12" x14ac:dyDescent="0.25">
      <c r="D77" s="1"/>
      <c r="I77" s="3"/>
      <c r="J77"/>
      <c r="K77"/>
    </row>
    <row r="78" spans="1:12" x14ac:dyDescent="0.25">
      <c r="D78" s="1"/>
      <c r="I78" s="3"/>
      <c r="J78"/>
      <c r="K78"/>
    </row>
    <row r="79" spans="1:12" x14ac:dyDescent="0.25">
      <c r="D79" s="1"/>
      <c r="I79" s="3"/>
      <c r="J79"/>
      <c r="K79"/>
    </row>
    <row r="80" spans="1:12" x14ac:dyDescent="0.25">
      <c r="D80" s="1"/>
      <c r="I80" s="3"/>
      <c r="J80"/>
      <c r="K80"/>
    </row>
    <row r="81" spans="4:11" x14ac:dyDescent="0.25">
      <c r="D81" s="1"/>
      <c r="I81" s="3"/>
      <c r="J81"/>
      <c r="K81"/>
    </row>
    <row r="82" spans="4:11" x14ac:dyDescent="0.25">
      <c r="D82" s="1"/>
      <c r="I82" s="3"/>
      <c r="J82"/>
      <c r="K82"/>
    </row>
    <row r="83" spans="4:11" x14ac:dyDescent="0.25">
      <c r="D83" s="1"/>
      <c r="I83" s="3"/>
      <c r="J83"/>
      <c r="K83"/>
    </row>
    <row r="84" spans="4:11" x14ac:dyDescent="0.25">
      <c r="D84" s="1"/>
      <c r="I84" s="3"/>
      <c r="J84"/>
      <c r="K84"/>
    </row>
    <row r="85" spans="4:11" x14ac:dyDescent="0.25">
      <c r="D85" s="1"/>
      <c r="I85" s="3"/>
      <c r="J85"/>
      <c r="K85"/>
    </row>
    <row r="86" spans="4:11" x14ac:dyDescent="0.25">
      <c r="D86" s="1"/>
      <c r="I86" s="3"/>
      <c r="J86"/>
      <c r="K86"/>
    </row>
    <row r="87" spans="4:11" x14ac:dyDescent="0.25">
      <c r="D87" s="1"/>
      <c r="I87" s="3"/>
      <c r="J87"/>
      <c r="K87"/>
    </row>
    <row r="88" spans="4:11" x14ac:dyDescent="0.25">
      <c r="D88" s="1"/>
      <c r="I88" s="3"/>
    </row>
    <row r="89" spans="4:11" x14ac:dyDescent="0.25">
      <c r="D89" s="1"/>
      <c r="I89" s="3"/>
    </row>
    <row r="90" spans="4:11" x14ac:dyDescent="0.25">
      <c r="D90" s="1"/>
      <c r="I90" s="3"/>
    </row>
    <row r="91" spans="4:11" x14ac:dyDescent="0.25">
      <c r="D91" s="1"/>
      <c r="I91" s="3"/>
    </row>
    <row r="92" spans="4:11" x14ac:dyDescent="0.25">
      <c r="D92" s="1"/>
      <c r="I92" s="3"/>
    </row>
    <row r="93" spans="4:11" x14ac:dyDescent="0.25">
      <c r="D93" s="1"/>
      <c r="I93" s="3"/>
    </row>
    <row r="94" spans="4:11" x14ac:dyDescent="0.25">
      <c r="D94" s="1"/>
      <c r="I94" s="3"/>
    </row>
    <row r="95" spans="4:11" x14ac:dyDescent="0.25">
      <c r="D95" s="1"/>
      <c r="I95" s="3"/>
    </row>
    <row r="96" spans="4:11" x14ac:dyDescent="0.25">
      <c r="D96" s="1"/>
      <c r="I96" s="3"/>
    </row>
    <row r="97" spans="4:9" x14ac:dyDescent="0.25">
      <c r="D97" s="1"/>
      <c r="I97" s="3"/>
    </row>
    <row r="98" spans="4:9" x14ac:dyDescent="0.25">
      <c r="D98" s="1"/>
      <c r="I98" s="3"/>
    </row>
    <row r="99" spans="4:9" x14ac:dyDescent="0.25">
      <c r="D99" s="1"/>
      <c r="I99" s="3"/>
    </row>
    <row r="100" spans="4:9" x14ac:dyDescent="0.25">
      <c r="D100" s="1"/>
      <c r="I100" s="3"/>
    </row>
    <row r="101" spans="4:9" x14ac:dyDescent="0.25">
      <c r="D101" s="1"/>
      <c r="I101" s="3"/>
    </row>
    <row r="102" spans="4:9" x14ac:dyDescent="0.25">
      <c r="D102" s="1"/>
      <c r="I102" s="3"/>
    </row>
    <row r="103" spans="4:9" x14ac:dyDescent="0.25">
      <c r="D103" s="1"/>
      <c r="I103" s="3"/>
    </row>
    <row r="104" spans="4:9" x14ac:dyDescent="0.25">
      <c r="D104" s="1"/>
      <c r="I104" s="3"/>
    </row>
    <row r="105" spans="4:9" x14ac:dyDescent="0.25">
      <c r="D105" s="1"/>
      <c r="I105" s="3"/>
    </row>
    <row r="106" spans="4:9" x14ac:dyDescent="0.25">
      <c r="D106" s="1"/>
      <c r="I106" s="3"/>
    </row>
    <row r="107" spans="4:9" x14ac:dyDescent="0.25">
      <c r="D107" s="1"/>
      <c r="I107" s="3"/>
    </row>
    <row r="108" spans="4:9" x14ac:dyDescent="0.25">
      <c r="D108" s="1"/>
      <c r="I108" s="3"/>
    </row>
    <row r="109" spans="4:9" x14ac:dyDescent="0.25">
      <c r="D109" s="1"/>
      <c r="I109" s="3"/>
    </row>
    <row r="110" spans="4:9" x14ac:dyDescent="0.25">
      <c r="D110" s="1"/>
      <c r="I110" s="3"/>
    </row>
    <row r="111" spans="4:9" x14ac:dyDescent="0.25">
      <c r="D111" s="1"/>
      <c r="I111" s="3"/>
    </row>
    <row r="112" spans="4:9" x14ac:dyDescent="0.25">
      <c r="D112" s="1"/>
      <c r="I112" s="3"/>
    </row>
    <row r="113" spans="4:9" x14ac:dyDescent="0.25">
      <c r="D113" s="1"/>
      <c r="I113" s="3"/>
    </row>
    <row r="114" spans="4:9" x14ac:dyDescent="0.25">
      <c r="D114" s="1"/>
      <c r="I114" s="3"/>
    </row>
    <row r="115" spans="4:9" x14ac:dyDescent="0.25">
      <c r="D115" s="1"/>
      <c r="I115" s="3"/>
    </row>
    <row r="116" spans="4:9" x14ac:dyDescent="0.25">
      <c r="D116" s="1"/>
      <c r="I116" s="3"/>
    </row>
    <row r="117" spans="4:9" x14ac:dyDescent="0.25">
      <c r="D117" s="1"/>
      <c r="I117" s="3"/>
    </row>
    <row r="118" spans="4:9" x14ac:dyDescent="0.25">
      <c r="D118" s="1"/>
      <c r="I118" s="3"/>
    </row>
    <row r="119" spans="4:9" x14ac:dyDescent="0.25">
      <c r="D119" s="1"/>
      <c r="I119" s="3"/>
    </row>
    <row r="120" spans="4:9" x14ac:dyDescent="0.25">
      <c r="D120" s="1"/>
      <c r="I120" s="3"/>
    </row>
    <row r="121" spans="4:9" x14ac:dyDescent="0.25">
      <c r="D121" s="1"/>
      <c r="I121" s="3"/>
    </row>
    <row r="122" spans="4:9" x14ac:dyDescent="0.25">
      <c r="D122" s="1"/>
      <c r="I122" s="3"/>
    </row>
    <row r="123" spans="4:9" x14ac:dyDescent="0.25">
      <c r="D123" s="1"/>
      <c r="I123" s="3"/>
    </row>
    <row r="124" spans="4:9" x14ac:dyDescent="0.25">
      <c r="D124" s="1"/>
      <c r="I124" s="3"/>
    </row>
    <row r="125" spans="4:9" x14ac:dyDescent="0.25">
      <c r="D125" s="1"/>
      <c r="I125" s="3"/>
    </row>
    <row r="126" spans="4:9" x14ac:dyDescent="0.25">
      <c r="D126" s="1"/>
      <c r="I126" s="3"/>
    </row>
    <row r="127" spans="4:9" x14ac:dyDescent="0.25">
      <c r="D127" s="1"/>
      <c r="I127" s="3"/>
    </row>
    <row r="128" spans="4:9" x14ac:dyDescent="0.25">
      <c r="D128" s="1"/>
      <c r="I128" s="3"/>
    </row>
    <row r="129" spans="4:9" x14ac:dyDescent="0.25">
      <c r="D129" s="1"/>
      <c r="I129" s="3"/>
    </row>
    <row r="130" spans="4:9" x14ac:dyDescent="0.25">
      <c r="D130" s="1"/>
      <c r="I130" s="3"/>
    </row>
    <row r="131" spans="4:9" x14ac:dyDescent="0.25">
      <c r="D131" s="1"/>
      <c r="I131" s="3"/>
    </row>
    <row r="132" spans="4:9" x14ac:dyDescent="0.25">
      <c r="D132" s="1"/>
      <c r="I132" s="3"/>
    </row>
    <row r="133" spans="4:9" x14ac:dyDescent="0.25">
      <c r="D133" s="1"/>
      <c r="I133" s="3"/>
    </row>
    <row r="134" spans="4:9" x14ac:dyDescent="0.25">
      <c r="D134" s="1"/>
      <c r="I134" s="3"/>
    </row>
    <row r="135" spans="4:9" x14ac:dyDescent="0.25">
      <c r="D135" s="1"/>
      <c r="I135" s="3"/>
    </row>
    <row r="136" spans="4:9" x14ac:dyDescent="0.25">
      <c r="D136" s="1"/>
      <c r="I136" s="3"/>
    </row>
    <row r="137" spans="4:9" x14ac:dyDescent="0.25">
      <c r="D137" s="1"/>
      <c r="I137" s="3"/>
    </row>
    <row r="138" spans="4:9" x14ac:dyDescent="0.25">
      <c r="D138" s="1"/>
      <c r="I138" s="3"/>
    </row>
    <row r="139" spans="4:9" x14ac:dyDescent="0.25">
      <c r="D139" s="1"/>
      <c r="I139" s="3"/>
    </row>
    <row r="140" spans="4:9" x14ac:dyDescent="0.25">
      <c r="D140" s="1"/>
      <c r="I140" s="3"/>
    </row>
    <row r="141" spans="4:9" x14ac:dyDescent="0.25">
      <c r="D141" s="1"/>
      <c r="I141" s="3"/>
    </row>
    <row r="142" spans="4:9" x14ac:dyDescent="0.25">
      <c r="D142" s="1"/>
      <c r="I142" s="3"/>
    </row>
    <row r="143" spans="4:9" x14ac:dyDescent="0.25">
      <c r="D143" s="1"/>
      <c r="I143" s="3"/>
    </row>
    <row r="144" spans="4:9" x14ac:dyDescent="0.25">
      <c r="D144" s="1"/>
      <c r="I144" s="3"/>
    </row>
    <row r="145" spans="4:9" x14ac:dyDescent="0.25">
      <c r="D145" s="1"/>
      <c r="I145" s="3"/>
    </row>
    <row r="146" spans="4:9" x14ac:dyDescent="0.25">
      <c r="D146" s="1"/>
      <c r="I146" s="3"/>
    </row>
    <row r="147" spans="4:9" x14ac:dyDescent="0.25">
      <c r="D147" s="1"/>
      <c r="I147" s="3"/>
    </row>
    <row r="148" spans="4:9" x14ac:dyDescent="0.25">
      <c r="D148" s="1"/>
      <c r="I148" s="3"/>
    </row>
    <row r="149" spans="4:9" x14ac:dyDescent="0.25">
      <c r="D149" s="1"/>
      <c r="I149" s="3"/>
    </row>
    <row r="150" spans="4:9" x14ac:dyDescent="0.25">
      <c r="D150" s="1"/>
      <c r="I150" s="3"/>
    </row>
    <row r="151" spans="4:9" x14ac:dyDescent="0.25">
      <c r="D151" s="1"/>
      <c r="I151" s="3"/>
    </row>
    <row r="152" spans="4:9" x14ac:dyDescent="0.25">
      <c r="D152" s="1"/>
      <c r="I152" s="3"/>
    </row>
    <row r="153" spans="4:9" x14ac:dyDescent="0.25">
      <c r="D153" s="1"/>
      <c r="I153" s="3"/>
    </row>
    <row r="154" spans="4:9" x14ac:dyDescent="0.25">
      <c r="D154" s="1"/>
      <c r="I154" s="3"/>
    </row>
    <row r="155" spans="4:9" x14ac:dyDescent="0.25">
      <c r="D155" s="1"/>
      <c r="I155" s="3"/>
    </row>
    <row r="156" spans="4:9" x14ac:dyDescent="0.25">
      <c r="D156" s="1"/>
      <c r="I156" s="3"/>
    </row>
    <row r="157" spans="4:9" x14ac:dyDescent="0.25">
      <c r="D157" s="1"/>
      <c r="I157" s="3"/>
    </row>
    <row r="158" spans="4:9" x14ac:dyDescent="0.25">
      <c r="D158" s="1"/>
      <c r="I158" s="3"/>
    </row>
    <row r="159" spans="4:9" x14ac:dyDescent="0.25">
      <c r="D159" s="1"/>
      <c r="I159" s="3"/>
    </row>
    <row r="160" spans="4:9" x14ac:dyDescent="0.25">
      <c r="D160" s="1"/>
      <c r="I160" s="3"/>
    </row>
    <row r="161" spans="4:9" x14ac:dyDescent="0.25">
      <c r="D161" s="1"/>
      <c r="I161" s="3"/>
    </row>
    <row r="162" spans="4:9" x14ac:dyDescent="0.25">
      <c r="D162" s="1"/>
      <c r="I162" s="3"/>
    </row>
    <row r="163" spans="4:9" x14ac:dyDescent="0.25">
      <c r="D163" s="1"/>
      <c r="I163" s="3"/>
    </row>
    <row r="164" spans="4:9" x14ac:dyDescent="0.25">
      <c r="D164" s="1"/>
      <c r="I164" s="3"/>
    </row>
    <row r="165" spans="4:9" x14ac:dyDescent="0.25">
      <c r="D165" s="1"/>
      <c r="I165" s="3"/>
    </row>
    <row r="166" spans="4:9" x14ac:dyDescent="0.25">
      <c r="D166" s="1"/>
      <c r="I166" s="3"/>
    </row>
    <row r="167" spans="4:9" x14ac:dyDescent="0.25">
      <c r="D167" s="1"/>
      <c r="I167" s="3"/>
    </row>
    <row r="168" spans="4:9" x14ac:dyDescent="0.25">
      <c r="D168" s="1"/>
      <c r="I168" s="3"/>
    </row>
    <row r="169" spans="4:9" x14ac:dyDescent="0.25">
      <c r="D169" s="1"/>
      <c r="I169" s="3"/>
    </row>
    <row r="170" spans="4:9" x14ac:dyDescent="0.25">
      <c r="D170" s="1"/>
      <c r="I170" s="3"/>
    </row>
    <row r="171" spans="4:9" x14ac:dyDescent="0.25">
      <c r="D171" s="1"/>
      <c r="I171" s="3"/>
    </row>
    <row r="172" spans="4:9" x14ac:dyDescent="0.25">
      <c r="D172" s="1"/>
      <c r="I172" s="3"/>
    </row>
    <row r="173" spans="4:9" x14ac:dyDescent="0.25">
      <c r="D173" s="1"/>
      <c r="I173" s="3"/>
    </row>
    <row r="174" spans="4:9" x14ac:dyDescent="0.25">
      <c r="D174" s="1"/>
      <c r="I174" s="3"/>
    </row>
    <row r="175" spans="4:9" x14ac:dyDescent="0.25">
      <c r="D175" s="1"/>
      <c r="I175" s="3"/>
    </row>
    <row r="176" spans="4:9" x14ac:dyDescent="0.25">
      <c r="D176" s="1"/>
      <c r="I176" s="3"/>
    </row>
    <row r="177" spans="4:9" x14ac:dyDescent="0.25">
      <c r="D177" s="1"/>
      <c r="I177" s="3"/>
    </row>
    <row r="178" spans="4:9" x14ac:dyDescent="0.25">
      <c r="D178" s="1"/>
      <c r="I178" s="3"/>
    </row>
    <row r="179" spans="4:9" x14ac:dyDescent="0.25">
      <c r="D179" s="1"/>
      <c r="I179" s="3"/>
    </row>
    <row r="180" spans="4:9" x14ac:dyDescent="0.25">
      <c r="D180" s="1"/>
      <c r="I180" s="3"/>
    </row>
    <row r="181" spans="4:9" x14ac:dyDescent="0.25">
      <c r="D181" s="1"/>
      <c r="I181" s="3"/>
    </row>
    <row r="182" spans="4:9" x14ac:dyDescent="0.25">
      <c r="D182" s="1"/>
      <c r="I182" s="3"/>
    </row>
    <row r="183" spans="4:9" x14ac:dyDescent="0.25">
      <c r="D183" s="1"/>
      <c r="I183" s="3"/>
    </row>
    <row r="184" spans="4:9" x14ac:dyDescent="0.25">
      <c r="D184" s="1"/>
      <c r="I184" s="3"/>
    </row>
    <row r="185" spans="4:9" x14ac:dyDescent="0.25">
      <c r="D185" s="1"/>
      <c r="I185" s="3"/>
    </row>
    <row r="186" spans="4:9" x14ac:dyDescent="0.25">
      <c r="D186" s="1"/>
      <c r="I186" s="3"/>
    </row>
    <row r="187" spans="4:9" x14ac:dyDescent="0.25">
      <c r="D187" s="1"/>
      <c r="I187" s="3"/>
    </row>
    <row r="188" spans="4:9" x14ac:dyDescent="0.25">
      <c r="D188" s="1"/>
      <c r="I188" s="3"/>
    </row>
    <row r="189" spans="4:9" x14ac:dyDescent="0.25">
      <c r="D189" s="1"/>
      <c r="I189" s="3"/>
    </row>
    <row r="190" spans="4:9" x14ac:dyDescent="0.25">
      <c r="D190" s="1"/>
      <c r="I190" s="3"/>
    </row>
    <row r="191" spans="4:9" x14ac:dyDescent="0.25">
      <c r="D191" s="1"/>
      <c r="I191" s="3"/>
    </row>
    <row r="192" spans="4:9" x14ac:dyDescent="0.25">
      <c r="D192" s="1"/>
      <c r="I192" s="3"/>
    </row>
    <row r="193" spans="4:9" x14ac:dyDescent="0.25">
      <c r="D193" s="1"/>
      <c r="I193" s="3"/>
    </row>
    <row r="194" spans="4:9" x14ac:dyDescent="0.25">
      <c r="D194" s="1"/>
      <c r="I194" s="3"/>
    </row>
    <row r="195" spans="4:9" x14ac:dyDescent="0.25">
      <c r="D195" s="1"/>
      <c r="I195" s="3"/>
    </row>
    <row r="196" spans="4:9" x14ac:dyDescent="0.25">
      <c r="D196" s="1"/>
      <c r="I196" s="3"/>
    </row>
    <row r="197" spans="4:9" x14ac:dyDescent="0.25">
      <c r="D197" s="1"/>
      <c r="I197" s="3"/>
    </row>
    <row r="198" spans="4:9" x14ac:dyDescent="0.25">
      <c r="D198" s="1"/>
      <c r="I198" s="3"/>
    </row>
    <row r="199" spans="4:9" x14ac:dyDescent="0.25">
      <c r="D199" s="1"/>
      <c r="I199" s="3"/>
    </row>
    <row r="200" spans="4:9" x14ac:dyDescent="0.25">
      <c r="D200" s="1"/>
      <c r="I200" s="3"/>
    </row>
    <row r="201" spans="4:9" x14ac:dyDescent="0.25">
      <c r="D201" s="1"/>
      <c r="I201" s="3"/>
    </row>
    <row r="202" spans="4:9" x14ac:dyDescent="0.25">
      <c r="D202" s="1"/>
      <c r="I202" s="3"/>
    </row>
    <row r="203" spans="4:9" x14ac:dyDescent="0.25">
      <c r="D203" s="1"/>
      <c r="I203" s="3"/>
    </row>
    <row r="204" spans="4:9" x14ac:dyDescent="0.25">
      <c r="D204" s="1"/>
      <c r="I204" s="3"/>
    </row>
    <row r="205" spans="4:9" x14ac:dyDescent="0.25">
      <c r="D205" s="1"/>
      <c r="I205" s="3"/>
    </row>
    <row r="206" spans="4:9" x14ac:dyDescent="0.25">
      <c r="D206" s="1"/>
      <c r="I206" s="3"/>
    </row>
    <row r="207" spans="4:9" x14ac:dyDescent="0.25">
      <c r="D207" s="1"/>
      <c r="I207" s="3"/>
    </row>
    <row r="208" spans="4:9" x14ac:dyDescent="0.25">
      <c r="D208" s="1"/>
      <c r="I208" s="3"/>
    </row>
    <row r="209" spans="4:9" x14ac:dyDescent="0.25">
      <c r="D209" s="1"/>
      <c r="I209" s="3"/>
    </row>
    <row r="210" spans="4:9" x14ac:dyDescent="0.25">
      <c r="D210" s="1"/>
      <c r="I210" s="3"/>
    </row>
    <row r="211" spans="4:9" x14ac:dyDescent="0.25">
      <c r="D211" s="1"/>
      <c r="I211" s="3"/>
    </row>
    <row r="212" spans="4:9" x14ac:dyDescent="0.25">
      <c r="D212" s="1"/>
      <c r="I212" s="3"/>
    </row>
    <row r="213" spans="4:9" x14ac:dyDescent="0.25">
      <c r="D213" s="1"/>
      <c r="I213" s="3"/>
    </row>
    <row r="214" spans="4:9" x14ac:dyDescent="0.25">
      <c r="D214" s="1"/>
      <c r="I214" s="3"/>
    </row>
    <row r="215" spans="4:9" x14ac:dyDescent="0.25">
      <c r="D215" s="1"/>
      <c r="I215" s="3"/>
    </row>
    <row r="216" spans="4:9" x14ac:dyDescent="0.25">
      <c r="D216" s="1"/>
      <c r="I216" s="3"/>
    </row>
    <row r="217" spans="4:9" x14ac:dyDescent="0.25">
      <c r="D217" s="1"/>
      <c r="I217" s="3"/>
    </row>
    <row r="218" spans="4:9" x14ac:dyDescent="0.25">
      <c r="D218" s="1"/>
      <c r="I218" s="3"/>
    </row>
    <row r="219" spans="4:9" x14ac:dyDescent="0.25">
      <c r="D219" s="1"/>
      <c r="I219" s="3"/>
    </row>
  </sheetData>
  <sortState xmlns:xlrd2="http://schemas.microsoft.com/office/spreadsheetml/2017/richdata2" ref="A2:L219">
    <sortCondition ref="A1:A219"/>
  </sortState>
  <phoneticPr fontId="1" type="noConversion"/>
  <hyperlinks>
    <hyperlink ref="B25" r:id="rId1" display="https://www.google.com.hk/search?newwindow=1&amp;q=%E5%A4%A7%E6%B4%8B%E6%B4%B2&amp;stick=H4sIAAAAAAAAAONgVuLQz9U3MM0rSn_EaMwt8PLHPWEprUlrTl5jVOHiCs7IL3fNK8ksqRQS42KDsnikuLjgmngWsXI-XbL82ZbuZ1s2AQC42iT0TgAAAA&amp;sa=X&amp;ved=2ahUKEwjPq77_stj9AhVZnFYBHR-TCAUQzIcDKAB6BAgOEAE" xr:uid="{571FB342-72CE-49D7-BC2C-9619A2F764DE}"/>
    <hyperlink ref="B36" r:id="rId2" display="https://www.google.com.hk/search?newwindow=1&amp;q=%E9%9D%9E%E6%B4%B2&amp;stick=H4sIAAAAAAAAAONgVuLUz9U3SEk3zjN8xGjCLfDyxz1hKe1Ja05eY1Tl4grOyC93zSvJLKkUEudig7J4pbi5ELp4FrGyvZw779mWTQAajWZDTQAAAA&amp;sa=X&amp;ved=2ahUKEwjOra-1s9j9AhX8m1YBHdVhDwUQzIcDKAB6BAgOEAE" xr:uid="{A74414AA-815F-4A5D-84EB-B8F00B6B9866}"/>
    <hyperlink ref="B48" r:id="rId3" display="https://www.google.com.hk/search?newwindow=1&amp;q=%E5%A4%A7%E6%B4%8B%E6%B4%B2&amp;stick=H4sIAAAAAAAAAONgVuLQz9U3MM0rSn_EaMwt8PLHPWEprUlrTl5jVOHiCs7IL3fNK8ksqRQS42KDsnikuLjgmngWsXI-XbL82ZbuZ1s2AQC42iT0TgAAAA&amp;sa=X&amp;ved=2ahUKEwiAnPjfs9j9AhWRqlYBHfikCwAQzIcDKAB6BAgQEAE" xr:uid="{BCB724BF-E321-486D-A109-870E3D799F21}"/>
    <hyperlink ref="B49" r:id="rId4" display="https://www.google.com.hk/search?newwindow=1&amp;q=%E9%9D%9E%E6%B4%B2&amp;stick=H4sIAAAAAAAAAONgVuLUz9U3SEk3zjN8xGjCLfDyxz1hKe1Ja05eY1Tl4grOyC93zSvJLKkUEudig7J4pbi5ELp4FrGyvZw779mWTQAajWZDTQAAAA&amp;sa=X&amp;ved=2ahUKEwiEoIDjs9j9AhUxqFYBHZ9gCQAQzIcDKAB6BAgLEAE" xr:uid="{415FF417-E3A4-4097-8712-039DA08A430A}"/>
    <hyperlink ref="B52" r:id="rId5" display="https://www.google.com.hk/search?newwindow=1&amp;q=%E5%A4%A7%E6%B4%8B%E6%B4%B2&amp;stick=H4sIAAAAAAAAAONgVuLQz9U3MM0rSn_EaMwt8PLHPWEprUlrTl5jVOHiCs7IL3fNK8ksqRQS42KDsnikuLjgmngWsXI-XbL82ZbuZ1s2AQC42iT0TgAAAA&amp;sa=X&amp;ved=2ahUKEwiAnPjfs9j9AhWRqlYBHfikCwAQzIcDKAB6BAgQEAE" xr:uid="{19095D33-B0D6-4D9C-BAF4-A9D1DDCD746B}"/>
    <hyperlink ref="B60" r:id="rId6" display="https://www.google.com.hk/search?newwindow=1&amp;q=%E9%9D%9E%E6%B4%B2&amp;stick=H4sIAAAAAAAAAONgVuLUz9U3SEk3zjN8xGjCLfDyxz1hKe1Ja05eY1Tl4grOyC93zSvJLKkUEudig7J4pbi5ELp4FrGyvZw779mWTQAajWZDTQAAAA&amp;sa=X&amp;ved=2ahUKEwiEoIDjs9j9AhUxqFYBHZ9gCQAQzIcDKAB6BAgLEAE" xr:uid="{4F610012-B8E1-44D9-8046-715DB6E43969}"/>
    <hyperlink ref="B71" r:id="rId7" display="https://www.google.com.hk/search?newwindow=1&amp;q=%E9%9D%9E%E6%B4%B2&amp;stick=H4sIAAAAAAAAAONgVuLUz9U3SEk3zjN8xGjCLfDyxz1hKe1Ja05eY1Tl4grOyC93zSvJLKkUEudig7J4pbi5ELp4FrGyvZw779mWTQAajWZDTQAAAA&amp;sa=X&amp;ved=2ahUKEwjumY-Ytdj9AhXpnFYBHV_NAwYQzIcDKAB6BAgJEAE" xr:uid="{75BC1610-35BE-41C5-AAB0-5FCBB44C3EAA}"/>
    <hyperlink ref="B74" r:id="rId8" display="https://www.google.com.hk/search?newwindow=1&amp;q=%E5%8C%97%E7%BE%8E%E6%B4%B2&amp;stick=H4sIAAAAAAAAAONgVuLQz9U3MLVMN3nEaMwt8PLHPWEprUlrTl5jVOHiCs7IL3fNK8ksqRQS42KDsnikuLjgmngWsXI-7Zn-fF_fsy2bAGQp0uVOAAAA&amp;sa=X&amp;ved=2ahUKEwjm7oagtdj9AhUwjVYBHXjDBAUQzIcDKAB6BAgKEAE" xr:uid="{065B430F-3102-4902-8D21-FAD4CCF707CA}"/>
  </hyperlinks>
  <pageMargins left="0.7" right="0.7" top="0.75" bottom="0.75" header="0.3" footer="0.3"/>
  <pageSetup paperSize="9" orientation="portrait" horizontalDpi="0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4A04-A16D-4F22-94B1-1CF632BD42A9}">
  <dimension ref="A1"/>
  <sheetViews>
    <sheetView topLeftCell="A25" workbookViewId="0">
      <selection activeCell="I6" sqref="I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2023-03-13T07:48:14Z</dcterms:modified>
</cp:coreProperties>
</file>