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5813\Desktop\"/>
    </mc:Choice>
  </mc:AlternateContent>
  <xr:revisionPtr revIDLastSave="0" documentId="8_{808EFBD9-0D29-44FC-A347-B33F9AE162EB}" xr6:coauthVersionLast="47" xr6:coauthVersionMax="47" xr10:uidLastSave="{00000000-0000-0000-0000-000000000000}"/>
  <bookViews>
    <workbookView xWindow="-110" yWindow="-110" windowWidth="2902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I7" i="1" s="1"/>
  <c r="B10" i="1"/>
  <c r="B16" i="1"/>
  <c r="B17" i="1"/>
  <c r="B18" i="1"/>
  <c r="I18" i="1" s="1"/>
  <c r="B25" i="1"/>
  <c r="I25" i="1" s="1"/>
  <c r="B30" i="1"/>
  <c r="I30" i="1" s="1"/>
  <c r="B36" i="1"/>
  <c r="I36" i="1" s="1"/>
  <c r="B37" i="1"/>
  <c r="I37" i="1" s="1"/>
  <c r="B40" i="1"/>
  <c r="K40" i="1" s="1"/>
  <c r="B41" i="1"/>
  <c r="K41" i="1" s="1"/>
  <c r="B42" i="1"/>
  <c r="I42" i="1" s="1"/>
  <c r="B44" i="1"/>
  <c r="K44" i="1" s="1"/>
  <c r="B45" i="1"/>
  <c r="I45" i="1" s="1"/>
  <c r="B49" i="1"/>
  <c r="K49" i="1" s="1"/>
  <c r="B51" i="1"/>
  <c r="I51" i="1" s="1"/>
  <c r="B52" i="1"/>
  <c r="K52" i="1" s="1"/>
  <c r="B56" i="1"/>
  <c r="I56" i="1" s="1"/>
  <c r="B60" i="1"/>
  <c r="K60" i="1" s="1"/>
  <c r="B67" i="1"/>
  <c r="I67" i="1" s="1"/>
  <c r="B70" i="1"/>
  <c r="I70" i="1" s="1"/>
  <c r="B76" i="1"/>
  <c r="B3" i="1"/>
  <c r="I3" i="1" s="1"/>
  <c r="I76" i="1"/>
  <c r="K4" i="1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3" i="1"/>
  <c r="K46" i="1"/>
  <c r="K47" i="1"/>
  <c r="K48" i="1"/>
  <c r="K50" i="1"/>
  <c r="K53" i="1"/>
  <c r="K54" i="1"/>
  <c r="K55" i="1"/>
  <c r="K57" i="1"/>
  <c r="K58" i="1"/>
  <c r="K59" i="1"/>
  <c r="K61" i="1"/>
  <c r="K62" i="1"/>
  <c r="K63" i="1"/>
  <c r="K64" i="1"/>
  <c r="K65" i="1"/>
  <c r="K66" i="1"/>
  <c r="K68" i="1"/>
  <c r="K69" i="1"/>
  <c r="K71" i="1"/>
  <c r="K72" i="1"/>
  <c r="K73" i="1"/>
  <c r="K74" i="1"/>
  <c r="K75" i="1"/>
  <c r="K76" i="1"/>
  <c r="K2" i="1"/>
  <c r="I66" i="1"/>
  <c r="I46" i="1"/>
  <c r="I38" i="1"/>
  <c r="I12" i="1"/>
  <c r="I75" i="1"/>
  <c r="I27" i="1"/>
  <c r="I39" i="1"/>
  <c r="I16" i="1"/>
  <c r="I53" i="1"/>
  <c r="I2" i="1"/>
  <c r="I17" i="1"/>
  <c r="I63" i="1"/>
  <c r="I29" i="1"/>
  <c r="I34" i="1"/>
  <c r="I28" i="1"/>
  <c r="I19" i="1"/>
  <c r="I22" i="1"/>
  <c r="I6" i="1"/>
  <c r="I68" i="1"/>
  <c r="I8" i="1"/>
  <c r="I69" i="1"/>
  <c r="I35" i="1"/>
  <c r="I57" i="1"/>
  <c r="I11" i="1"/>
  <c r="I14" i="1"/>
  <c r="I54" i="1"/>
  <c r="I26" i="1"/>
  <c r="I50" i="1"/>
  <c r="I24" i="1"/>
  <c r="I58" i="1"/>
  <c r="I55" i="1"/>
  <c r="I62" i="1"/>
  <c r="I10" i="1"/>
  <c r="I43" i="1"/>
  <c r="I61" i="1"/>
  <c r="I32" i="1"/>
  <c r="I33" i="1"/>
  <c r="I21" i="1"/>
  <c r="I72" i="1"/>
  <c r="I73" i="1"/>
  <c r="I48" i="1"/>
  <c r="I23" i="1"/>
  <c r="I9" i="1"/>
  <c r="I13" i="1"/>
  <c r="I31" i="1"/>
  <c r="I5" i="1"/>
  <c r="I20" i="1"/>
  <c r="I47" i="1"/>
  <c r="I4" i="1"/>
  <c r="I64" i="1"/>
  <c r="I15" i="1"/>
  <c r="I74" i="1"/>
  <c r="I59" i="1"/>
  <c r="I65" i="1"/>
  <c r="I71" i="1"/>
  <c r="K7" i="1" l="1"/>
  <c r="K70" i="1"/>
  <c r="I41" i="1"/>
  <c r="K42" i="1"/>
  <c r="K3" i="1"/>
  <c r="K56" i="1"/>
  <c r="I52" i="1"/>
  <c r="I40" i="1"/>
  <c r="K51" i="1"/>
  <c r="I60" i="1"/>
  <c r="I49" i="1"/>
  <c r="K67" i="1"/>
  <c r="I44" i="1"/>
  <c r="K45" i="1"/>
</calcChain>
</file>

<file path=xl/sharedStrings.xml><?xml version="1.0" encoding="utf-8"?>
<sst xmlns="http://schemas.openxmlformats.org/spreadsheetml/2006/main" count="86" uniqueCount="85">
  <si>
    <t>Algeria</t>
  </si>
  <si>
    <t>Angola</t>
  </si>
  <si>
    <t>Australia</t>
  </si>
  <si>
    <t>Austria</t>
  </si>
  <si>
    <t>Azerbaijan</t>
  </si>
  <si>
    <t>Bangladesh</t>
  </si>
  <si>
    <t>Belarus</t>
  </si>
  <si>
    <t>Belgium</t>
  </si>
  <si>
    <t>Brunei</t>
  </si>
  <si>
    <t>Bulgaria</t>
  </si>
  <si>
    <t>Cambodia</t>
  </si>
  <si>
    <t>Canada</t>
  </si>
  <si>
    <t>Croatia</t>
  </si>
  <si>
    <t>Denmark</t>
  </si>
  <si>
    <t>Djibouti</t>
  </si>
  <si>
    <t>Egypt</t>
  </si>
  <si>
    <t>Ethiopia</t>
  </si>
  <si>
    <t>Fiji</t>
  </si>
  <si>
    <t>Finland</t>
  </si>
  <si>
    <t>France</t>
  </si>
  <si>
    <t>Georgia</t>
  </si>
  <si>
    <t>Germany</t>
  </si>
  <si>
    <t>Greece</t>
  </si>
  <si>
    <t>Guinea</t>
  </si>
  <si>
    <t>Hungary</t>
  </si>
  <si>
    <t>India</t>
  </si>
  <si>
    <t>Indonesia</t>
  </si>
  <si>
    <t>Iran</t>
  </si>
  <si>
    <t>Iraq</t>
  </si>
  <si>
    <t>Israel</t>
  </si>
  <si>
    <t>Italy</t>
  </si>
  <si>
    <t>Japan</t>
  </si>
  <si>
    <t>Jordan</t>
  </si>
  <si>
    <t>Kazakhstan</t>
  </si>
  <si>
    <t>Kenya</t>
  </si>
  <si>
    <t>Kuwait</t>
  </si>
  <si>
    <t>Kyrgyzstan</t>
  </si>
  <si>
    <t>Laos</t>
  </si>
  <si>
    <t>Lebanon</t>
  </si>
  <si>
    <t>Malaysia</t>
  </si>
  <si>
    <t>Maldives</t>
  </si>
  <si>
    <t>Malta</t>
  </si>
  <si>
    <t>Mongolia</t>
  </si>
  <si>
    <t>Myanmar</t>
  </si>
  <si>
    <t>Nepal</t>
  </si>
  <si>
    <t>Netherlands</t>
  </si>
  <si>
    <t>New Zealand</t>
  </si>
  <si>
    <t>Nigeria</t>
  </si>
  <si>
    <t>Oman</t>
  </si>
  <si>
    <t>Pakistan</t>
  </si>
  <si>
    <t>Papua New Guinea</t>
  </si>
  <si>
    <t>Philippines</t>
  </si>
  <si>
    <t>Poland</t>
  </si>
  <si>
    <t>Portugal</t>
  </si>
  <si>
    <t>Qatar</t>
  </si>
  <si>
    <t>Russia</t>
  </si>
  <si>
    <t>Saudi Arabia</t>
  </si>
  <si>
    <t>Singapore</t>
  </si>
  <si>
    <t>South Africa</t>
  </si>
  <si>
    <t>Spain</t>
  </si>
  <si>
    <t>Sri Lanka</t>
  </si>
  <si>
    <t>Sweden</t>
  </si>
  <si>
    <t>Switzerland</t>
  </si>
  <si>
    <t>Tajikistan</t>
  </si>
  <si>
    <t>Tanzania</t>
  </si>
  <si>
    <t>Thailand</t>
  </si>
  <si>
    <t>Turkey</t>
  </si>
  <si>
    <t>Turkmenistan</t>
  </si>
  <si>
    <t>Uganda</t>
  </si>
  <si>
    <t>United Arab Emirates</t>
  </si>
  <si>
    <t>United Kingdom</t>
  </si>
  <si>
    <t>United States</t>
  </si>
  <si>
    <t>Uzbekistan</t>
  </si>
  <si>
    <t>Vietnam</t>
  </si>
  <si>
    <t>需要的国家</t>
    <phoneticPr fontId="1" type="noConversion"/>
  </si>
  <si>
    <t>年份</t>
    <phoneticPr fontId="1" type="noConversion"/>
  </si>
  <si>
    <t>缺省国家所涉及的人数</t>
    <phoneticPr fontId="1" type="noConversion"/>
  </si>
  <si>
    <t>Population (historical estimates)</t>
  </si>
  <si>
    <t>South Korea</t>
    <phoneticPr fontId="1" type="noConversion"/>
  </si>
  <si>
    <t>2021人均GDP（美元）</t>
    <phoneticPr fontId="3" type="noConversion"/>
  </si>
  <si>
    <t>出境人次/总人口</t>
    <phoneticPr fontId="1" type="noConversion"/>
  </si>
  <si>
    <t>出境人次(international tourist departures)</t>
    <phoneticPr fontId="1" type="noConversion"/>
  </si>
  <si>
    <t>年份</t>
    <phoneticPr fontId="1" type="noConversion"/>
  </si>
  <si>
    <t>International tourism arrivals</t>
    <phoneticPr fontId="1" type="noConversion"/>
  </si>
  <si>
    <t>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</si>
</sst>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right" vertical="top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9"/>
  <sheetViews>
    <sheetView tabSelected="1" workbookViewId="0">
      <pane ySplit="1" topLeftCell="A2" activePane="bottomLeft" state="frozen"/>
      <selection pane="bottomLeft" activeCell="D10" sqref="D10"/>
    </sheetView>
  </sheetViews>
  <sheetFormatPr defaultColWidth="8.9140625" defaultRowHeight="14" x14ac:dyDescent="0.3"/>
  <cols>
    <col min="1" max="1" width="23.75" style="1" customWidth="1"/>
    <col min="2" max="2" width="37" style="1" customWidth="1"/>
    <col min="3" max="3" width="5.25" style="3" customWidth="1"/>
    <col min="4" max="4" width="39.9140625" style="1" customWidth="1"/>
    <col min="5" max="5" width="4.75" style="1" customWidth="1"/>
    <col min="6" max="6" width="20.08203125" style="1" customWidth="1"/>
    <col min="7" max="7" width="14.08203125" style="1" customWidth="1"/>
    <col min="8" max="8" width="11.4140625" style="1" customWidth="1"/>
    <col min="9" max="9" width="8.9140625" style="1"/>
    <col min="10" max="10" width="16.58203125" style="1" customWidth="1"/>
    <col min="11" max="16384" width="8.9140625" style="1"/>
  </cols>
  <sheetData>
    <row r="1" spans="1:11" x14ac:dyDescent="0.3">
      <c r="A1" s="1" t="s">
        <v>74</v>
      </c>
      <c r="B1" s="1" t="s">
        <v>81</v>
      </c>
      <c r="C1" s="1" t="s">
        <v>75</v>
      </c>
      <c r="D1" s="1" t="s">
        <v>83</v>
      </c>
      <c r="E1" s="1" t="s">
        <v>82</v>
      </c>
      <c r="F1" s="1" t="s">
        <v>76</v>
      </c>
      <c r="G1" s="2" t="s">
        <v>77</v>
      </c>
      <c r="H1" s="3" t="s">
        <v>79</v>
      </c>
      <c r="I1" s="1" t="s">
        <v>80</v>
      </c>
      <c r="J1" s="1" t="s">
        <v>82</v>
      </c>
      <c r="K1" s="1" t="s">
        <v>84</v>
      </c>
    </row>
    <row r="2" spans="1:11" x14ac:dyDescent="0.3">
      <c r="A2" s="1" t="s">
        <v>0</v>
      </c>
      <c r="B2" s="1">
        <v>1386000</v>
      </c>
      <c r="C2" s="1"/>
      <c r="D2" s="1">
        <v>591000</v>
      </c>
      <c r="E2"/>
      <c r="G2" s="2">
        <v>44177964</v>
      </c>
      <c r="H2" s="3">
        <v>3690</v>
      </c>
      <c r="I2">
        <f>B2/G2</f>
        <v>3.1373107189819796E-2</v>
      </c>
      <c r="K2">
        <f>B2/D2</f>
        <v>2.3451776649746194</v>
      </c>
    </row>
    <row r="3" spans="1:11" x14ac:dyDescent="0.3">
      <c r="A3" s="1" t="s">
        <v>1</v>
      </c>
      <c r="B3" s="1">
        <f>0.899457068*G3</f>
        <v>31034665.195888769</v>
      </c>
      <c r="C3" s="1"/>
      <c r="D3" s="1">
        <v>218000</v>
      </c>
      <c r="E3">
        <v>2019</v>
      </c>
      <c r="F3" s="1">
        <v>2167</v>
      </c>
      <c r="G3" s="2">
        <v>34503776</v>
      </c>
      <c r="H3" s="3">
        <v>1953</v>
      </c>
      <c r="I3">
        <f>B3/G3</f>
        <v>0.89945706800000003</v>
      </c>
      <c r="J3"/>
      <c r="K3">
        <f>B3/D3</f>
        <v>142.36084952242555</v>
      </c>
    </row>
    <row r="4" spans="1:11" x14ac:dyDescent="0.3">
      <c r="A4" s="1" t="s">
        <v>2</v>
      </c>
      <c r="B4" s="1">
        <v>2832000</v>
      </c>
      <c r="C4" s="1"/>
      <c r="D4" s="1">
        <v>1828000</v>
      </c>
      <c r="E4"/>
      <c r="G4" s="2">
        <v>25921094</v>
      </c>
      <c r="H4" s="3">
        <v>60443</v>
      </c>
      <c r="I4">
        <f>B4/G4</f>
        <v>0.10925464797126233</v>
      </c>
      <c r="J4"/>
      <c r="K4">
        <f>B4/D4</f>
        <v>1.549234135667396</v>
      </c>
    </row>
    <row r="5" spans="1:11" x14ac:dyDescent="0.3">
      <c r="A5" s="1" t="s">
        <v>3</v>
      </c>
      <c r="B5" s="1">
        <v>3964000</v>
      </c>
      <c r="C5" s="1"/>
      <c r="D5" s="1">
        <v>15091000</v>
      </c>
      <c r="E5"/>
      <c r="G5" s="2">
        <v>8922086</v>
      </c>
      <c r="H5" s="3">
        <v>53637</v>
      </c>
      <c r="I5">
        <f>B5/G5</f>
        <v>0.44429071856065949</v>
      </c>
      <c r="J5"/>
      <c r="K5">
        <f>B5/D5</f>
        <v>0.26267311642700947</v>
      </c>
    </row>
    <row r="6" spans="1:11" x14ac:dyDescent="0.3">
      <c r="A6" s="1" t="s">
        <v>4</v>
      </c>
      <c r="B6" s="1">
        <v>1165000</v>
      </c>
      <c r="C6" s="1"/>
      <c r="D6" s="1">
        <v>796000</v>
      </c>
      <c r="E6"/>
      <c r="G6" s="2">
        <v>10312992</v>
      </c>
      <c r="H6" s="3">
        <v>5387</v>
      </c>
      <c r="I6">
        <f>B6/G6</f>
        <v>0.11296430754527881</v>
      </c>
      <c r="J6"/>
      <c r="K6">
        <f>B6/D6</f>
        <v>1.4635678391959799</v>
      </c>
    </row>
    <row r="7" spans="1:11" x14ac:dyDescent="0.3">
      <c r="A7" s="1" t="s">
        <v>5</v>
      </c>
      <c r="B7" s="1">
        <f>0.899457068*G7</f>
        <v>152328667.07790431</v>
      </c>
      <c r="C7" s="1"/>
      <c r="D7" s="1">
        <v>323000</v>
      </c>
      <c r="E7">
        <v>2019</v>
      </c>
      <c r="F7" s="1">
        <v>114638</v>
      </c>
      <c r="G7" s="2">
        <v>169356240</v>
      </c>
      <c r="H7" s="3">
        <v>2457</v>
      </c>
      <c r="I7">
        <f>B7/G7</f>
        <v>0.89945706799999992</v>
      </c>
      <c r="J7"/>
      <c r="K7">
        <f>B7/D7</f>
        <v>471.60578042694834</v>
      </c>
    </row>
    <row r="8" spans="1:11" x14ac:dyDescent="0.3">
      <c r="A8" s="1" t="s">
        <v>6</v>
      </c>
      <c r="B8" s="1">
        <v>2810000</v>
      </c>
      <c r="C8" s="1"/>
      <c r="D8" s="1">
        <v>3598000</v>
      </c>
      <c r="E8"/>
      <c r="G8" s="2">
        <v>9578172</v>
      </c>
      <c r="H8" s="3">
        <v>7302</v>
      </c>
      <c r="I8">
        <f>B8/G8</f>
        <v>0.29337539563916787</v>
      </c>
      <c r="J8"/>
      <c r="K8">
        <f>B8/D8</f>
        <v>0.78098943857698722</v>
      </c>
    </row>
    <row r="9" spans="1:11" x14ac:dyDescent="0.3">
      <c r="A9" s="1" t="s">
        <v>7</v>
      </c>
      <c r="B9" s="1">
        <v>5850000</v>
      </c>
      <c r="C9" s="1"/>
      <c r="D9" s="1">
        <v>2584000</v>
      </c>
      <c r="E9"/>
      <c r="G9" s="2">
        <v>11611416</v>
      </c>
      <c r="H9" s="3">
        <v>51247</v>
      </c>
      <c r="I9">
        <f>B9/G9</f>
        <v>0.50381452184643116</v>
      </c>
      <c r="J9"/>
      <c r="K9">
        <f>B9/D9</f>
        <v>2.2639318885448918</v>
      </c>
    </row>
    <row r="10" spans="1:11" x14ac:dyDescent="0.3">
      <c r="A10" s="1" t="s">
        <v>8</v>
      </c>
      <c r="B10" s="1">
        <f>0.899457068*G10</f>
        <v>400601.98785997601</v>
      </c>
      <c r="C10" s="1"/>
      <c r="D10" s="1">
        <v>1071000</v>
      </c>
      <c r="E10"/>
      <c r="F10" s="1">
        <v>52504</v>
      </c>
      <c r="G10" s="2">
        <v>445382</v>
      </c>
      <c r="H10" s="3">
        <v>31449</v>
      </c>
      <c r="I10">
        <f>B10/G10</f>
        <v>0.89945706800000003</v>
      </c>
      <c r="J10"/>
      <c r="K10">
        <f>B10/D10</f>
        <v>0.37404480659194772</v>
      </c>
    </row>
    <row r="11" spans="1:11" x14ac:dyDescent="0.3">
      <c r="A11" s="1" t="s">
        <v>9</v>
      </c>
      <c r="B11" s="1">
        <v>3973000</v>
      </c>
      <c r="C11" s="1"/>
      <c r="D11" s="1">
        <v>4973000</v>
      </c>
      <c r="E11"/>
      <c r="G11" s="2">
        <v>6885864</v>
      </c>
      <c r="H11" s="3">
        <v>12221</v>
      </c>
      <c r="I11">
        <f>B11/G11</f>
        <v>0.57697915613785</v>
      </c>
      <c r="J11"/>
      <c r="K11">
        <f>B11/D11</f>
        <v>0.79891413633621555</v>
      </c>
    </row>
    <row r="12" spans="1:11" x14ac:dyDescent="0.3">
      <c r="A12" s="1" t="s">
        <v>10</v>
      </c>
      <c r="B12" s="1">
        <v>326000</v>
      </c>
      <c r="C12" s="1"/>
      <c r="D12" s="1">
        <v>1306000</v>
      </c>
      <c r="E12"/>
      <c r="G12" s="2">
        <v>16589031</v>
      </c>
      <c r="H12" s="3">
        <v>1625</v>
      </c>
      <c r="I12">
        <f>B12/G12</f>
        <v>1.9651539622778449E-2</v>
      </c>
      <c r="J12"/>
      <c r="K12">
        <f>B12/D12</f>
        <v>0.24961715160796324</v>
      </c>
    </row>
    <row r="13" spans="1:11" x14ac:dyDescent="0.3">
      <c r="A13" s="1" t="s">
        <v>11</v>
      </c>
      <c r="B13" s="1">
        <v>37845900</v>
      </c>
      <c r="C13" s="1">
        <v>2019</v>
      </c>
      <c r="D13" s="1">
        <v>32430000</v>
      </c>
      <c r="E13">
        <v>2019</v>
      </c>
      <c r="G13" s="2">
        <v>38155012</v>
      </c>
      <c r="H13" s="3">
        <v>51987</v>
      </c>
      <c r="I13">
        <f>B13/G13</f>
        <v>0.9918985217459767</v>
      </c>
      <c r="J13"/>
      <c r="K13">
        <f>B13/D13</f>
        <v>1.1670027752081407</v>
      </c>
    </row>
    <row r="14" spans="1:11" x14ac:dyDescent="0.3">
      <c r="A14" s="1" t="s">
        <v>12</v>
      </c>
      <c r="B14" s="1">
        <v>678000</v>
      </c>
      <c r="C14" s="1"/>
      <c r="D14" s="1">
        <v>21608000</v>
      </c>
      <c r="E14"/>
      <c r="G14" s="2">
        <v>4060139</v>
      </c>
      <c r="H14" s="3">
        <v>17685</v>
      </c>
      <c r="I14">
        <f>B14/G14</f>
        <v>0.16698935676832738</v>
      </c>
      <c r="J14"/>
      <c r="K14">
        <f>B14/D14</f>
        <v>3.1377267678637542E-2</v>
      </c>
    </row>
    <row r="15" spans="1:11" x14ac:dyDescent="0.3">
      <c r="A15" s="1" t="s">
        <v>13</v>
      </c>
      <c r="B15" s="1">
        <v>4230000</v>
      </c>
      <c r="C15" s="1"/>
      <c r="D15" s="1">
        <v>15595000</v>
      </c>
      <c r="E15"/>
      <c r="G15" s="2">
        <v>5854246</v>
      </c>
      <c r="H15" s="3">
        <v>68007</v>
      </c>
      <c r="I15">
        <f>B15/G15</f>
        <v>0.72255248583677556</v>
      </c>
      <c r="J15"/>
      <c r="K15">
        <f>B15/D15</f>
        <v>0.27124078230201987</v>
      </c>
    </row>
    <row r="16" spans="1:11" x14ac:dyDescent="0.3">
      <c r="A16" s="1" t="s">
        <v>14</v>
      </c>
      <c r="B16" s="1">
        <f>0.899457068*G16</f>
        <v>994405.55501221598</v>
      </c>
      <c r="C16" s="1"/>
      <c r="D16" s="1">
        <v>63000</v>
      </c>
      <c r="E16">
        <v>2013</v>
      </c>
      <c r="F16" s="1">
        <v>321</v>
      </c>
      <c r="G16" s="2">
        <v>1105562</v>
      </c>
      <c r="H16" s="3">
        <v>3150</v>
      </c>
      <c r="I16">
        <f>B16/G16</f>
        <v>0.89945706800000003</v>
      </c>
      <c r="J16"/>
      <c r="K16">
        <f>B16/D16</f>
        <v>15.784215158924063</v>
      </c>
    </row>
    <row r="17" spans="1:11" x14ac:dyDescent="0.3">
      <c r="A17" s="1" t="s">
        <v>15</v>
      </c>
      <c r="B17" s="1">
        <f>0.899457068*G17</f>
        <v>98276643.663916513</v>
      </c>
      <c r="C17" s="1"/>
      <c r="D17" s="1">
        <v>13026000</v>
      </c>
      <c r="E17">
        <v>2019</v>
      </c>
      <c r="F17" s="1">
        <v>129819</v>
      </c>
      <c r="G17" s="2">
        <v>109262184</v>
      </c>
      <c r="H17" s="3">
        <v>3698</v>
      </c>
      <c r="I17">
        <f>B17/G17</f>
        <v>0.89945706800000003</v>
      </c>
      <c r="J17"/>
      <c r="K17">
        <f>B17/D17</f>
        <v>7.5446525152707284</v>
      </c>
    </row>
    <row r="18" spans="1:11" x14ac:dyDescent="0.3">
      <c r="A18" s="1" t="s">
        <v>16</v>
      </c>
      <c r="B18" s="1">
        <f>0.899457068*G18</f>
        <v>108189416.09721364</v>
      </c>
      <c r="C18" s="1"/>
      <c r="D18" s="1">
        <v>518000</v>
      </c>
      <c r="E18"/>
      <c r="F18" s="1">
        <v>282682</v>
      </c>
      <c r="G18" s="2">
        <v>120283024</v>
      </c>
      <c r="H18" s="3">
        <v>925</v>
      </c>
      <c r="I18">
        <f>B18/G18</f>
        <v>0.89945706800000003</v>
      </c>
      <c r="J18"/>
      <c r="K18">
        <f>B18/D18</f>
        <v>208.85987663554758</v>
      </c>
    </row>
    <row r="19" spans="1:11" x14ac:dyDescent="0.3">
      <c r="A19" s="1" t="s">
        <v>17</v>
      </c>
      <c r="B19" s="1">
        <v>174000</v>
      </c>
      <c r="C19" s="1">
        <v>2019</v>
      </c>
      <c r="D19" s="1">
        <v>168000</v>
      </c>
      <c r="E19"/>
      <c r="G19" s="2">
        <v>924615</v>
      </c>
      <c r="H19" s="3">
        <v>4646</v>
      </c>
      <c r="I19">
        <f>B19/G19</f>
        <v>0.18818643435375806</v>
      </c>
      <c r="J19"/>
      <c r="K19">
        <f>B19/D19</f>
        <v>1.0357142857142858</v>
      </c>
    </row>
    <row r="20" spans="1:11" x14ac:dyDescent="0.3">
      <c r="A20" s="1" t="s">
        <v>18</v>
      </c>
      <c r="B20" s="1">
        <v>2690000</v>
      </c>
      <c r="C20" s="1"/>
      <c r="D20" s="1">
        <v>896000</v>
      </c>
      <c r="E20"/>
      <c r="G20" s="2">
        <v>5535982</v>
      </c>
      <c r="H20" s="3">
        <v>53654</v>
      </c>
      <c r="I20">
        <f>B20/G20</f>
        <v>0.48591198454041218</v>
      </c>
      <c r="J20"/>
      <c r="K20">
        <f>B20/D20</f>
        <v>3.0022321428571428</v>
      </c>
    </row>
    <row r="21" spans="1:11" x14ac:dyDescent="0.3">
      <c r="A21" s="1" t="s">
        <v>19</v>
      </c>
      <c r="B21" s="1">
        <v>21287000</v>
      </c>
      <c r="C21" s="1"/>
      <c r="D21" s="1">
        <v>117109000</v>
      </c>
      <c r="E21"/>
      <c r="G21" s="2">
        <v>64531448</v>
      </c>
      <c r="H21" s="3">
        <v>43658</v>
      </c>
      <c r="I21">
        <f>B21/G21</f>
        <v>0.32987017430633203</v>
      </c>
      <c r="J21"/>
      <c r="K21">
        <f>B21/D21</f>
        <v>0.1817708288859097</v>
      </c>
    </row>
    <row r="22" spans="1:11" x14ac:dyDescent="0.3">
      <c r="A22" s="1" t="s">
        <v>20</v>
      </c>
      <c r="B22" s="1">
        <v>3780000</v>
      </c>
      <c r="C22" s="1">
        <v>2019</v>
      </c>
      <c r="D22" s="1">
        <v>1513000</v>
      </c>
      <c r="E22"/>
      <c r="G22" s="2">
        <v>3757984</v>
      </c>
      <c r="H22" s="3">
        <v>5023</v>
      </c>
      <c r="I22">
        <f>B22/G22</f>
        <v>1.0058584602808314</v>
      </c>
      <c r="J22"/>
      <c r="K22">
        <f>B22/D22</f>
        <v>2.4983476536682088</v>
      </c>
    </row>
    <row r="23" spans="1:11" x14ac:dyDescent="0.3">
      <c r="A23" s="1" t="s">
        <v>21</v>
      </c>
      <c r="B23" s="1">
        <v>99533000</v>
      </c>
      <c r="C23" s="1">
        <v>2019</v>
      </c>
      <c r="D23" s="1">
        <v>12449000</v>
      </c>
      <c r="E23"/>
      <c r="G23" s="2">
        <v>83408560</v>
      </c>
      <c r="H23" s="3">
        <v>51203</v>
      </c>
      <c r="I23">
        <f>B23/G23</f>
        <v>1.1933187672823988</v>
      </c>
      <c r="J23"/>
      <c r="K23">
        <f>B23/D23</f>
        <v>7.9952606635071088</v>
      </c>
    </row>
    <row r="24" spans="1:11" x14ac:dyDescent="0.3">
      <c r="A24" s="1" t="s">
        <v>22</v>
      </c>
      <c r="B24" s="1">
        <v>2324000</v>
      </c>
      <c r="C24" s="1"/>
      <c r="D24" s="1">
        <v>7406000</v>
      </c>
      <c r="E24"/>
      <c r="G24" s="2">
        <v>10445368</v>
      </c>
      <c r="H24" s="3">
        <v>20192</v>
      </c>
      <c r="I24">
        <f>B24/G24</f>
        <v>0.22249096441599761</v>
      </c>
      <c r="J24"/>
      <c r="K24">
        <f>B24/D24</f>
        <v>0.31379962192816635</v>
      </c>
    </row>
    <row r="25" spans="1:11" x14ac:dyDescent="0.3">
      <c r="A25" s="1" t="s">
        <v>23</v>
      </c>
      <c r="B25" s="1">
        <f>0.899457068*G25</f>
        <v>12171371.193582812</v>
      </c>
      <c r="C25" s="1"/>
      <c r="D25" s="1">
        <v>99000</v>
      </c>
      <c r="E25">
        <v>2017</v>
      </c>
      <c r="F25" s="1">
        <v>237</v>
      </c>
      <c r="G25" s="2">
        <v>13531909</v>
      </c>
      <c r="H25" s="3">
        <v>1189</v>
      </c>
      <c r="I25">
        <f>B25/G25</f>
        <v>0.89945706800000003</v>
      </c>
      <c r="J25"/>
      <c r="K25">
        <f>B25/D25</f>
        <v>122.94314336952336</v>
      </c>
    </row>
    <row r="26" spans="1:11" x14ac:dyDescent="0.3">
      <c r="A26" s="1" t="s">
        <v>24</v>
      </c>
      <c r="B26" s="1">
        <v>12727000</v>
      </c>
      <c r="C26" s="1"/>
      <c r="D26" s="1">
        <v>31641000</v>
      </c>
      <c r="E26"/>
      <c r="G26" s="2">
        <v>9709784</v>
      </c>
      <c r="H26" s="3">
        <v>18728</v>
      </c>
      <c r="I26">
        <f>B26/G26</f>
        <v>1.3107397651688235</v>
      </c>
      <c r="J26"/>
      <c r="K26">
        <f>B26/D26</f>
        <v>0.40223128219714926</v>
      </c>
    </row>
    <row r="27" spans="1:11" x14ac:dyDescent="0.3">
      <c r="A27" s="1" t="s">
        <v>25</v>
      </c>
      <c r="B27" s="1">
        <v>26915000</v>
      </c>
      <c r="C27" s="1">
        <v>2019</v>
      </c>
      <c r="D27" s="1">
        <v>17914000</v>
      </c>
      <c r="E27">
        <v>2019</v>
      </c>
      <c r="G27" s="2">
        <v>1407563904</v>
      </c>
      <c r="H27" s="3">
        <v>2256</v>
      </c>
      <c r="I27">
        <f>B27/G27</f>
        <v>1.9121689554210109E-2</v>
      </c>
      <c r="J27"/>
      <c r="K27">
        <f>B27/D27</f>
        <v>1.5024561795243943</v>
      </c>
    </row>
    <row r="28" spans="1:11" x14ac:dyDescent="0.3">
      <c r="A28" s="1" t="s">
        <v>26</v>
      </c>
      <c r="B28" s="1">
        <v>2918000</v>
      </c>
      <c r="C28" s="1"/>
      <c r="D28" s="1">
        <v>4053000</v>
      </c>
      <c r="E28"/>
      <c r="G28" s="2">
        <v>273753184</v>
      </c>
      <c r="H28" s="3">
        <v>4332</v>
      </c>
      <c r="I28">
        <f>B28/G28</f>
        <v>1.0659236752475544E-2</v>
      </c>
      <c r="J28"/>
      <c r="K28">
        <f>B28/D28</f>
        <v>0.71996052306933134</v>
      </c>
    </row>
    <row r="29" spans="1:11" x14ac:dyDescent="0.3">
      <c r="A29" s="1" t="s">
        <v>27</v>
      </c>
      <c r="B29" s="1">
        <v>1550000</v>
      </c>
      <c r="C29" s="1"/>
      <c r="D29" s="1">
        <v>1550000</v>
      </c>
      <c r="E29"/>
      <c r="G29" s="2">
        <v>87923432</v>
      </c>
      <c r="H29" s="3">
        <v>4091</v>
      </c>
      <c r="I29">
        <f>B29/G29</f>
        <v>1.7628975174672434E-2</v>
      </c>
      <c r="J29"/>
      <c r="K29">
        <f>B29/D29</f>
        <v>1</v>
      </c>
    </row>
    <row r="30" spans="1:11" x14ac:dyDescent="0.3">
      <c r="A30" s="1" t="s">
        <v>28</v>
      </c>
      <c r="B30" s="1">
        <f>0.899457068*G30</f>
        <v>39156597.01982826</v>
      </c>
      <c r="C30" s="1"/>
      <c r="D30" s="1">
        <v>892000</v>
      </c>
      <c r="E30">
        <v>2013</v>
      </c>
      <c r="F30" s="1">
        <v>3259</v>
      </c>
      <c r="G30" s="2">
        <v>43533592</v>
      </c>
      <c r="H30" s="3">
        <v>4775</v>
      </c>
      <c r="I30">
        <f>B30/G30</f>
        <v>0.89945706800000014</v>
      </c>
      <c r="J30"/>
      <c r="K30">
        <f>B30/D30</f>
        <v>43.897530291287289</v>
      </c>
    </row>
    <row r="31" spans="1:11" x14ac:dyDescent="0.3">
      <c r="A31" s="1" t="s">
        <v>29</v>
      </c>
      <c r="B31" s="1">
        <v>9179000</v>
      </c>
      <c r="C31" s="1">
        <v>2019</v>
      </c>
      <c r="D31" s="1">
        <v>4905000</v>
      </c>
      <c r="E31">
        <v>2019</v>
      </c>
      <c r="G31" s="2">
        <v>8900057</v>
      </c>
      <c r="H31" s="3">
        <v>52170</v>
      </c>
      <c r="I31">
        <f>B31/G31</f>
        <v>1.0313417093845578</v>
      </c>
      <c r="J31"/>
      <c r="K31">
        <f>B31/D31</f>
        <v>1.8713557594291539</v>
      </c>
    </row>
    <row r="32" spans="1:11" x14ac:dyDescent="0.3">
      <c r="A32" s="1" t="s">
        <v>30</v>
      </c>
      <c r="B32" s="1">
        <v>21448000</v>
      </c>
      <c r="C32" s="1"/>
      <c r="D32" s="1">
        <v>38419000</v>
      </c>
      <c r="E32"/>
      <c r="G32" s="2">
        <v>59240336</v>
      </c>
      <c r="H32" s="3">
        <v>35657</v>
      </c>
      <c r="I32">
        <f>B32/G32</f>
        <v>0.36205061362244806</v>
      </c>
      <c r="J32"/>
      <c r="K32">
        <f>B32/D32</f>
        <v>0.55826544157838565</v>
      </c>
    </row>
    <row r="33" spans="1:11" x14ac:dyDescent="0.3">
      <c r="A33" s="1" t="s">
        <v>31</v>
      </c>
      <c r="B33" s="1">
        <v>3174000</v>
      </c>
      <c r="C33" s="1"/>
      <c r="D33" s="1">
        <v>4115800</v>
      </c>
      <c r="E33"/>
      <c r="G33" s="2">
        <v>124612528</v>
      </c>
      <c r="H33" s="3">
        <v>39312</v>
      </c>
      <c r="I33">
        <f>B33/G33</f>
        <v>2.5470954252689585E-2</v>
      </c>
      <c r="J33"/>
      <c r="K33">
        <f>B33/D33</f>
        <v>0.77117449827494045</v>
      </c>
    </row>
    <row r="34" spans="1:11" x14ac:dyDescent="0.3">
      <c r="A34" s="1" t="s">
        <v>32</v>
      </c>
      <c r="B34" s="1">
        <v>406000</v>
      </c>
      <c r="C34" s="1"/>
      <c r="D34" s="1">
        <v>1240000</v>
      </c>
      <c r="E34"/>
      <c r="G34" s="2">
        <v>11148288</v>
      </c>
      <c r="H34" s="3">
        <v>4103</v>
      </c>
      <c r="I34">
        <f>B34/G34</f>
        <v>3.641814779094333E-2</v>
      </c>
      <c r="J34"/>
      <c r="K34">
        <f>B34/D34</f>
        <v>0.32741935483870965</v>
      </c>
    </row>
    <row r="35" spans="1:11" x14ac:dyDescent="0.3">
      <c r="A35" s="1" t="s">
        <v>33</v>
      </c>
      <c r="B35" s="1">
        <v>2865000</v>
      </c>
      <c r="C35" s="1"/>
      <c r="D35" s="1">
        <v>2035000</v>
      </c>
      <c r="E35"/>
      <c r="G35" s="2">
        <v>19196468</v>
      </c>
      <c r="H35" s="3">
        <v>10373</v>
      </c>
      <c r="I35">
        <f>B35/G35</f>
        <v>0.14924620508314343</v>
      </c>
      <c r="J35"/>
      <c r="K35">
        <f>B35/D35</f>
        <v>1.4078624078624078</v>
      </c>
    </row>
    <row r="36" spans="1:11" x14ac:dyDescent="0.3">
      <c r="A36" s="1" t="s">
        <v>34</v>
      </c>
      <c r="B36" s="1">
        <f>0.899457068*G36</f>
        <v>47676275.954893887</v>
      </c>
      <c r="C36" s="1"/>
      <c r="D36" s="1">
        <v>2049000</v>
      </c>
      <c r="E36">
        <v>2019</v>
      </c>
      <c r="F36" s="1">
        <v>65609</v>
      </c>
      <c r="G36" s="2">
        <v>53005616</v>
      </c>
      <c r="H36" s="3">
        <v>2081</v>
      </c>
      <c r="I36">
        <f>B36/G36</f>
        <v>0.89945706800000003</v>
      </c>
      <c r="J36"/>
      <c r="K36">
        <f>B36/D36</f>
        <v>23.268070256170759</v>
      </c>
    </row>
    <row r="37" spans="1:11" x14ac:dyDescent="0.3">
      <c r="A37" s="1" t="s">
        <v>35</v>
      </c>
      <c r="B37" s="1">
        <f>0.899457068*G37</f>
        <v>3822792.3787345481</v>
      </c>
      <c r="C37" s="1"/>
      <c r="D37" s="1">
        <v>2161000</v>
      </c>
      <c r="E37"/>
      <c r="F37" s="1">
        <v>11022</v>
      </c>
      <c r="G37" s="2">
        <v>4250111</v>
      </c>
      <c r="H37" s="3">
        <v>24300</v>
      </c>
      <c r="I37">
        <f>B37/G37</f>
        <v>0.89945706800000003</v>
      </c>
      <c r="J37">
        <v>2020</v>
      </c>
      <c r="K37">
        <f>B37/D37</f>
        <v>1.7689923085305637</v>
      </c>
    </row>
    <row r="38" spans="1:11" x14ac:dyDescent="0.3">
      <c r="A38" s="1" t="s">
        <v>36</v>
      </c>
      <c r="B38" s="1">
        <v>5314000</v>
      </c>
      <c r="C38" s="1">
        <v>2019</v>
      </c>
      <c r="D38" s="1">
        <v>8508000</v>
      </c>
      <c r="E38">
        <v>2019</v>
      </c>
      <c r="G38" s="2">
        <v>6527742</v>
      </c>
      <c r="H38" s="3">
        <v>1276</v>
      </c>
      <c r="I38">
        <f>B38/G38</f>
        <v>0.81406403623182411</v>
      </c>
      <c r="J38"/>
      <c r="K38">
        <f>B38/D38</f>
        <v>0.62458862247296665</v>
      </c>
    </row>
    <row r="39" spans="1:11" x14ac:dyDescent="0.3">
      <c r="A39" s="1" t="s">
        <v>37</v>
      </c>
      <c r="B39" s="1">
        <v>707000</v>
      </c>
      <c r="C39" s="1"/>
      <c r="D39" s="1">
        <v>886400</v>
      </c>
      <c r="E39"/>
      <c r="G39" s="2">
        <v>7425055</v>
      </c>
      <c r="H39" s="3">
        <v>2535</v>
      </c>
      <c r="I39">
        <f>B39/G39</f>
        <v>9.5218149899226334E-2</v>
      </c>
      <c r="J39"/>
      <c r="K39">
        <f>B39/D39</f>
        <v>0.79760830324909748</v>
      </c>
    </row>
    <row r="40" spans="1:11" x14ac:dyDescent="0.3">
      <c r="A40" s="1" t="s">
        <v>38</v>
      </c>
      <c r="B40" s="1">
        <f>0.899457068*G40</f>
        <v>5030326.9843805684</v>
      </c>
      <c r="C40" s="1"/>
      <c r="D40" s="1">
        <v>1936000</v>
      </c>
      <c r="E40">
        <v>2019</v>
      </c>
      <c r="F40" s="1">
        <v>570</v>
      </c>
      <c r="G40" s="2">
        <v>5592626</v>
      </c>
      <c r="H40" s="3">
        <v>2670</v>
      </c>
      <c r="I40">
        <f>B40/G40</f>
        <v>0.89945706800000003</v>
      </c>
      <c r="J40"/>
      <c r="K40">
        <f>B40/D40</f>
        <v>2.5983093927585581</v>
      </c>
    </row>
    <row r="41" spans="1:11" x14ac:dyDescent="0.3">
      <c r="A41" s="1" t="s">
        <v>39</v>
      </c>
      <c r="B41" s="1">
        <f>0.899457068*G41</f>
        <v>30198256.470527295</v>
      </c>
      <c r="C41" s="1"/>
      <c r="D41" s="1">
        <v>4333000</v>
      </c>
      <c r="E41"/>
      <c r="F41" s="1">
        <v>942756</v>
      </c>
      <c r="G41" s="2">
        <v>33573872</v>
      </c>
      <c r="H41" s="3">
        <v>11109</v>
      </c>
      <c r="I41">
        <f>B41/G41</f>
        <v>0.89945706800000003</v>
      </c>
      <c r="J41"/>
      <c r="K41">
        <f>B41/D41</f>
        <v>6.9693645212387016</v>
      </c>
    </row>
    <row r="42" spans="1:11" x14ac:dyDescent="0.3">
      <c r="A42" s="1" t="s">
        <v>40</v>
      </c>
      <c r="B42" s="1">
        <f>0.899457068*G42</f>
        <v>469038.97779289202</v>
      </c>
      <c r="C42" s="1"/>
      <c r="D42" s="1">
        <v>555000</v>
      </c>
      <c r="E42"/>
      <c r="F42" s="1">
        <v>27533</v>
      </c>
      <c r="G42" s="2">
        <v>521469</v>
      </c>
      <c r="H42" s="3">
        <v>10366</v>
      </c>
      <c r="I42">
        <f>B42/G42</f>
        <v>0.89945706800000003</v>
      </c>
      <c r="J42"/>
      <c r="K42">
        <f>B42/D42</f>
        <v>0.84511527530250818</v>
      </c>
    </row>
    <row r="43" spans="1:11" x14ac:dyDescent="0.3">
      <c r="A43" s="1" t="s">
        <v>41</v>
      </c>
      <c r="B43" s="1">
        <v>218000</v>
      </c>
      <c r="C43" s="1"/>
      <c r="D43" s="1">
        <v>718000</v>
      </c>
      <c r="E43"/>
      <c r="G43" s="2">
        <v>526751</v>
      </c>
      <c r="H43" s="3">
        <v>33486</v>
      </c>
      <c r="I43">
        <f>B43/G43</f>
        <v>0.41385778100089038</v>
      </c>
      <c r="J43"/>
      <c r="K43">
        <f>B43/D43</f>
        <v>0.30362116991643456</v>
      </c>
    </row>
    <row r="44" spans="1:11" x14ac:dyDescent="0.3">
      <c r="A44" s="1" t="s">
        <v>42</v>
      </c>
      <c r="B44" s="1">
        <f>0.899457068*G44</f>
        <v>3011186.182023176</v>
      </c>
      <c r="C44" s="1"/>
      <c r="D44" s="1">
        <v>66900</v>
      </c>
      <c r="E44"/>
      <c r="F44" s="1">
        <v>18270</v>
      </c>
      <c r="G44" s="2">
        <v>3347782</v>
      </c>
      <c r="H44" s="3">
        <v>4566</v>
      </c>
      <c r="I44">
        <f>B44/G44</f>
        <v>0.89945706800000003</v>
      </c>
      <c r="J44"/>
      <c r="K44">
        <f>B44/D44</f>
        <v>45.010256831437609</v>
      </c>
    </row>
    <row r="45" spans="1:11" x14ac:dyDescent="0.3">
      <c r="A45" s="1" t="s">
        <v>43</v>
      </c>
      <c r="B45" s="1">
        <f>0.899457068*G45</f>
        <v>48389070.496485986</v>
      </c>
      <c r="C45" s="1"/>
      <c r="D45" s="1">
        <v>903000</v>
      </c>
      <c r="E45"/>
      <c r="F45" s="1">
        <v>92166</v>
      </c>
      <c r="G45" s="2">
        <v>53798088</v>
      </c>
      <c r="H45" s="3">
        <v>1209</v>
      </c>
      <c r="I45">
        <f>B45/G45</f>
        <v>0.89945706800000003</v>
      </c>
      <c r="J45"/>
      <c r="K45">
        <f>B45/D45</f>
        <v>53.587010516595775</v>
      </c>
    </row>
    <row r="46" spans="1:11" x14ac:dyDescent="0.3">
      <c r="A46" s="1" t="s">
        <v>44</v>
      </c>
      <c r="B46" s="1">
        <v>1197000</v>
      </c>
      <c r="C46" s="1">
        <v>2017</v>
      </c>
      <c r="D46" s="1">
        <v>230000</v>
      </c>
      <c r="E46"/>
      <c r="G46" s="2">
        <v>30034988</v>
      </c>
      <c r="H46" s="3">
        <v>1208</v>
      </c>
      <c r="I46">
        <f>B46/G46</f>
        <v>3.9853520167878874E-2</v>
      </c>
      <c r="J46"/>
      <c r="K46">
        <f>B46/D46</f>
        <v>5.2043478260869565</v>
      </c>
    </row>
    <row r="47" spans="1:11" x14ac:dyDescent="0.3">
      <c r="A47" s="1" t="s">
        <v>45</v>
      </c>
      <c r="B47" s="1">
        <v>22045000</v>
      </c>
      <c r="C47" s="1">
        <v>2019</v>
      </c>
      <c r="D47" s="1">
        <v>7265000</v>
      </c>
      <c r="E47"/>
      <c r="G47" s="2">
        <v>17501696</v>
      </c>
      <c r="H47" s="3">
        <v>57767</v>
      </c>
      <c r="I47">
        <f>B47/G47</f>
        <v>1.2595922132346489</v>
      </c>
      <c r="J47"/>
      <c r="K47">
        <f>B47/D47</f>
        <v>3.0344115622849279</v>
      </c>
    </row>
    <row r="48" spans="1:11" x14ac:dyDescent="0.3">
      <c r="A48" s="1" t="s">
        <v>46</v>
      </c>
      <c r="B48" s="1">
        <v>511000</v>
      </c>
      <c r="C48" s="1"/>
      <c r="D48" s="1">
        <v>996000</v>
      </c>
      <c r="E48"/>
      <c r="G48" s="2">
        <v>287809</v>
      </c>
      <c r="H48" s="3">
        <v>48781</v>
      </c>
      <c r="I48">
        <f>B48/G48</f>
        <v>1.7754830460478999</v>
      </c>
      <c r="J48"/>
      <c r="K48">
        <f>B48/D48</f>
        <v>0.51305220883534142</v>
      </c>
    </row>
    <row r="49" spans="1:11" x14ac:dyDescent="0.3">
      <c r="A49" s="1" t="s">
        <v>47</v>
      </c>
      <c r="B49" s="1">
        <f>0.899457068*G49</f>
        <v>191945332.79018632</v>
      </c>
      <c r="C49" s="1"/>
      <c r="D49" s="1">
        <v>5265000</v>
      </c>
      <c r="E49">
        <v>2016</v>
      </c>
      <c r="F49" s="1">
        <v>425</v>
      </c>
      <c r="G49" s="2">
        <v>213401328</v>
      </c>
      <c r="H49" s="3">
        <v>2065</v>
      </c>
      <c r="I49">
        <f>B49/G49</f>
        <v>0.89945706800000003</v>
      </c>
      <c r="J49"/>
      <c r="K49">
        <f>B49/D49</f>
        <v>36.456853331469382</v>
      </c>
    </row>
    <row r="50" spans="1:11" x14ac:dyDescent="0.3">
      <c r="A50" s="1" t="s">
        <v>48</v>
      </c>
      <c r="B50" s="1">
        <v>1657000</v>
      </c>
      <c r="C50" s="1"/>
      <c r="D50" s="1">
        <v>869000</v>
      </c>
      <c r="E50"/>
      <c r="G50" s="2">
        <v>4520474</v>
      </c>
      <c r="H50" s="3">
        <v>19509</v>
      </c>
      <c r="I50">
        <f>B50/G50</f>
        <v>0.36655448079117364</v>
      </c>
      <c r="J50"/>
      <c r="K50">
        <f>B50/D50</f>
        <v>1.906789413118527</v>
      </c>
    </row>
    <row r="51" spans="1:11" x14ac:dyDescent="0.3">
      <c r="A51" s="1" t="s">
        <v>49</v>
      </c>
      <c r="B51" s="1">
        <f>0.899457068*G51</f>
        <v>208136265.18852761</v>
      </c>
      <c r="C51" s="1"/>
      <c r="D51" s="1">
        <v>966000</v>
      </c>
      <c r="E51">
        <v>2012</v>
      </c>
      <c r="F51" s="1">
        <v>124236</v>
      </c>
      <c r="G51" s="2">
        <v>231402112</v>
      </c>
      <c r="H51" s="3">
        <v>1505</v>
      </c>
      <c r="I51">
        <f>B51/G51</f>
        <v>0.89945706800000003</v>
      </c>
      <c r="J51"/>
      <c r="K51">
        <f>B51/D51</f>
        <v>215.4619722448526</v>
      </c>
    </row>
    <row r="52" spans="1:11" x14ac:dyDescent="0.3">
      <c r="A52" s="1" t="s">
        <v>50</v>
      </c>
      <c r="B52" s="1">
        <f>0.899457068*G52</f>
        <v>8949092.3317277841</v>
      </c>
      <c r="C52" s="1"/>
      <c r="D52" s="1">
        <v>39000</v>
      </c>
      <c r="E52"/>
      <c r="F52" s="1">
        <v>18220</v>
      </c>
      <c r="G52" s="2">
        <v>9949438</v>
      </c>
      <c r="H52" s="3">
        <v>2672</v>
      </c>
      <c r="I52">
        <f>B52/G52</f>
        <v>0.89945706800000003</v>
      </c>
      <c r="J52"/>
      <c r="K52">
        <f>B52/D52</f>
        <v>229.46390594173806</v>
      </c>
    </row>
    <row r="53" spans="1:11" x14ac:dyDescent="0.3">
      <c r="A53" s="1" t="s">
        <v>51</v>
      </c>
      <c r="B53" s="1">
        <v>1483000</v>
      </c>
      <c r="C53" s="1"/>
      <c r="D53" s="1">
        <v>1483000</v>
      </c>
      <c r="E53"/>
      <c r="G53" s="2">
        <v>113880336</v>
      </c>
      <c r="H53" s="3">
        <v>3460</v>
      </c>
      <c r="I53">
        <f>B53/G53</f>
        <v>1.3022441380924623E-2</v>
      </c>
      <c r="J53"/>
      <c r="K53">
        <f>B53/D53</f>
        <v>1</v>
      </c>
    </row>
    <row r="54" spans="1:11" x14ac:dyDescent="0.3">
      <c r="A54" s="1" t="s">
        <v>52</v>
      </c>
      <c r="B54" s="1">
        <v>50600000</v>
      </c>
      <c r="C54" s="1">
        <v>2019</v>
      </c>
      <c r="D54" s="1">
        <v>88515000</v>
      </c>
      <c r="E54">
        <v>2019</v>
      </c>
      <c r="G54" s="2">
        <v>38307724</v>
      </c>
      <c r="H54" s="3">
        <v>17999</v>
      </c>
      <c r="I54">
        <f>B54/G54</f>
        <v>1.3208824413583016</v>
      </c>
      <c r="J54"/>
      <c r="K54">
        <f>B54/D54</f>
        <v>0.5716545218324578</v>
      </c>
    </row>
    <row r="55" spans="1:11" x14ac:dyDescent="0.3">
      <c r="A55" s="1" t="s">
        <v>53</v>
      </c>
      <c r="B55" s="1">
        <v>680000</v>
      </c>
      <c r="C55" s="1"/>
      <c r="D55" s="1">
        <v>4208000</v>
      </c>
      <c r="E55"/>
      <c r="G55" s="2">
        <v>10290109</v>
      </c>
      <c r="H55" s="3">
        <v>24567</v>
      </c>
      <c r="I55">
        <f>B55/G55</f>
        <v>6.6082876284400877E-2</v>
      </c>
      <c r="J55"/>
      <c r="K55">
        <f>B55/D55</f>
        <v>0.16159695817490494</v>
      </c>
    </row>
    <row r="56" spans="1:11" x14ac:dyDescent="0.3">
      <c r="A56" s="1" t="s">
        <v>54</v>
      </c>
      <c r="B56" s="1">
        <f>0.899457068*G56</f>
        <v>2417955.569023252</v>
      </c>
      <c r="C56" s="1"/>
      <c r="D56" s="1">
        <v>582000</v>
      </c>
      <c r="E56"/>
      <c r="F56" s="1">
        <v>426697</v>
      </c>
      <c r="G56" s="2">
        <v>2688239</v>
      </c>
      <c r="H56" s="3">
        <v>66838</v>
      </c>
      <c r="I56">
        <f>B56/G56</f>
        <v>0.89945706800000003</v>
      </c>
      <c r="J56"/>
      <c r="K56">
        <f>B56/D56</f>
        <v>4.1545628333732854</v>
      </c>
    </row>
    <row r="57" spans="1:11" x14ac:dyDescent="0.3">
      <c r="A57" s="1" t="s">
        <v>55</v>
      </c>
      <c r="B57" s="1">
        <v>12361000</v>
      </c>
      <c r="C57" s="1"/>
      <c r="D57" s="1">
        <v>6359000</v>
      </c>
      <c r="E57"/>
      <c r="G57" s="2">
        <v>145102752</v>
      </c>
      <c r="H57" s="3">
        <v>12194</v>
      </c>
      <c r="I57">
        <f>B57/G57</f>
        <v>8.5187908772398749E-2</v>
      </c>
      <c r="J57"/>
      <c r="K57">
        <f>B57/D57</f>
        <v>1.9438590973423495</v>
      </c>
    </row>
    <row r="58" spans="1:11" x14ac:dyDescent="0.3">
      <c r="A58" s="1" t="s">
        <v>56</v>
      </c>
      <c r="B58" s="1">
        <v>27196000</v>
      </c>
      <c r="C58" s="1">
        <v>2019</v>
      </c>
      <c r="D58" s="1">
        <v>20292000</v>
      </c>
      <c r="E58">
        <v>2019</v>
      </c>
      <c r="G58" s="2">
        <v>35950396</v>
      </c>
      <c r="H58" s="3">
        <v>23185</v>
      </c>
      <c r="I58">
        <f>B58/G58</f>
        <v>0.75648679919965278</v>
      </c>
      <c r="J58"/>
      <c r="K58">
        <f>B58/D58</f>
        <v>1.3402326039818648</v>
      </c>
    </row>
    <row r="59" spans="1:11" x14ac:dyDescent="0.3">
      <c r="A59" s="1" t="s">
        <v>57</v>
      </c>
      <c r="B59" s="1">
        <v>1543000</v>
      </c>
      <c r="C59" s="1"/>
      <c r="D59" s="1">
        <v>2742000</v>
      </c>
      <c r="E59"/>
      <c r="G59" s="2">
        <v>5941063</v>
      </c>
      <c r="H59" s="3">
        <v>72794</v>
      </c>
      <c r="I59">
        <f>B59/G59</f>
        <v>0.25971783164056667</v>
      </c>
      <c r="J59"/>
      <c r="K59">
        <f>B59/D59</f>
        <v>0.56272793581327496</v>
      </c>
    </row>
    <row r="60" spans="1:11" x14ac:dyDescent="0.3">
      <c r="A60" s="1" t="s">
        <v>58</v>
      </c>
      <c r="B60" s="1">
        <f>0.899457068*G60</f>
        <v>53420784.443665408</v>
      </c>
      <c r="C60" s="1"/>
      <c r="D60" s="1">
        <v>3886600</v>
      </c>
      <c r="E60"/>
      <c r="F60" s="1">
        <v>29705</v>
      </c>
      <c r="G60" s="2">
        <v>59392256</v>
      </c>
      <c r="H60" s="3">
        <v>7055</v>
      </c>
      <c r="I60">
        <f>B60/G60</f>
        <v>0.89945706800000003</v>
      </c>
      <c r="J60"/>
      <c r="K60">
        <f>B60/D60</f>
        <v>13.744862976294295</v>
      </c>
    </row>
    <row r="61" spans="1:11" x14ac:dyDescent="0.3">
      <c r="A61" s="1" t="s">
        <v>78</v>
      </c>
      <c r="B61" s="1">
        <v>4276000</v>
      </c>
      <c r="C61" s="1"/>
      <c r="D61" s="1">
        <v>2519000</v>
      </c>
      <c r="E61"/>
      <c r="G61" s="2">
        <v>51830136</v>
      </c>
      <c r="H61" s="3">
        <v>34997</v>
      </c>
      <c r="I61">
        <f>B61/G61</f>
        <v>8.2500265868490102E-2</v>
      </c>
      <c r="J61"/>
      <c r="K61">
        <f>B61/D61</f>
        <v>1.6974990075426757</v>
      </c>
    </row>
    <row r="62" spans="1:11" x14ac:dyDescent="0.3">
      <c r="A62" s="1" t="s">
        <v>59</v>
      </c>
      <c r="B62" s="1">
        <v>6236000</v>
      </c>
      <c r="C62" s="1"/>
      <c r="D62" s="1">
        <v>36410000</v>
      </c>
      <c r="E62"/>
      <c r="G62" s="2">
        <v>47486932</v>
      </c>
      <c r="H62" s="3">
        <v>30103</v>
      </c>
      <c r="I62">
        <f>B62/G62</f>
        <v>0.13132033882500557</v>
      </c>
      <c r="J62"/>
      <c r="K62">
        <f>B62/D62</f>
        <v>0.17127162867344137</v>
      </c>
    </row>
    <row r="63" spans="1:11" x14ac:dyDescent="0.3">
      <c r="A63" s="1" t="s">
        <v>60</v>
      </c>
      <c r="B63" s="1">
        <v>305000</v>
      </c>
      <c r="C63" s="1"/>
      <c r="D63" s="1">
        <v>540000</v>
      </c>
      <c r="E63"/>
      <c r="G63" s="2">
        <v>21773438</v>
      </c>
      <c r="H63" s="3">
        <v>4013</v>
      </c>
      <c r="I63">
        <f>B63/G63</f>
        <v>1.4007893470934632E-2</v>
      </c>
      <c r="J63"/>
      <c r="K63">
        <f>B63/D63</f>
        <v>0.56481481481481477</v>
      </c>
    </row>
    <row r="64" spans="1:11" x14ac:dyDescent="0.3">
      <c r="A64" s="1" t="s">
        <v>61</v>
      </c>
      <c r="B64" s="1">
        <v>6081000</v>
      </c>
      <c r="C64" s="1"/>
      <c r="D64" s="1">
        <v>1957000</v>
      </c>
      <c r="E64"/>
      <c r="G64" s="2">
        <v>10467095</v>
      </c>
      <c r="H64" s="3">
        <v>61028</v>
      </c>
      <c r="I64">
        <f>B64/G64</f>
        <v>0.5809634860484213</v>
      </c>
      <c r="J64"/>
      <c r="K64">
        <f>B64/D64</f>
        <v>3.1073071027082269</v>
      </c>
    </row>
    <row r="65" spans="1:11" x14ac:dyDescent="0.3">
      <c r="A65" s="1" t="s">
        <v>62</v>
      </c>
      <c r="B65" s="1">
        <v>19797000</v>
      </c>
      <c r="C65" s="1">
        <v>2019</v>
      </c>
      <c r="D65" s="1">
        <v>11818000</v>
      </c>
      <c r="E65">
        <v>2019</v>
      </c>
      <c r="G65" s="2">
        <v>8691409</v>
      </c>
      <c r="H65" s="3">
        <v>91991</v>
      </c>
      <c r="I65">
        <f>B65/G65</f>
        <v>2.2777664703156875</v>
      </c>
      <c r="J65"/>
      <c r="K65">
        <f>B65/D65</f>
        <v>1.6751565408698594</v>
      </c>
    </row>
    <row r="66" spans="1:11" x14ac:dyDescent="0.3">
      <c r="A66" s="1" t="s">
        <v>63</v>
      </c>
      <c r="B66" s="1">
        <v>31000</v>
      </c>
      <c r="C66" s="1">
        <v>2018</v>
      </c>
      <c r="D66" s="1">
        <v>1035000</v>
      </c>
      <c r="E66">
        <v>2018</v>
      </c>
      <c r="G66" s="2">
        <v>9750078</v>
      </c>
      <c r="H66" s="3">
        <v>897</v>
      </c>
      <c r="I66">
        <f>B66/G66</f>
        <v>3.179461743793229E-3</v>
      </c>
      <c r="J66"/>
      <c r="K66">
        <f>B66/D66</f>
        <v>2.9951690821256038E-2</v>
      </c>
    </row>
    <row r="67" spans="1:11" x14ac:dyDescent="0.3">
      <c r="A67" s="1" t="s">
        <v>64</v>
      </c>
      <c r="B67" s="1">
        <f>0.899457068*G67</f>
        <v>57194974.659730576</v>
      </c>
      <c r="C67" s="1"/>
      <c r="D67" s="1">
        <v>1527000</v>
      </c>
      <c r="E67">
        <v>2019</v>
      </c>
      <c r="F67" s="1">
        <v>14414</v>
      </c>
      <c r="G67" s="2">
        <v>63588332</v>
      </c>
      <c r="H67" s="3">
        <v>1099</v>
      </c>
      <c r="I67">
        <f>B67/G67</f>
        <v>0.89945706800000003</v>
      </c>
      <c r="J67"/>
      <c r="K67">
        <f>B67/D67</f>
        <v>37.455779082993175</v>
      </c>
    </row>
    <row r="68" spans="1:11" x14ac:dyDescent="0.3">
      <c r="A68" s="1" t="s">
        <v>65</v>
      </c>
      <c r="B68" s="1">
        <v>10446000</v>
      </c>
      <c r="C68" s="1">
        <v>2019</v>
      </c>
      <c r="D68" s="1">
        <v>39916000</v>
      </c>
      <c r="E68">
        <v>2019</v>
      </c>
      <c r="G68" s="2">
        <v>71601104</v>
      </c>
      <c r="H68" s="3">
        <v>7066</v>
      </c>
      <c r="I68">
        <f>B68/G68</f>
        <v>0.14589160524675709</v>
      </c>
      <c r="J68"/>
      <c r="K68">
        <f>B68/D68</f>
        <v>0.26169956909509973</v>
      </c>
    </row>
    <row r="69" spans="1:11" x14ac:dyDescent="0.3">
      <c r="A69" s="1" t="s">
        <v>66</v>
      </c>
      <c r="B69" s="1">
        <v>2243000</v>
      </c>
      <c r="C69" s="1"/>
      <c r="D69" s="1">
        <v>15971000</v>
      </c>
      <c r="E69"/>
      <c r="G69" s="2">
        <v>84775408</v>
      </c>
      <c r="H69" s="3">
        <v>9661</v>
      </c>
      <c r="I69">
        <f>B69/G69</f>
        <v>2.6458144560035618E-2</v>
      </c>
      <c r="J69"/>
      <c r="K69">
        <f>B69/D69</f>
        <v>0.14044205121783232</v>
      </c>
    </row>
    <row r="70" spans="1:11" x14ac:dyDescent="0.3">
      <c r="A70" s="1" t="s">
        <v>67</v>
      </c>
      <c r="B70" s="1">
        <f>0.899457068*G70</f>
        <v>5704221.8066958003</v>
      </c>
      <c r="C70" s="1"/>
      <c r="D70" s="1">
        <v>380000</v>
      </c>
      <c r="E70">
        <v>1998</v>
      </c>
      <c r="F70" s="1">
        <v>9341</v>
      </c>
      <c r="G70" s="2">
        <v>6341850</v>
      </c>
      <c r="H70" s="3">
        <v>7344</v>
      </c>
      <c r="I70">
        <f>B70/G70</f>
        <v>0.89945706800000003</v>
      </c>
      <c r="J70">
        <v>2019</v>
      </c>
      <c r="K70">
        <f>B70/D70</f>
        <v>15.011110017620528</v>
      </c>
    </row>
    <row r="71" spans="1:11" x14ac:dyDescent="0.3">
      <c r="A71" s="1" t="s">
        <v>68</v>
      </c>
      <c r="B71" s="1">
        <v>568000</v>
      </c>
      <c r="C71" s="1">
        <v>2016</v>
      </c>
      <c r="D71" s="1">
        <v>473000</v>
      </c>
      <c r="E71"/>
      <c r="G71" s="2">
        <v>45853780</v>
      </c>
      <c r="H71" s="3">
        <v>883</v>
      </c>
      <c r="I71">
        <f>B71/G71</f>
        <v>1.2387201229647806E-2</v>
      </c>
      <c r="J71"/>
      <c r="K71">
        <f>B71/D71</f>
        <v>1.2008456659619451</v>
      </c>
    </row>
    <row r="72" spans="1:11" x14ac:dyDescent="0.3">
      <c r="A72" s="1" t="s">
        <v>69</v>
      </c>
      <c r="B72" s="1">
        <v>6458000</v>
      </c>
      <c r="C72" s="1"/>
      <c r="D72" s="1">
        <v>8084000</v>
      </c>
      <c r="E72"/>
      <c r="G72" s="2">
        <v>9365149</v>
      </c>
      <c r="H72" s="3">
        <v>44315</v>
      </c>
      <c r="I72">
        <f>B72/G72</f>
        <v>0.68957792342652535</v>
      </c>
      <c r="J72"/>
      <c r="K72">
        <f>B72/D72</f>
        <v>0.79886194952993572</v>
      </c>
    </row>
    <row r="73" spans="1:11" x14ac:dyDescent="0.3">
      <c r="A73" s="1" t="s">
        <v>70</v>
      </c>
      <c r="B73" s="1">
        <v>23827000</v>
      </c>
      <c r="C73" s="1"/>
      <c r="D73" s="1">
        <v>11101000</v>
      </c>
      <c r="E73"/>
      <c r="G73" s="2">
        <v>67281040</v>
      </c>
      <c r="H73" s="3">
        <v>46510</v>
      </c>
      <c r="I73">
        <f>B73/G73</f>
        <v>0.35414137474688262</v>
      </c>
      <c r="J73"/>
      <c r="K73">
        <f>B73/D73</f>
        <v>2.1463832087199353</v>
      </c>
    </row>
    <row r="74" spans="1:11" x14ac:dyDescent="0.3">
      <c r="A74" s="1" t="s">
        <v>71</v>
      </c>
      <c r="B74" s="1">
        <v>60549900</v>
      </c>
      <c r="C74" s="1"/>
      <c r="D74" s="1">
        <v>45037000</v>
      </c>
      <c r="E74"/>
      <c r="G74" s="2">
        <v>336997632</v>
      </c>
      <c r="H74" s="3">
        <v>70248</v>
      </c>
      <c r="I74">
        <f>B74/G74</f>
        <v>0.1796745562888703</v>
      </c>
      <c r="J74"/>
      <c r="K74">
        <f>B74/D74</f>
        <v>1.3444478983946533</v>
      </c>
    </row>
    <row r="75" spans="1:11" x14ac:dyDescent="0.3">
      <c r="A75" s="1" t="s">
        <v>72</v>
      </c>
      <c r="B75" s="1">
        <v>8437000</v>
      </c>
      <c r="C75" s="1">
        <v>2019</v>
      </c>
      <c r="D75" s="1">
        <v>6749000</v>
      </c>
      <c r="E75">
        <v>2019</v>
      </c>
      <c r="G75" s="2">
        <v>34081452</v>
      </c>
      <c r="H75" s="3">
        <v>1983</v>
      </c>
      <c r="I75">
        <f>B75/G75</f>
        <v>0.24755400679525039</v>
      </c>
      <c r="J75"/>
      <c r="K75">
        <f>B75/D75</f>
        <v>1.2501111275744554</v>
      </c>
    </row>
    <row r="76" spans="1:11" x14ac:dyDescent="0.3">
      <c r="A76" s="1" t="s">
        <v>73</v>
      </c>
      <c r="B76" s="1">
        <f>0.899457068*G76</f>
        <v>87668303.090793639</v>
      </c>
      <c r="C76" s="1"/>
      <c r="D76" s="1">
        <v>3837000</v>
      </c>
      <c r="E76"/>
      <c r="F76" s="1">
        <v>877965</v>
      </c>
      <c r="G76" s="2">
        <v>97468024</v>
      </c>
      <c r="H76" s="3">
        <v>3756</v>
      </c>
      <c r="I76">
        <f>B76/G76</f>
        <v>0.89945706800000003</v>
      </c>
      <c r="J76"/>
      <c r="K76">
        <f>B76/D76</f>
        <v>22.848137370548251</v>
      </c>
    </row>
    <row r="77" spans="1:11" x14ac:dyDescent="0.3">
      <c r="C77" s="1"/>
      <c r="H77" s="3"/>
      <c r="I77"/>
      <c r="J77"/>
    </row>
    <row r="78" spans="1:11" x14ac:dyDescent="0.3">
      <c r="C78" s="1"/>
      <c r="H78" s="3"/>
      <c r="I78"/>
      <c r="J78"/>
    </row>
    <row r="79" spans="1:11" x14ac:dyDescent="0.3">
      <c r="C79" s="1"/>
      <c r="H79" s="3"/>
      <c r="I79"/>
      <c r="J79"/>
    </row>
    <row r="80" spans="1:11" x14ac:dyDescent="0.3">
      <c r="C80" s="1"/>
      <c r="H80" s="3"/>
      <c r="I80"/>
      <c r="J80"/>
    </row>
    <row r="81" spans="3:10" x14ac:dyDescent="0.3">
      <c r="C81" s="1"/>
      <c r="H81" s="3"/>
      <c r="I81"/>
      <c r="J81"/>
    </row>
    <row r="82" spans="3:10" x14ac:dyDescent="0.3">
      <c r="C82" s="1"/>
      <c r="H82" s="3"/>
      <c r="I82"/>
      <c r="J82"/>
    </row>
    <row r="83" spans="3:10" x14ac:dyDescent="0.3">
      <c r="C83" s="1"/>
      <c r="H83" s="3"/>
      <c r="I83"/>
      <c r="J83"/>
    </row>
    <row r="84" spans="3:10" x14ac:dyDescent="0.3">
      <c r="C84" s="1"/>
      <c r="H84" s="3"/>
      <c r="I84"/>
      <c r="J84"/>
    </row>
    <row r="85" spans="3:10" x14ac:dyDescent="0.3">
      <c r="C85" s="1"/>
      <c r="H85" s="3"/>
      <c r="I85"/>
      <c r="J85"/>
    </row>
    <row r="86" spans="3:10" x14ac:dyDescent="0.3">
      <c r="C86" s="1"/>
      <c r="H86" s="3"/>
      <c r="I86"/>
      <c r="J86"/>
    </row>
    <row r="87" spans="3:10" x14ac:dyDescent="0.3">
      <c r="C87" s="1"/>
      <c r="H87" s="3"/>
      <c r="I87"/>
      <c r="J87"/>
    </row>
    <row r="88" spans="3:10" x14ac:dyDescent="0.3">
      <c r="C88" s="1"/>
      <c r="H88" s="3"/>
    </row>
    <row r="89" spans="3:10" x14ac:dyDescent="0.3">
      <c r="C89" s="1"/>
      <c r="H89" s="3"/>
    </row>
    <row r="90" spans="3:10" x14ac:dyDescent="0.3">
      <c r="C90" s="1"/>
      <c r="H90" s="3"/>
    </row>
    <row r="91" spans="3:10" x14ac:dyDescent="0.3">
      <c r="C91" s="1"/>
      <c r="H91" s="3"/>
    </row>
    <row r="92" spans="3:10" x14ac:dyDescent="0.3">
      <c r="C92" s="1"/>
      <c r="H92" s="3"/>
    </row>
    <row r="93" spans="3:10" x14ac:dyDescent="0.3">
      <c r="C93" s="1"/>
      <c r="H93" s="3"/>
    </row>
    <row r="94" spans="3:10" x14ac:dyDescent="0.3">
      <c r="C94" s="1"/>
      <c r="H94" s="3"/>
    </row>
    <row r="95" spans="3:10" x14ac:dyDescent="0.3">
      <c r="C95" s="1"/>
      <c r="H95" s="3"/>
    </row>
    <row r="96" spans="3:10" x14ac:dyDescent="0.3">
      <c r="C96" s="1"/>
      <c r="H96" s="3"/>
    </row>
    <row r="97" spans="3:8" x14ac:dyDescent="0.3">
      <c r="C97" s="1"/>
      <c r="H97" s="3"/>
    </row>
    <row r="98" spans="3:8" x14ac:dyDescent="0.3">
      <c r="C98" s="1"/>
      <c r="H98" s="3"/>
    </row>
    <row r="99" spans="3:8" x14ac:dyDescent="0.3">
      <c r="C99" s="1"/>
      <c r="H99" s="3"/>
    </row>
    <row r="100" spans="3:8" x14ac:dyDescent="0.3">
      <c r="C100" s="1"/>
      <c r="H100" s="3"/>
    </row>
    <row r="101" spans="3:8" x14ac:dyDescent="0.3">
      <c r="C101" s="1"/>
      <c r="H101" s="3"/>
    </row>
    <row r="102" spans="3:8" x14ac:dyDescent="0.3">
      <c r="C102" s="1"/>
      <c r="H102" s="3"/>
    </row>
    <row r="103" spans="3:8" x14ac:dyDescent="0.3">
      <c r="C103" s="1"/>
      <c r="H103" s="3"/>
    </row>
    <row r="104" spans="3:8" x14ac:dyDescent="0.3">
      <c r="C104" s="1"/>
      <c r="H104" s="3"/>
    </row>
    <row r="105" spans="3:8" x14ac:dyDescent="0.3">
      <c r="C105" s="1"/>
      <c r="H105" s="3"/>
    </row>
    <row r="106" spans="3:8" x14ac:dyDescent="0.3">
      <c r="C106" s="1"/>
      <c r="H106" s="3"/>
    </row>
    <row r="107" spans="3:8" x14ac:dyDescent="0.3">
      <c r="C107" s="1"/>
      <c r="H107" s="3"/>
    </row>
    <row r="108" spans="3:8" x14ac:dyDescent="0.3">
      <c r="C108" s="1"/>
      <c r="H108" s="3"/>
    </row>
    <row r="109" spans="3:8" x14ac:dyDescent="0.3">
      <c r="C109" s="1"/>
      <c r="H109" s="3"/>
    </row>
    <row r="110" spans="3:8" x14ac:dyDescent="0.3">
      <c r="C110" s="1"/>
      <c r="H110" s="3"/>
    </row>
    <row r="111" spans="3:8" x14ac:dyDescent="0.3">
      <c r="C111" s="1"/>
      <c r="H111" s="3"/>
    </row>
    <row r="112" spans="3:8" x14ac:dyDescent="0.3">
      <c r="C112" s="1"/>
      <c r="H112" s="3"/>
    </row>
    <row r="113" spans="3:8" x14ac:dyDescent="0.3">
      <c r="C113" s="1"/>
      <c r="H113" s="3"/>
    </row>
    <row r="114" spans="3:8" x14ac:dyDescent="0.3">
      <c r="C114" s="1"/>
      <c r="H114" s="3"/>
    </row>
    <row r="115" spans="3:8" x14ac:dyDescent="0.3">
      <c r="C115" s="1"/>
      <c r="H115" s="3"/>
    </row>
    <row r="116" spans="3:8" x14ac:dyDescent="0.3">
      <c r="C116" s="1"/>
      <c r="H116" s="3"/>
    </row>
    <row r="117" spans="3:8" x14ac:dyDescent="0.3">
      <c r="C117" s="1"/>
      <c r="H117" s="3"/>
    </row>
    <row r="118" spans="3:8" x14ac:dyDescent="0.3">
      <c r="C118" s="1"/>
      <c r="H118" s="3"/>
    </row>
    <row r="119" spans="3:8" x14ac:dyDescent="0.3">
      <c r="C119" s="1"/>
      <c r="H119" s="3"/>
    </row>
    <row r="120" spans="3:8" x14ac:dyDescent="0.3">
      <c r="C120" s="1"/>
      <c r="H120" s="3"/>
    </row>
    <row r="121" spans="3:8" x14ac:dyDescent="0.3">
      <c r="C121" s="1"/>
      <c r="H121" s="3"/>
    </row>
    <row r="122" spans="3:8" x14ac:dyDescent="0.3">
      <c r="C122" s="1"/>
      <c r="H122" s="3"/>
    </row>
    <row r="123" spans="3:8" x14ac:dyDescent="0.3">
      <c r="C123" s="1"/>
      <c r="H123" s="3"/>
    </row>
    <row r="124" spans="3:8" x14ac:dyDescent="0.3">
      <c r="C124" s="1"/>
      <c r="H124" s="3"/>
    </row>
    <row r="125" spans="3:8" x14ac:dyDescent="0.3">
      <c r="C125" s="1"/>
      <c r="H125" s="3"/>
    </row>
    <row r="126" spans="3:8" x14ac:dyDescent="0.3">
      <c r="C126" s="1"/>
      <c r="H126" s="3"/>
    </row>
    <row r="127" spans="3:8" x14ac:dyDescent="0.3">
      <c r="C127" s="1"/>
      <c r="H127" s="3"/>
    </row>
    <row r="128" spans="3:8" x14ac:dyDescent="0.3">
      <c r="C128" s="1"/>
      <c r="H128" s="3"/>
    </row>
    <row r="129" spans="3:8" x14ac:dyDescent="0.3">
      <c r="C129" s="1"/>
      <c r="H129" s="3"/>
    </row>
    <row r="130" spans="3:8" x14ac:dyDescent="0.3">
      <c r="C130" s="1"/>
      <c r="H130" s="3"/>
    </row>
    <row r="131" spans="3:8" x14ac:dyDescent="0.3">
      <c r="C131" s="1"/>
      <c r="H131" s="3"/>
    </row>
    <row r="132" spans="3:8" x14ac:dyDescent="0.3">
      <c r="C132" s="1"/>
      <c r="H132" s="3"/>
    </row>
    <row r="133" spans="3:8" x14ac:dyDescent="0.3">
      <c r="C133" s="1"/>
      <c r="H133" s="3"/>
    </row>
    <row r="134" spans="3:8" x14ac:dyDescent="0.3">
      <c r="C134" s="1"/>
      <c r="H134" s="3"/>
    </row>
    <row r="135" spans="3:8" x14ac:dyDescent="0.3">
      <c r="C135" s="1"/>
      <c r="H135" s="3"/>
    </row>
    <row r="136" spans="3:8" x14ac:dyDescent="0.3">
      <c r="C136" s="1"/>
      <c r="H136" s="3"/>
    </row>
    <row r="137" spans="3:8" x14ac:dyDescent="0.3">
      <c r="C137" s="1"/>
      <c r="H137" s="3"/>
    </row>
    <row r="138" spans="3:8" x14ac:dyDescent="0.3">
      <c r="C138" s="1"/>
      <c r="H138" s="3"/>
    </row>
    <row r="139" spans="3:8" x14ac:dyDescent="0.3">
      <c r="C139" s="1"/>
      <c r="H139" s="3"/>
    </row>
    <row r="140" spans="3:8" x14ac:dyDescent="0.3">
      <c r="C140" s="1"/>
      <c r="H140" s="3"/>
    </row>
    <row r="141" spans="3:8" x14ac:dyDescent="0.3">
      <c r="C141" s="1"/>
      <c r="H141" s="3"/>
    </row>
    <row r="142" spans="3:8" x14ac:dyDescent="0.3">
      <c r="C142" s="1"/>
      <c r="H142" s="3"/>
    </row>
    <row r="143" spans="3:8" x14ac:dyDescent="0.3">
      <c r="C143" s="1"/>
      <c r="H143" s="3"/>
    </row>
    <row r="144" spans="3:8" x14ac:dyDescent="0.3">
      <c r="C144" s="1"/>
      <c r="H144" s="3"/>
    </row>
    <row r="145" spans="3:8" x14ac:dyDescent="0.3">
      <c r="C145" s="1"/>
      <c r="H145" s="3"/>
    </row>
    <row r="146" spans="3:8" x14ac:dyDescent="0.3">
      <c r="C146" s="1"/>
      <c r="H146" s="3"/>
    </row>
    <row r="147" spans="3:8" x14ac:dyDescent="0.3">
      <c r="C147" s="1"/>
      <c r="H147" s="3"/>
    </row>
    <row r="148" spans="3:8" x14ac:dyDescent="0.3">
      <c r="C148" s="1"/>
      <c r="H148" s="3"/>
    </row>
    <row r="149" spans="3:8" x14ac:dyDescent="0.3">
      <c r="C149" s="1"/>
      <c r="H149" s="3"/>
    </row>
    <row r="150" spans="3:8" x14ac:dyDescent="0.3">
      <c r="C150" s="1"/>
      <c r="H150" s="3"/>
    </row>
    <row r="151" spans="3:8" x14ac:dyDescent="0.3">
      <c r="C151" s="1"/>
      <c r="H151" s="3"/>
    </row>
    <row r="152" spans="3:8" x14ac:dyDescent="0.3">
      <c r="C152" s="1"/>
      <c r="H152" s="3"/>
    </row>
    <row r="153" spans="3:8" x14ac:dyDescent="0.3">
      <c r="C153" s="1"/>
      <c r="H153" s="3"/>
    </row>
    <row r="154" spans="3:8" x14ac:dyDescent="0.3">
      <c r="C154" s="1"/>
      <c r="H154" s="3"/>
    </row>
    <row r="155" spans="3:8" x14ac:dyDescent="0.3">
      <c r="C155" s="1"/>
      <c r="H155" s="3"/>
    </row>
    <row r="156" spans="3:8" x14ac:dyDescent="0.3">
      <c r="C156" s="1"/>
      <c r="H156" s="3"/>
    </row>
    <row r="157" spans="3:8" x14ac:dyDescent="0.3">
      <c r="C157" s="1"/>
      <c r="H157" s="3"/>
    </row>
    <row r="158" spans="3:8" x14ac:dyDescent="0.3">
      <c r="C158" s="1"/>
      <c r="H158" s="3"/>
    </row>
    <row r="159" spans="3:8" x14ac:dyDescent="0.3">
      <c r="C159" s="1"/>
      <c r="H159" s="3"/>
    </row>
    <row r="160" spans="3:8" x14ac:dyDescent="0.3">
      <c r="C160" s="1"/>
      <c r="H160" s="3"/>
    </row>
    <row r="161" spans="3:8" x14ac:dyDescent="0.3">
      <c r="C161" s="1"/>
      <c r="H161" s="3"/>
    </row>
    <row r="162" spans="3:8" x14ac:dyDescent="0.3">
      <c r="C162" s="1"/>
      <c r="H162" s="3"/>
    </row>
    <row r="163" spans="3:8" x14ac:dyDescent="0.3">
      <c r="C163" s="1"/>
      <c r="H163" s="3"/>
    </row>
    <row r="164" spans="3:8" x14ac:dyDescent="0.3">
      <c r="C164" s="1"/>
      <c r="H164" s="3"/>
    </row>
    <row r="165" spans="3:8" x14ac:dyDescent="0.3">
      <c r="C165" s="1"/>
      <c r="H165" s="3"/>
    </row>
    <row r="166" spans="3:8" x14ac:dyDescent="0.3">
      <c r="C166" s="1"/>
      <c r="H166" s="3"/>
    </row>
    <row r="167" spans="3:8" x14ac:dyDescent="0.3">
      <c r="C167" s="1"/>
      <c r="H167" s="3"/>
    </row>
    <row r="168" spans="3:8" x14ac:dyDescent="0.3">
      <c r="C168" s="1"/>
      <c r="H168" s="3"/>
    </row>
    <row r="169" spans="3:8" x14ac:dyDescent="0.3">
      <c r="C169" s="1"/>
      <c r="H169" s="3"/>
    </row>
    <row r="170" spans="3:8" x14ac:dyDescent="0.3">
      <c r="C170" s="1"/>
      <c r="H170" s="3"/>
    </row>
    <row r="171" spans="3:8" x14ac:dyDescent="0.3">
      <c r="C171" s="1"/>
      <c r="H171" s="3"/>
    </row>
    <row r="172" spans="3:8" x14ac:dyDescent="0.3">
      <c r="C172" s="1"/>
      <c r="H172" s="3"/>
    </row>
    <row r="173" spans="3:8" x14ac:dyDescent="0.3">
      <c r="C173" s="1"/>
      <c r="H173" s="3"/>
    </row>
    <row r="174" spans="3:8" x14ac:dyDescent="0.3">
      <c r="C174" s="1"/>
      <c r="H174" s="3"/>
    </row>
    <row r="175" spans="3:8" x14ac:dyDescent="0.3">
      <c r="C175" s="1"/>
      <c r="H175" s="3"/>
    </row>
    <row r="176" spans="3:8" x14ac:dyDescent="0.3">
      <c r="C176" s="1"/>
      <c r="H176" s="3"/>
    </row>
    <row r="177" spans="3:8" x14ac:dyDescent="0.3">
      <c r="C177" s="1"/>
      <c r="H177" s="3"/>
    </row>
    <row r="178" spans="3:8" x14ac:dyDescent="0.3">
      <c r="C178" s="1"/>
      <c r="H178" s="3"/>
    </row>
    <row r="179" spans="3:8" x14ac:dyDescent="0.3">
      <c r="C179" s="1"/>
      <c r="H179" s="3"/>
    </row>
    <row r="180" spans="3:8" x14ac:dyDescent="0.3">
      <c r="C180" s="1"/>
      <c r="H180" s="3"/>
    </row>
    <row r="181" spans="3:8" x14ac:dyDescent="0.3">
      <c r="C181" s="1"/>
      <c r="H181" s="3"/>
    </row>
    <row r="182" spans="3:8" x14ac:dyDescent="0.3">
      <c r="C182" s="1"/>
      <c r="H182" s="3"/>
    </row>
    <row r="183" spans="3:8" x14ac:dyDescent="0.3">
      <c r="C183" s="1"/>
      <c r="H183" s="3"/>
    </row>
    <row r="184" spans="3:8" x14ac:dyDescent="0.3">
      <c r="C184" s="1"/>
      <c r="H184" s="3"/>
    </row>
    <row r="185" spans="3:8" x14ac:dyDescent="0.3">
      <c r="C185" s="1"/>
      <c r="H185" s="3"/>
    </row>
    <row r="186" spans="3:8" x14ac:dyDescent="0.3">
      <c r="C186" s="1"/>
      <c r="H186" s="3"/>
    </row>
    <row r="187" spans="3:8" x14ac:dyDescent="0.3">
      <c r="C187" s="1"/>
      <c r="H187" s="3"/>
    </row>
    <row r="188" spans="3:8" x14ac:dyDescent="0.3">
      <c r="C188" s="1"/>
      <c r="H188" s="3"/>
    </row>
    <row r="189" spans="3:8" x14ac:dyDescent="0.3">
      <c r="C189" s="1"/>
      <c r="H189" s="3"/>
    </row>
    <row r="190" spans="3:8" x14ac:dyDescent="0.3">
      <c r="C190" s="1"/>
      <c r="H190" s="3"/>
    </row>
    <row r="191" spans="3:8" x14ac:dyDescent="0.3">
      <c r="C191" s="1"/>
      <c r="H191" s="3"/>
    </row>
    <row r="192" spans="3:8" x14ac:dyDescent="0.3">
      <c r="C192" s="1"/>
      <c r="H192" s="3"/>
    </row>
    <row r="193" spans="3:8" x14ac:dyDescent="0.3">
      <c r="C193" s="1"/>
      <c r="H193" s="3"/>
    </row>
    <row r="194" spans="3:8" x14ac:dyDescent="0.3">
      <c r="C194" s="1"/>
      <c r="H194" s="3"/>
    </row>
    <row r="195" spans="3:8" x14ac:dyDescent="0.3">
      <c r="C195" s="1"/>
      <c r="H195" s="3"/>
    </row>
    <row r="196" spans="3:8" x14ac:dyDescent="0.3">
      <c r="C196" s="1"/>
      <c r="H196" s="3"/>
    </row>
    <row r="197" spans="3:8" x14ac:dyDescent="0.3">
      <c r="C197" s="1"/>
      <c r="H197" s="3"/>
    </row>
    <row r="198" spans="3:8" x14ac:dyDescent="0.3">
      <c r="C198" s="1"/>
      <c r="H198" s="3"/>
    </row>
    <row r="199" spans="3:8" x14ac:dyDescent="0.3">
      <c r="C199" s="1"/>
      <c r="H199" s="3"/>
    </row>
    <row r="200" spans="3:8" x14ac:dyDescent="0.3">
      <c r="C200" s="1"/>
      <c r="H200" s="3"/>
    </row>
    <row r="201" spans="3:8" x14ac:dyDescent="0.3">
      <c r="C201" s="1"/>
      <c r="H201" s="3"/>
    </row>
    <row r="202" spans="3:8" x14ac:dyDescent="0.3">
      <c r="C202" s="1"/>
      <c r="H202" s="3"/>
    </row>
    <row r="203" spans="3:8" x14ac:dyDescent="0.3">
      <c r="C203" s="1"/>
      <c r="H203" s="3"/>
    </row>
    <row r="204" spans="3:8" x14ac:dyDescent="0.3">
      <c r="C204" s="1"/>
      <c r="H204" s="3"/>
    </row>
    <row r="205" spans="3:8" x14ac:dyDescent="0.3">
      <c r="C205" s="1"/>
      <c r="H205" s="3"/>
    </row>
    <row r="206" spans="3:8" x14ac:dyDescent="0.3">
      <c r="C206" s="1"/>
      <c r="H206" s="3"/>
    </row>
    <row r="207" spans="3:8" x14ac:dyDescent="0.3">
      <c r="C207" s="1"/>
      <c r="H207" s="3"/>
    </row>
    <row r="208" spans="3:8" x14ac:dyDescent="0.3">
      <c r="C208" s="1"/>
      <c r="H208" s="3"/>
    </row>
    <row r="209" spans="3:8" x14ac:dyDescent="0.3">
      <c r="C209" s="1"/>
      <c r="H209" s="3"/>
    </row>
    <row r="210" spans="3:8" x14ac:dyDescent="0.3">
      <c r="C210" s="1"/>
      <c r="H210" s="3"/>
    </row>
    <row r="211" spans="3:8" x14ac:dyDescent="0.3">
      <c r="C211" s="1"/>
      <c r="H211" s="3"/>
    </row>
    <row r="212" spans="3:8" x14ac:dyDescent="0.3">
      <c r="C212" s="1"/>
      <c r="H212" s="3"/>
    </row>
    <row r="213" spans="3:8" x14ac:dyDescent="0.3">
      <c r="C213" s="1"/>
      <c r="H213" s="3"/>
    </row>
    <row r="214" spans="3:8" x14ac:dyDescent="0.3">
      <c r="C214" s="1"/>
      <c r="H214" s="3"/>
    </row>
    <row r="215" spans="3:8" x14ac:dyDescent="0.3">
      <c r="C215" s="1"/>
      <c r="H215" s="3"/>
    </row>
    <row r="216" spans="3:8" x14ac:dyDescent="0.3">
      <c r="C216" s="1"/>
      <c r="H216" s="3"/>
    </row>
    <row r="217" spans="3:8" x14ac:dyDescent="0.3">
      <c r="C217" s="1"/>
      <c r="H217" s="3"/>
    </row>
    <row r="218" spans="3:8" x14ac:dyDescent="0.3">
      <c r="C218" s="1"/>
      <c r="H218" s="3"/>
    </row>
    <row r="219" spans="3:8" x14ac:dyDescent="0.3">
      <c r="C219" s="1"/>
      <c r="H219" s="3"/>
    </row>
  </sheetData>
  <sortState xmlns:xlrd2="http://schemas.microsoft.com/office/spreadsheetml/2017/richdata2" ref="A2:K219">
    <sortCondition ref="A1:A219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聂鹏远</cp:lastModifiedBy>
  <dcterms:created xsi:type="dcterms:W3CDTF">2015-06-05T18:19:34Z</dcterms:created>
  <dcterms:modified xsi:type="dcterms:W3CDTF">2023-03-08T12:01:08Z</dcterms:modified>
</cp:coreProperties>
</file>