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Bản sao\data\"/>
    </mc:Choice>
  </mc:AlternateContent>
  <xr:revisionPtr revIDLastSave="0" documentId="13_ncr:1_{A5915DA6-0563-401A-B371-DE5F6B85F645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E15" i="1" s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E29" i="1" s="1"/>
  <c r="B30" i="1"/>
  <c r="B2" i="1"/>
  <c r="E2" i="1" s="1"/>
  <c r="D3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E25" i="1" l="1"/>
  <c r="E9" i="1"/>
  <c r="E24" i="1"/>
  <c r="E8" i="1"/>
  <c r="E17" i="1"/>
  <c r="E16" i="1"/>
  <c r="E21" i="1"/>
  <c r="E5" i="1"/>
  <c r="E20" i="1"/>
  <c r="E4" i="1"/>
  <c r="E30" i="1"/>
  <c r="E10" i="1"/>
  <c r="E27" i="1"/>
  <c r="E28" i="1"/>
  <c r="E23" i="1"/>
  <c r="E14" i="1"/>
  <c r="E13" i="1"/>
  <c r="E12" i="1"/>
  <c r="E11" i="1"/>
  <c r="E26" i="1"/>
  <c r="E7" i="1"/>
  <c r="E22" i="1"/>
  <c r="E6" i="1"/>
  <c r="E19" i="1"/>
  <c r="E3" i="1"/>
  <c r="E18" i="1"/>
  <c r="G2" i="1" l="1"/>
  <c r="G4" i="1" l="1"/>
</calcChain>
</file>

<file path=xl/sharedStrings.xml><?xml version="1.0" encoding="utf-8"?>
<sst xmlns="http://schemas.openxmlformats.org/spreadsheetml/2006/main" count="34" uniqueCount="34">
  <si>
    <t>Ticker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</si>
  <si>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</si>
  <si>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</si>
  <si>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</si>
  <si>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</si>
  <si>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</si>
  <si>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</si>
  <si>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</si>
  <si>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</si>
  <si>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</si>
  <si>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</si>
  <si>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</si>
  <si>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</si>
  <si>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</si>
  <si>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</si>
  <si>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</si>
  <si>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</si>
  <si>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</si>
  <si>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</si>
  <si>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</si>
  <si>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</si>
  <si>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</si>
  <si>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</si>
  <si>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</si>
  <si>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</si>
  <si>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</si>
  <si>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</si>
  <si>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</si>
  <si>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</si>
  <si>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</si>
  <si>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PN MODEL</t>
  </si>
  <si>
    <t>CGV23</t>
  </si>
  <si>
    <t>CGV24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</si>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</sst>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1" applyFont="1"/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&#7843;n%20sao\data\ScoreRank.xlsx" TargetMode="External"/><Relationship Id="rId1" Type="http://schemas.openxmlformats.org/officeDocument/2006/relationships/externalLinkPath" Target="ScoreRan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M&#244;%20h&#236;nh%20chuy&#234;n%20gia\NH%20-%20M&#244;%20h&#236;nh%20chuy&#234;n%20gia.xlsx" TargetMode="External"/><Relationship Id="rId1" Type="http://schemas.openxmlformats.org/officeDocument/2006/relationships/externalLinkPath" Target="/M&#244;%20h&#236;nh%20chuy&#234;n%20gia/NH%20-%20M&#244;%20h&#236;nh%20chuy&#234;n%20g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LES"/>
    </sheetNames>
    <sheetDataSet>
      <sheetData sheetId="0">
        <row r="1">
          <cell r="A1" t="str">
            <v>Ticker</v>
          </cell>
          <cell r="B1" t="str">
            <v>Rule1</v>
          </cell>
          <cell r="C1" t="str">
            <v>Rule2</v>
          </cell>
          <cell r="D1" t="str">
            <v>Rule3</v>
          </cell>
          <cell r="E1" t="str">
            <v>Rule4</v>
          </cell>
          <cell r="F1" t="str">
            <v>Rule5</v>
          </cell>
          <cell r="G1" t="str">
            <v>Rules_Sum</v>
          </cell>
          <cell r="H1" t="str">
            <v>Grade</v>
          </cell>
        </row>
        <row r="2">
          <cell r="A2" t="str">
            <v>ABB</v>
          </cell>
          <cell r="B2">
            <v>0</v>
          </cell>
          <cell r="C2">
            <v>0</v>
          </cell>
          <cell r="D2">
            <v>1</v>
          </cell>
          <cell r="E2">
            <v>1</v>
          </cell>
          <cell r="F2">
            <v>1</v>
          </cell>
          <cell r="G2">
            <v>3</v>
          </cell>
          <cell r="H2" t="str">
            <v>C</v>
          </cell>
        </row>
        <row r="3">
          <cell r="A3" t="str">
            <v>ACB</v>
          </cell>
          <cell r="B3">
            <v>0</v>
          </cell>
          <cell r="C3">
            <v>0</v>
          </cell>
          <cell r="D3">
            <v>1</v>
          </cell>
          <cell r="E3">
            <v>1</v>
          </cell>
          <cell r="F3">
            <v>1</v>
          </cell>
          <cell r="G3">
            <v>3</v>
          </cell>
          <cell r="H3" t="str">
            <v>C</v>
          </cell>
        </row>
        <row r="4">
          <cell r="A4" t="str">
            <v>BAB</v>
          </cell>
          <cell r="B4">
            <v>0</v>
          </cell>
          <cell r="C4">
            <v>0</v>
          </cell>
          <cell r="D4">
            <v>0</v>
          </cell>
          <cell r="E4">
            <v>1</v>
          </cell>
          <cell r="F4">
            <v>1</v>
          </cell>
          <cell r="G4">
            <v>2</v>
          </cell>
          <cell r="H4" t="str">
            <v>D</v>
          </cell>
        </row>
        <row r="5">
          <cell r="A5" t="str">
            <v>BID</v>
          </cell>
          <cell r="B5">
            <v>0</v>
          </cell>
          <cell r="C5">
            <v>0</v>
          </cell>
          <cell r="D5">
            <v>1</v>
          </cell>
          <cell r="E5">
            <v>1</v>
          </cell>
          <cell r="F5">
            <v>1</v>
          </cell>
          <cell r="G5">
            <v>3</v>
          </cell>
          <cell r="H5" t="str">
            <v>C</v>
          </cell>
        </row>
        <row r="6">
          <cell r="A6" t="str">
            <v>BVB</v>
          </cell>
          <cell r="B6">
            <v>1</v>
          </cell>
          <cell r="C6">
            <v>1</v>
          </cell>
          <cell r="D6">
            <v>1</v>
          </cell>
          <cell r="E6">
            <v>1</v>
          </cell>
          <cell r="F6">
            <v>0</v>
          </cell>
          <cell r="G6">
            <v>4</v>
          </cell>
          <cell r="H6" t="str">
            <v>B</v>
          </cell>
        </row>
        <row r="7">
          <cell r="A7" t="str">
            <v>CTG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5</v>
          </cell>
          <cell r="H7" t="str">
            <v>A</v>
          </cell>
        </row>
        <row r="8">
          <cell r="A8" t="str">
            <v>EIB</v>
          </cell>
          <cell r="B8">
            <v>1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2</v>
          </cell>
          <cell r="H8" t="str">
            <v>D</v>
          </cell>
        </row>
        <row r="9">
          <cell r="A9" t="str">
            <v>EVF</v>
          </cell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2</v>
          </cell>
          <cell r="H9" t="str">
            <v>D</v>
          </cell>
        </row>
        <row r="10">
          <cell r="A10" t="str">
            <v>HDB</v>
          </cell>
          <cell r="B10">
            <v>0</v>
          </cell>
          <cell r="C10">
            <v>0</v>
          </cell>
          <cell r="D10">
            <v>1</v>
          </cell>
          <cell r="E10">
            <v>1</v>
          </cell>
          <cell r="F10">
            <v>1</v>
          </cell>
          <cell r="G10">
            <v>3</v>
          </cell>
          <cell r="H10" t="str">
            <v>C</v>
          </cell>
        </row>
        <row r="11">
          <cell r="A11" t="str">
            <v>KLB</v>
          </cell>
          <cell r="B11">
            <v>1</v>
          </cell>
          <cell r="C11">
            <v>1</v>
          </cell>
          <cell r="D11">
            <v>1</v>
          </cell>
          <cell r="E11">
            <v>1</v>
          </cell>
          <cell r="F11">
            <v>0</v>
          </cell>
          <cell r="G11">
            <v>4</v>
          </cell>
          <cell r="H11" t="str">
            <v>B</v>
          </cell>
        </row>
        <row r="12">
          <cell r="A12" t="str">
            <v>LPB</v>
          </cell>
          <cell r="B12">
            <v>1</v>
          </cell>
          <cell r="C12">
            <v>1</v>
          </cell>
          <cell r="D12">
            <v>0</v>
          </cell>
          <cell r="E12">
            <v>1</v>
          </cell>
          <cell r="F12">
            <v>1</v>
          </cell>
          <cell r="G12">
            <v>4</v>
          </cell>
          <cell r="H12" t="str">
            <v>B</v>
          </cell>
        </row>
        <row r="13">
          <cell r="A13" t="str">
            <v>MBB</v>
          </cell>
          <cell r="B13">
            <v>0</v>
          </cell>
          <cell r="C13">
            <v>0</v>
          </cell>
          <cell r="D13">
            <v>1</v>
          </cell>
          <cell r="E13">
            <v>1</v>
          </cell>
          <cell r="F13">
            <v>0</v>
          </cell>
          <cell r="G13">
            <v>2</v>
          </cell>
          <cell r="H13" t="str">
            <v>D</v>
          </cell>
        </row>
        <row r="14">
          <cell r="A14" t="str">
            <v>MSB</v>
          </cell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1</v>
          </cell>
          <cell r="H14" t="str">
            <v>E</v>
          </cell>
        </row>
        <row r="15">
          <cell r="A15" t="str">
            <v>NAB</v>
          </cell>
          <cell r="B15">
            <v>1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 t="str">
            <v>D</v>
          </cell>
        </row>
        <row r="16">
          <cell r="A16" t="str">
            <v>NVB</v>
          </cell>
          <cell r="B16">
            <v>1</v>
          </cell>
          <cell r="C16">
            <v>0</v>
          </cell>
          <cell r="D16">
            <v>1</v>
          </cell>
          <cell r="E16">
            <v>0</v>
          </cell>
          <cell r="F16">
            <v>1</v>
          </cell>
          <cell r="G16">
            <v>3</v>
          </cell>
          <cell r="H16" t="str">
            <v>C</v>
          </cell>
        </row>
        <row r="17">
          <cell r="A17" t="str">
            <v>OCB</v>
          </cell>
          <cell r="B17">
            <v>0</v>
          </cell>
          <cell r="C17">
            <v>0</v>
          </cell>
          <cell r="D17">
            <v>1</v>
          </cell>
          <cell r="E17">
            <v>1</v>
          </cell>
          <cell r="F17">
            <v>1</v>
          </cell>
          <cell r="G17">
            <v>3</v>
          </cell>
          <cell r="H17" t="str">
            <v>C</v>
          </cell>
        </row>
        <row r="18">
          <cell r="A18" t="str">
            <v>PGB</v>
          </cell>
          <cell r="B18">
            <v>1</v>
          </cell>
          <cell r="C18">
            <v>0</v>
          </cell>
          <cell r="D18">
            <v>1</v>
          </cell>
          <cell r="E18">
            <v>1</v>
          </cell>
          <cell r="F18">
            <v>1</v>
          </cell>
          <cell r="G18">
            <v>4</v>
          </cell>
          <cell r="H18" t="str">
            <v>B</v>
          </cell>
        </row>
        <row r="19">
          <cell r="A19" t="str">
            <v>SGB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 t="str">
            <v>E</v>
          </cell>
        </row>
        <row r="20">
          <cell r="A20" t="str">
            <v>SHB</v>
          </cell>
          <cell r="B20">
            <v>0</v>
          </cell>
          <cell r="C20">
            <v>0</v>
          </cell>
          <cell r="D20">
            <v>1</v>
          </cell>
          <cell r="E20">
            <v>1</v>
          </cell>
          <cell r="F20">
            <v>1</v>
          </cell>
          <cell r="G20">
            <v>3</v>
          </cell>
          <cell r="H20" t="str">
            <v>C</v>
          </cell>
        </row>
        <row r="21">
          <cell r="A21" t="str">
            <v>SSB</v>
          </cell>
          <cell r="B21">
            <v>1</v>
          </cell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2</v>
          </cell>
          <cell r="H21" t="str">
            <v>D</v>
          </cell>
        </row>
        <row r="22">
          <cell r="A22" t="str">
            <v>STB</v>
          </cell>
          <cell r="B22">
            <v>0</v>
          </cell>
          <cell r="C22">
            <v>0</v>
          </cell>
          <cell r="D22">
            <v>0</v>
          </cell>
          <cell r="E22">
            <v>1</v>
          </cell>
          <cell r="F22">
            <v>1</v>
          </cell>
          <cell r="G22">
            <v>2</v>
          </cell>
          <cell r="H22" t="str">
            <v>D</v>
          </cell>
        </row>
        <row r="23">
          <cell r="A23" t="str">
            <v>TCB</v>
          </cell>
          <cell r="B23">
            <v>0</v>
          </cell>
          <cell r="C23">
            <v>0</v>
          </cell>
          <cell r="D23">
            <v>1</v>
          </cell>
          <cell r="E23">
            <v>1</v>
          </cell>
          <cell r="F23">
            <v>1</v>
          </cell>
          <cell r="G23">
            <v>3</v>
          </cell>
          <cell r="H23" t="str">
            <v>C</v>
          </cell>
        </row>
        <row r="24">
          <cell r="A24" t="str">
            <v>TIN</v>
          </cell>
          <cell r="B24">
            <v>0</v>
          </cell>
          <cell r="C24">
            <v>0</v>
          </cell>
          <cell r="D24">
            <v>1</v>
          </cell>
          <cell r="E24">
            <v>1</v>
          </cell>
          <cell r="F24">
            <v>1</v>
          </cell>
          <cell r="G24">
            <v>3</v>
          </cell>
          <cell r="H24" t="str">
            <v>C</v>
          </cell>
        </row>
        <row r="25">
          <cell r="A25" t="str">
            <v>TPB</v>
          </cell>
          <cell r="B25">
            <v>1</v>
          </cell>
          <cell r="C25">
            <v>0</v>
          </cell>
          <cell r="D25">
            <v>1</v>
          </cell>
          <cell r="E25">
            <v>1</v>
          </cell>
          <cell r="F25">
            <v>1</v>
          </cell>
          <cell r="G25">
            <v>4</v>
          </cell>
          <cell r="H25" t="str">
            <v>B</v>
          </cell>
        </row>
        <row r="26">
          <cell r="A26" t="str">
            <v>VAB</v>
          </cell>
          <cell r="B26">
            <v>1</v>
          </cell>
          <cell r="C26">
            <v>1</v>
          </cell>
          <cell r="D26">
            <v>0</v>
          </cell>
          <cell r="E26">
            <v>0</v>
          </cell>
          <cell r="F26">
            <v>0</v>
          </cell>
          <cell r="G26">
            <v>2</v>
          </cell>
          <cell r="H26" t="str">
            <v>D</v>
          </cell>
        </row>
        <row r="27">
          <cell r="A27" t="str">
            <v>VBB</v>
          </cell>
          <cell r="B27">
            <v>1</v>
          </cell>
          <cell r="C27">
            <v>1</v>
          </cell>
          <cell r="D27">
            <v>0</v>
          </cell>
          <cell r="E27">
            <v>1</v>
          </cell>
          <cell r="F27">
            <v>0</v>
          </cell>
          <cell r="G27">
            <v>3</v>
          </cell>
          <cell r="H27" t="str">
            <v>C</v>
          </cell>
        </row>
        <row r="28">
          <cell r="A28" t="str">
            <v>VCB</v>
          </cell>
          <cell r="B28">
            <v>0</v>
          </cell>
          <cell r="C28">
            <v>0</v>
          </cell>
          <cell r="D28">
            <v>0</v>
          </cell>
          <cell r="E28">
            <v>1</v>
          </cell>
          <cell r="F28">
            <v>0</v>
          </cell>
          <cell r="G28">
            <v>1</v>
          </cell>
          <cell r="H28" t="str">
            <v>E</v>
          </cell>
        </row>
        <row r="29">
          <cell r="A29" t="str">
            <v>VIB</v>
          </cell>
          <cell r="B29">
            <v>0</v>
          </cell>
          <cell r="C29">
            <v>0</v>
          </cell>
          <cell r="D29">
            <v>1</v>
          </cell>
          <cell r="E29">
            <v>1</v>
          </cell>
          <cell r="F29">
            <v>1</v>
          </cell>
          <cell r="G29">
            <v>3</v>
          </cell>
          <cell r="H29" t="str">
            <v>C</v>
          </cell>
        </row>
        <row r="30">
          <cell r="A30" t="str">
            <v>VPB</v>
          </cell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1</v>
          </cell>
          <cell r="G30">
            <v>3</v>
          </cell>
          <cell r="H30" t="str">
            <v>C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_DATA"/>
      <sheetName val="Q_DATA"/>
      <sheetName val="Y_Update"/>
      <sheetName val="QoQ_Update"/>
      <sheetName val="Score_Q"/>
      <sheetName val="Score_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06E86-2339-404B-B4BE-BC438CF838E1}" name="Table1" displayName="Table1" ref="A1:E30" totalsRowShown="0" dataDxfId="5">
  <autoFilter ref="A1:E30" xr:uid="{49406E86-2339-404B-B4BE-BC438CF838E1}"/>
  <tableColumns count="5">
    <tableColumn id="1" xr3:uid="{FAC107CE-AD0C-468B-A159-A0F753887866}" name="Ticker" dataDxfId="4"/>
    <tableColumn id="2" xr3:uid="{8308478E-C213-4B65-8397-39818705DC1B}" name="PN MODEL" dataDxfId="3">
      <calculatedColumnFormula>VLOOKUP(Table1[[#This Row],[Ticker]],[1]RULES!$A$1:$H$30,8,0)</calculatedColumnFormula>
    </tableColumn>
    <tableColumn id="7" xr3:uid="{0081F253-094E-4903-9ECA-3190E857F70F}" name="Column2" dataDxfId="2"/>
    <tableColumn id="3" xr3:uid="{7B4A40A6-BFC0-4F6E-9D3B-F92AED13320C}" name="CGV23" dataDxfId="1">
      <calculatedColumnFormula>VLOOKUP(A2,[2]!Table34[[Mã CK]:[Rank bank _ ABCD]],2,0)</calculatedColumnFormula>
    </tableColumn>
    <tableColumn id="4" xr3:uid="{3ADCEBE5-D896-4FE2-BE42-0A035CFDD570}" name="CGV24" dataDxfId="0">
      <calculatedColumnFormula>IF(Table1[[#This Row],[PN MODEL]]=Table1[[#This Row],[CGV23]],0,1)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10" sqref="G10"/>
    </sheetView>
  </sheetViews>
  <sheetFormatPr defaultRowHeight="14.5" x14ac:dyDescent="0.35"/>
  <cols>
    <col min="1" max="1" width="12.36328125" customWidth="1"/>
    <col min="2" max="2" width="16.1796875" customWidth="1"/>
    <col min="3" max="3" width="16.1796875" hidden="1" customWidth="1"/>
    <col min="4" max="4" width="12.36328125" customWidth="1"/>
  </cols>
  <sheetData>
    <row r="1" spans="1:8" x14ac:dyDescent="0.35">
      <c r="A1" s="1" t="s">
        <v>0</v>
      </c>
      <c r="B1" s="1" t="s">
        <v>30</v>
      </c>
      <c r="C1" s="1" t="s">
        <v>33</v>
      </c>
      <c r="D1" s="1" t="s">
        <v>31</v>
      </c>
      <c r="E1" t="s">
        <v>32</v>
      </c>
    </row>
    <row r="2" spans="1:8" x14ac:dyDescent="0.35">
      <c r="A2" s="2" t="s">
        <v>1</v>
      </c>
      <c r="B2" s="2" t="str">
        <f>VLOOKUP(Table1[[#This Row],[Ticker]],[1]RULES!$A$1:$H$30,8,0)</f>
        <v>C</v>
      </c>
      <c r="C2" s="2"/>
      <c r="D2" s="2" t="str">
        <f>VLOOKUP(A2,[2]!Table34[[Mã CK]:[Rank bank _ ABCD]],2,0)</f>
        <v>A</v>
      </c>
      <c r="E2" s="2">
        <f>IF(Table1[[#This Row],[PN MODEL]]=Table1[[#This Row],[CGV23]],0,1)</f>
        <v>1</v>
      </c>
      <c r="G2">
        <f>COUNTIF(Table1[CGV24],0)</f>
        <v>9</v>
      </c>
      <c r="H2">
        <f>SUM(Table1[Column2])</f>
        <v>10</v>
      </c>
    </row>
    <row r="3" spans="1:8" x14ac:dyDescent="0.35">
      <c r="A3" s="2" t="s">
        <v>2</v>
      </c>
      <c r="B3" s="2" t="str">
        <f>VLOOKUP(Table1[[#This Row],[Ticker]],[1]RULES!$A$1:$H$30,8,0)</f>
        <v>C</v>
      </c>
      <c r="C3" s="2"/>
      <c r="D3" s="2" t="str">
        <f>VLOOKUP(A3,[2]!Table34[[Mã CK]:[Rank bank _ ABCD]],2,0)</f>
        <v>A</v>
      </c>
      <c r="E3" s="2">
        <f>IF(Table1[[#This Row],[PN MODEL]]=Table1[[#This Row],[CGV23]],0,1)</f>
        <v>1</v>
      </c>
      <c r="G3">
        <v>29</v>
      </c>
      <c r="H3">
        <v>20</v>
      </c>
    </row>
    <row r="4" spans="1:8" x14ac:dyDescent="0.35">
      <c r="A4" s="2" t="s">
        <v>3</v>
      </c>
      <c r="B4" s="2" t="str">
        <f>VLOOKUP(Table1[[#This Row],[Ticker]],[1]RULES!$A$1:$H$30,8,0)</f>
        <v>D</v>
      </c>
      <c r="C4" s="2">
        <v>1</v>
      </c>
      <c r="D4" s="2" t="str">
        <f>VLOOKUP(A4,[2]!Table34[[Mã CK]:[Rank bank _ ABCD]],2,0)</f>
        <v>C</v>
      </c>
      <c r="E4" s="2">
        <f>IF(Table1[[#This Row],[PN MODEL]]=Table1[[#This Row],[CGV23]],0,1)</f>
        <v>1</v>
      </c>
      <c r="G4" s="3">
        <f>G2/G3</f>
        <v>0.31034482758620691</v>
      </c>
      <c r="H4" s="3">
        <f>H2/H3</f>
        <v>0.5</v>
      </c>
    </row>
    <row r="5" spans="1:8" x14ac:dyDescent="0.35">
      <c r="A5" s="2" t="s">
        <v>4</v>
      </c>
      <c r="B5" s="2" t="str">
        <f>VLOOKUP(Table1[[#This Row],[Ticker]],[1]RULES!$A$1:$H$30,8,0)</f>
        <v>C</v>
      </c>
      <c r="C5" s="2"/>
      <c r="D5" s="2" t="str">
        <f>VLOOKUP(A5,[2]!Table34[[Mã CK]:[Rank bank _ ABCD]],2,0)</f>
        <v>A</v>
      </c>
      <c r="E5" s="2">
        <f>IF(Table1[[#This Row],[PN MODEL]]=Table1[[#This Row],[CGV23]],0,1)</f>
        <v>1</v>
      </c>
    </row>
    <row r="6" spans="1:8" x14ac:dyDescent="0.35">
      <c r="A6" s="2" t="s">
        <v>5</v>
      </c>
      <c r="B6" s="2" t="str">
        <f>VLOOKUP(Table1[[#This Row],[Ticker]],[1]RULES!$A$1:$H$30,8,0)</f>
        <v>B</v>
      </c>
      <c r="C6" s="2"/>
      <c r="D6" s="2" t="str">
        <f>VLOOKUP(A6,[2]!Table34[[Mã CK]:[Rank bank _ ABCD]],2,0)</f>
        <v>E</v>
      </c>
      <c r="E6" s="2">
        <f>IF(Table1[[#This Row],[PN MODEL]]=Table1[[#This Row],[CGV23]],0,1)</f>
        <v>1</v>
      </c>
    </row>
    <row r="7" spans="1:8" x14ac:dyDescent="0.35">
      <c r="A7" s="2" t="s">
        <v>6</v>
      </c>
      <c r="B7" s="2" t="str">
        <f>VLOOKUP(Table1[[#This Row],[Ticker]],[1]RULES!$A$1:$H$30,8,0)</f>
        <v>A</v>
      </c>
      <c r="C7" s="2"/>
      <c r="D7" s="2" t="str">
        <f>VLOOKUP(A7,[2]!Table34[[Mã CK]:[Rank bank _ ABCD]],2,0)</f>
        <v>A</v>
      </c>
      <c r="E7" s="2">
        <f>IF(Table1[[#This Row],[PN MODEL]]=Table1[[#This Row],[CGV23]],0,1)</f>
        <v>0</v>
      </c>
    </row>
    <row r="8" spans="1:8" x14ac:dyDescent="0.35">
      <c r="A8" s="2" t="s">
        <v>7</v>
      </c>
      <c r="B8" s="2" t="str">
        <f>VLOOKUP(Table1[[#This Row],[Ticker]],[1]RULES!$A$1:$H$30,8,0)</f>
        <v>D</v>
      </c>
      <c r="C8" s="2"/>
      <c r="D8" s="2" t="str">
        <f>VLOOKUP(A8,[2]!Table34[[Mã CK]:[Rank bank _ ABCD]],2,0)</f>
        <v>D</v>
      </c>
      <c r="E8" s="2">
        <f>IF(Table1[[#This Row],[PN MODEL]]=Table1[[#This Row],[CGV23]],0,1)</f>
        <v>0</v>
      </c>
    </row>
    <row r="9" spans="1:8" x14ac:dyDescent="0.35">
      <c r="A9" s="2" t="s">
        <v>8</v>
      </c>
      <c r="B9" s="2" t="str">
        <f>VLOOKUP(Table1[[#This Row],[Ticker]],[1]RULES!$A$1:$H$30,8,0)</f>
        <v>D</v>
      </c>
      <c r="C9" s="2"/>
      <c r="D9" s="2" t="str">
        <f>VLOOKUP(A9,[2]!Table34[[Mã CK]:[Rank bank _ ABCD]],2,0)</f>
        <v>B</v>
      </c>
      <c r="E9" s="2">
        <f>IF(Table1[[#This Row],[PN MODEL]]=Table1[[#This Row],[CGV23]],0,1)</f>
        <v>1</v>
      </c>
    </row>
    <row r="10" spans="1:8" x14ac:dyDescent="0.35">
      <c r="A10" s="2" t="s">
        <v>9</v>
      </c>
      <c r="B10" s="2" t="str">
        <f>VLOOKUP(Table1[[#This Row],[Ticker]],[1]RULES!$A$1:$H$30,8,0)</f>
        <v>C</v>
      </c>
      <c r="C10" s="2">
        <v>1</v>
      </c>
      <c r="D10" s="2" t="str">
        <f>VLOOKUP(A10,[2]!Table34[[Mã CK]:[Rank bank _ ABCD]],2,0)</f>
        <v>E</v>
      </c>
      <c r="E10" s="2">
        <f>IF(Table1[[#This Row],[PN MODEL]]=Table1[[#This Row],[CGV23]],0,1)</f>
        <v>1</v>
      </c>
    </row>
    <row r="11" spans="1:8" x14ac:dyDescent="0.35">
      <c r="A11" s="2" t="s">
        <v>10</v>
      </c>
      <c r="B11" s="2" t="str">
        <f>VLOOKUP(Table1[[#This Row],[Ticker]],[1]RULES!$A$1:$H$30,8,0)</f>
        <v>B</v>
      </c>
      <c r="C11" s="2"/>
      <c r="D11" s="2" t="str">
        <f>VLOOKUP(A11,[2]!Table34[[Mã CK]:[Rank bank _ ABCD]],2,0)</f>
        <v>D</v>
      </c>
      <c r="E11" s="2">
        <f>IF(Table1[[#This Row],[PN MODEL]]=Table1[[#This Row],[CGV23]],0,1)</f>
        <v>1</v>
      </c>
    </row>
    <row r="12" spans="1:8" x14ac:dyDescent="0.35">
      <c r="A12" s="2" t="s">
        <v>11</v>
      </c>
      <c r="B12" s="2" t="str">
        <f>VLOOKUP(Table1[[#This Row],[Ticker]],[1]RULES!$A$1:$H$30,8,0)</f>
        <v>B</v>
      </c>
      <c r="C12" s="2"/>
      <c r="D12" s="2" t="str">
        <f>VLOOKUP(A12,[2]!Table34[[Mã CK]:[Rank bank _ ABCD]],2,0)</f>
        <v>B</v>
      </c>
      <c r="E12" s="2">
        <f>IF(Table1[[#This Row],[PN MODEL]]=Table1[[#This Row],[CGV23]],0,1)</f>
        <v>0</v>
      </c>
    </row>
    <row r="13" spans="1:8" x14ac:dyDescent="0.35">
      <c r="A13" s="2" t="s">
        <v>12</v>
      </c>
      <c r="B13" s="4" t="str">
        <f>VLOOKUP(Table1[[#This Row],[Ticker]],[1]RULES!$A$1:$H$30,8,0)</f>
        <v>D</v>
      </c>
      <c r="C13" s="4"/>
      <c r="D13" s="4" t="str">
        <f>VLOOKUP(A13,[2]!Table34[[Mã CK]:[Rank bank _ ABCD]],2,0)</f>
        <v>A</v>
      </c>
      <c r="E13" s="2">
        <f>IF(Table1[[#This Row],[PN MODEL]]=Table1[[#This Row],[CGV23]],0,1)</f>
        <v>1</v>
      </c>
    </row>
    <row r="14" spans="1:8" x14ac:dyDescent="0.35">
      <c r="A14" s="2" t="s">
        <v>13</v>
      </c>
      <c r="B14" s="2" t="str">
        <f>VLOOKUP(Table1[[#This Row],[Ticker]],[1]RULES!$A$1:$H$30,8,0)</f>
        <v>E</v>
      </c>
      <c r="C14" s="2">
        <v>1</v>
      </c>
      <c r="D14" s="2" t="str">
        <f>VLOOKUP(A14,[2]!Table34[[Mã CK]:[Rank bank _ ABCD]],2,0)</f>
        <v>D</v>
      </c>
      <c r="E14" s="2">
        <f>IF(Table1[[#This Row],[PN MODEL]]=Table1[[#This Row],[CGV23]],0,1)</f>
        <v>1</v>
      </c>
    </row>
    <row r="15" spans="1:8" x14ac:dyDescent="0.35">
      <c r="A15" s="2" t="s">
        <v>14</v>
      </c>
      <c r="B15" s="2" t="str">
        <f>VLOOKUP(Table1[[#This Row],[Ticker]],[1]RULES!$A$1:$H$30,8,0)</f>
        <v>D</v>
      </c>
      <c r="C15" s="2">
        <v>1</v>
      </c>
      <c r="D15" s="2" t="str">
        <f>VLOOKUP(A15,[2]!Table34[[Mã CK]:[Rank bank _ ABCD]],2,0)</f>
        <v>E</v>
      </c>
      <c r="E15" s="2">
        <f>IF(Table1[[#This Row],[PN MODEL]]=Table1[[#This Row],[CGV23]],0,1)</f>
        <v>1</v>
      </c>
    </row>
    <row r="16" spans="1:8" x14ac:dyDescent="0.35">
      <c r="A16" s="2" t="s">
        <v>15</v>
      </c>
      <c r="B16" s="2" t="str">
        <f>VLOOKUP(Table1[[#This Row],[Ticker]],[1]RULES!$A$1:$H$30,8,0)</f>
        <v>C</v>
      </c>
      <c r="C16" s="2"/>
      <c r="D16" s="2" t="str">
        <f>VLOOKUP(A16,[2]!Table34[[Mã CK]:[Rank bank _ ABCD]],2,0)</f>
        <v>D</v>
      </c>
      <c r="E16" s="2">
        <f>IF(Table1[[#This Row],[PN MODEL]]=Table1[[#This Row],[CGV23]],0,1)</f>
        <v>1</v>
      </c>
    </row>
    <row r="17" spans="1:5" x14ac:dyDescent="0.35">
      <c r="A17" s="2" t="s">
        <v>16</v>
      </c>
      <c r="B17" s="2" t="str">
        <f>VLOOKUP(Table1[[#This Row],[Ticker]],[1]RULES!$A$1:$H$30,8,0)</f>
        <v>C</v>
      </c>
      <c r="C17" s="2"/>
      <c r="D17" s="2" t="str">
        <f>VLOOKUP(A17,[2]!Table34[[Mã CK]:[Rank bank _ ABCD]],2,0)</f>
        <v>C</v>
      </c>
      <c r="E17" s="2">
        <f>IF(Table1[[#This Row],[PN MODEL]]=Table1[[#This Row],[CGV23]],0,1)</f>
        <v>0</v>
      </c>
    </row>
    <row r="18" spans="1:5" x14ac:dyDescent="0.35">
      <c r="A18" s="2" t="s">
        <v>17</v>
      </c>
      <c r="B18" s="2" t="str">
        <f>VLOOKUP(Table1[[#This Row],[Ticker]],[1]RULES!$A$1:$H$30,8,0)</f>
        <v>B</v>
      </c>
      <c r="C18" s="2"/>
      <c r="D18" s="2" t="str">
        <f>VLOOKUP(A18,[2]!Table34[[Mã CK]:[Rank bank _ ABCD]],2,0)</f>
        <v>E</v>
      </c>
      <c r="E18" s="2">
        <f>IF(Table1[[#This Row],[PN MODEL]]=Table1[[#This Row],[CGV23]],0,1)</f>
        <v>1</v>
      </c>
    </row>
    <row r="19" spans="1:5" x14ac:dyDescent="0.35">
      <c r="A19" s="2" t="s">
        <v>18</v>
      </c>
      <c r="B19" s="2" t="str">
        <f>VLOOKUP(Table1[[#This Row],[Ticker]],[1]RULES!$A$1:$H$30,8,0)</f>
        <v>E</v>
      </c>
      <c r="C19" s="2"/>
      <c r="D19" s="2" t="str">
        <f>VLOOKUP(A19,[2]!Table34[[Mã CK]:[Rank bank _ ABCD]],2,0)</f>
        <v>E</v>
      </c>
      <c r="E19" s="2">
        <f>IF(Table1[[#This Row],[PN MODEL]]=Table1[[#This Row],[CGV23]],0,1)</f>
        <v>0</v>
      </c>
    </row>
    <row r="20" spans="1:5" x14ac:dyDescent="0.35">
      <c r="A20" s="2" t="s">
        <v>19</v>
      </c>
      <c r="B20" s="2" t="str">
        <f>VLOOKUP(Table1[[#This Row],[Ticker]],[1]RULES!$A$1:$H$30,8,0)</f>
        <v>C</v>
      </c>
      <c r="C20" s="2">
        <v>1</v>
      </c>
      <c r="D20" s="2" t="str">
        <f>VLOOKUP(A20,[2]!Table34[[Mã CK]:[Rank bank _ ABCD]],2,0)</f>
        <v>D</v>
      </c>
      <c r="E20" s="2">
        <f>IF(Table1[[#This Row],[PN MODEL]]=Table1[[#This Row],[CGV23]],0,1)</f>
        <v>1</v>
      </c>
    </row>
    <row r="21" spans="1:5" x14ac:dyDescent="0.35">
      <c r="A21" s="2" t="s">
        <v>20</v>
      </c>
      <c r="B21" s="2" t="str">
        <f>VLOOKUP(Table1[[#This Row],[Ticker]],[1]RULES!$A$1:$H$30,8,0)</f>
        <v>D</v>
      </c>
      <c r="C21" s="2">
        <v>1</v>
      </c>
      <c r="D21" s="2" t="str">
        <f>VLOOKUP(A21,[2]!Table34[[Mã CK]:[Rank bank _ ABCD]],2,0)</f>
        <v>C</v>
      </c>
      <c r="E21" s="2">
        <f>IF(Table1[[#This Row],[PN MODEL]]=Table1[[#This Row],[CGV23]],0,1)</f>
        <v>1</v>
      </c>
    </row>
    <row r="22" spans="1:5" x14ac:dyDescent="0.35">
      <c r="A22" s="2" t="s">
        <v>21</v>
      </c>
      <c r="B22" s="2" t="str">
        <f>VLOOKUP(Table1[[#This Row],[Ticker]],[1]RULES!$A$1:$H$30,8,0)</f>
        <v>D</v>
      </c>
      <c r="C22" s="2">
        <v>1</v>
      </c>
      <c r="D22" s="2" t="str">
        <f>VLOOKUP(A22,[2]!Table34[[Mã CK]:[Rank bank _ ABCD]],2,0)</f>
        <v>C</v>
      </c>
      <c r="E22" s="2">
        <f>IF(Table1[[#This Row],[PN MODEL]]=Table1[[#This Row],[CGV23]],0,1)</f>
        <v>1</v>
      </c>
    </row>
    <row r="23" spans="1:5" x14ac:dyDescent="0.35">
      <c r="A23" s="2" t="s">
        <v>22</v>
      </c>
      <c r="B23" s="2" t="str">
        <f>VLOOKUP(Table1[[#This Row],[Ticker]],[1]RULES!$A$1:$H$30,8,0)</f>
        <v>C</v>
      </c>
      <c r="C23" s="2"/>
      <c r="D23" s="2" t="str">
        <f>VLOOKUP(A23,[2]!Table34[[Mã CK]:[Rank bank _ ABCD]],2,0)</f>
        <v>C</v>
      </c>
      <c r="E23" s="2">
        <f>IF(Table1[[#This Row],[PN MODEL]]=Table1[[#This Row],[CGV23]],0,1)</f>
        <v>0</v>
      </c>
    </row>
    <row r="24" spans="1:5" x14ac:dyDescent="0.35">
      <c r="A24" s="2" t="s">
        <v>23</v>
      </c>
      <c r="B24" s="2" t="str">
        <f>VLOOKUP(Table1[[#This Row],[Ticker]],[1]RULES!$A$1:$H$30,8,0)</f>
        <v>C</v>
      </c>
      <c r="C24" s="2"/>
      <c r="D24" s="2" t="str">
        <f>VLOOKUP(A24,[2]!Table34[[Mã CK]:[Rank bank _ ABCD]],2,0)</f>
        <v>C</v>
      </c>
      <c r="E24" s="2">
        <f>IF(Table1[[#This Row],[PN MODEL]]=Table1[[#This Row],[CGV23]],0,1)</f>
        <v>0</v>
      </c>
    </row>
    <row r="25" spans="1:5" x14ac:dyDescent="0.35">
      <c r="A25" s="2" t="s">
        <v>24</v>
      </c>
      <c r="B25" s="2" t="str">
        <f>VLOOKUP(Table1[[#This Row],[Ticker]],[1]RULES!$A$1:$H$30,8,0)</f>
        <v>B</v>
      </c>
      <c r="C25" s="2"/>
      <c r="D25" s="2" t="str">
        <f>VLOOKUP(A25,[2]!Table34[[Mã CK]:[Rank bank _ ABCD]],2,0)</f>
        <v>B</v>
      </c>
      <c r="E25" s="2">
        <f>IF(Table1[[#This Row],[PN MODEL]]=Table1[[#This Row],[CGV23]],0,1)</f>
        <v>0</v>
      </c>
    </row>
    <row r="26" spans="1:5" x14ac:dyDescent="0.35">
      <c r="A26" s="2" t="s">
        <v>25</v>
      </c>
      <c r="B26" s="2" t="str">
        <f>VLOOKUP(Table1[[#This Row],[Ticker]],[1]RULES!$A$1:$H$30,8,0)</f>
        <v>D</v>
      </c>
      <c r="C26" s="2"/>
      <c r="D26" s="2" t="str">
        <f>VLOOKUP(A26,[2]!Table34[[Mã CK]:[Rank bank _ ABCD]],2,0)</f>
        <v>D</v>
      </c>
      <c r="E26" s="2">
        <f>IF(Table1[[#This Row],[PN MODEL]]=Table1[[#This Row],[CGV23]],0,1)</f>
        <v>0</v>
      </c>
    </row>
    <row r="27" spans="1:5" x14ac:dyDescent="0.35">
      <c r="A27" s="2" t="s">
        <v>26</v>
      </c>
      <c r="B27" s="2" t="str">
        <f>VLOOKUP(Table1[[#This Row],[Ticker]],[1]RULES!$A$1:$H$30,8,0)</f>
        <v>C</v>
      </c>
      <c r="C27" s="2">
        <v>1</v>
      </c>
      <c r="D27" s="2" t="str">
        <f>VLOOKUP(A27,[2]!Table34[[Mã CK]:[Rank bank _ ABCD]],2,0)</f>
        <v>D</v>
      </c>
      <c r="E27" s="2">
        <f>IF(Table1[[#This Row],[PN MODEL]]=Table1[[#This Row],[CGV23]],0,1)</f>
        <v>1</v>
      </c>
    </row>
    <row r="28" spans="1:5" x14ac:dyDescent="0.35">
      <c r="A28" s="2" t="s">
        <v>27</v>
      </c>
      <c r="B28" s="2" t="str">
        <f>VLOOKUP(Table1[[#This Row],[Ticker]],[1]RULES!$A$1:$H$30,8,0)</f>
        <v>E</v>
      </c>
      <c r="C28" s="2"/>
      <c r="D28" s="2" t="str">
        <f>VLOOKUP(A28,[2]!Table34[[Mã CK]:[Rank bank _ ABCD]],2,0)</f>
        <v>A</v>
      </c>
      <c r="E28" s="2">
        <f>IF(Table1[[#This Row],[PN MODEL]]=Table1[[#This Row],[CGV23]],0,1)</f>
        <v>1</v>
      </c>
    </row>
    <row r="29" spans="1:5" x14ac:dyDescent="0.35">
      <c r="A29" s="2" t="s">
        <v>28</v>
      </c>
      <c r="B29" s="2" t="str">
        <f>VLOOKUP(Table1[[#This Row],[Ticker]],[1]RULES!$A$1:$H$30,8,0)</f>
        <v>C</v>
      </c>
      <c r="C29" s="2">
        <v>1</v>
      </c>
      <c r="D29" s="2" t="str">
        <f>VLOOKUP(A29,[2]!Table34[[Mã CK]:[Rank bank _ ABCD]],2,0)</f>
        <v>B</v>
      </c>
      <c r="E29" s="2">
        <f>IF(Table1[[#This Row],[PN MODEL]]=Table1[[#This Row],[CGV23]],0,1)</f>
        <v>1</v>
      </c>
    </row>
    <row r="30" spans="1:5" x14ac:dyDescent="0.35">
      <c r="A30" s="2" t="s">
        <v>29</v>
      </c>
      <c r="B30" s="2" t="str">
        <f>VLOOKUP(Table1[[#This Row],[Ticker]],[1]RULES!$A$1:$H$30,8,0)</f>
        <v>C</v>
      </c>
      <c r="C30" s="2">
        <v>1</v>
      </c>
      <c r="D30" s="2" t="str">
        <f>VLOOKUP(A30,[2]!Table34[[Mã CK]:[Rank bank _ ABCD]],2,0)</f>
        <v>B</v>
      </c>
      <c r="E30" s="2">
        <f>IF(Table1[[#This Row],[PN MODEL]]=Table1[[#This Row],[CGV23]],0,1)</f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Tien</dc:creator>
  <cp:lastModifiedBy>Chi Tien</cp:lastModifiedBy>
  <dcterms:created xsi:type="dcterms:W3CDTF">2015-06-05T18:17:20Z</dcterms:created>
  <dcterms:modified xsi:type="dcterms:W3CDTF">2025-09-19T03:26:09Z</dcterms:modified>
</cp:coreProperties>
</file>