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hris\projects\Ecosystem - SOE\2021\"/>
    </mc:Choice>
  </mc:AlternateContent>
  <bookViews>
    <workbookView xWindow="0" yWindow="0" windowWidth="28770" windowHeight="10125"/>
  </bookViews>
  <sheets>
    <sheet name="1994-2019_5yr_hp_est" sheetId="1" r:id="rId1"/>
  </sheets>
  <calcPr calcId="0"/>
</workbook>
</file>

<file path=xl/calcChain.xml><?xml version="1.0" encoding="utf-8"?>
<calcChain xmlns="http://schemas.openxmlformats.org/spreadsheetml/2006/main">
  <c r="D26" i="1" l="1"/>
  <c r="E26" i="1"/>
  <c r="D27" i="1"/>
  <c r="E27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<sst xmlns="http://schemas.openxmlformats.org/spreadsheetml/2006/main" count="6" uniqueCount="6">
  <si>
    <t>YEAR</t>
  </si>
  <si>
    <t>EST</t>
  </si>
  <si>
    <t>CV</t>
  </si>
  <si>
    <t>PBR</t>
  </si>
  <si>
    <t>LCI</t>
  </si>
  <si>
    <t>UCI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</si>
</sst>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C27" sqref="C2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1" t="s">
        <v>4</v>
      </c>
      <c r="E1" s="1" t="s">
        <v>5</v>
      </c>
      <c r="F1" t="s">
        <v>3</v>
      </c>
    </row>
    <row r="2" spans="1:6" x14ac:dyDescent="0.25">
      <c r="A2">
        <v>1994</v>
      </c>
      <c r="B2">
        <v>1921.075</v>
      </c>
      <c r="C2">
        <v>0.132553684</v>
      </c>
      <c r="D2" s="2">
        <f>B2/(EXP(1.96*SQRT(LOG(1+C2^2))))</f>
        <v>1619.9829626659618</v>
      </c>
      <c r="E2" s="2">
        <f>B2*(EXP(1.96*SQRT(LOG(1+C2^2))))</f>
        <v>2278.1283758389636</v>
      </c>
      <c r="F2">
        <v>403</v>
      </c>
    </row>
    <row r="3" spans="1:6" x14ac:dyDescent="0.25">
      <c r="A3">
        <v>1995</v>
      </c>
      <c r="B3">
        <v>1723.866667</v>
      </c>
      <c r="C3">
        <v>0.11537548</v>
      </c>
      <c r="D3" s="2">
        <f t="shared" ref="D3:D25" si="0">B3/(EXP(1.96*SQRT(LOG(1+C3^2))))</f>
        <v>1485.9232960197912</v>
      </c>
      <c r="E3" s="2">
        <f t="shared" ref="E3:E25" si="1">B3*(EXP(1.96*SQRT(LOG(1+C3^2))))</f>
        <v>1999.9123060751233</v>
      </c>
      <c r="F3">
        <v>483</v>
      </c>
    </row>
    <row r="4" spans="1:6" x14ac:dyDescent="0.25">
      <c r="A4">
        <v>1996</v>
      </c>
      <c r="B4">
        <v>1667.95</v>
      </c>
      <c r="C4">
        <v>9.1508848000000004E-2</v>
      </c>
      <c r="D4" s="2">
        <f t="shared" si="0"/>
        <v>1482.3717407574595</v>
      </c>
      <c r="E4" s="2">
        <f t="shared" si="1"/>
        <v>1876.7608191710603</v>
      </c>
      <c r="F4">
        <v>483</v>
      </c>
    </row>
    <row r="5" spans="1:6" x14ac:dyDescent="0.25">
      <c r="A5">
        <v>1997</v>
      </c>
      <c r="B5">
        <v>1706.5666670000001</v>
      </c>
      <c r="C5">
        <v>9.1951170999999998E-2</v>
      </c>
      <c r="D5" s="2">
        <f t="shared" si="0"/>
        <v>1515.8310064976254</v>
      </c>
      <c r="E5" s="2">
        <f t="shared" si="1"/>
        <v>1921.3024251592597</v>
      </c>
      <c r="F5">
        <v>483</v>
      </c>
    </row>
    <row r="6" spans="1:6" x14ac:dyDescent="0.25">
      <c r="A6">
        <v>1998</v>
      </c>
      <c r="B6">
        <v>1520.8</v>
      </c>
      <c r="C6">
        <v>9.7663459999999994E-2</v>
      </c>
      <c r="D6" s="2">
        <f t="shared" si="0"/>
        <v>1340.962692341534</v>
      </c>
      <c r="E6" s="2">
        <f t="shared" si="1"/>
        <v>1724.7553964095948</v>
      </c>
      <c r="F6">
        <v>483</v>
      </c>
    </row>
    <row r="7" spans="1:6" x14ac:dyDescent="0.25">
      <c r="A7">
        <v>1999</v>
      </c>
      <c r="B7">
        <v>1093.8</v>
      </c>
      <c r="C7">
        <v>0.11134218799999999</v>
      </c>
      <c r="D7" s="2">
        <f t="shared" si="0"/>
        <v>947.70156903272289</v>
      </c>
      <c r="E7" s="2">
        <f t="shared" si="1"/>
        <v>1262.4210817980504</v>
      </c>
      <c r="F7">
        <v>747</v>
      </c>
    </row>
    <row r="8" spans="1:6" x14ac:dyDescent="0.25">
      <c r="A8">
        <v>2000</v>
      </c>
      <c r="B8">
        <v>898.8</v>
      </c>
      <c r="C8">
        <v>0.113443218</v>
      </c>
      <c r="D8" s="2">
        <f t="shared" si="0"/>
        <v>776.65687216344338</v>
      </c>
      <c r="E8" s="2">
        <f t="shared" si="1"/>
        <v>1040.1523104401167</v>
      </c>
      <c r="F8">
        <v>747</v>
      </c>
    </row>
    <row r="9" spans="1:6" x14ac:dyDescent="0.25">
      <c r="A9">
        <v>2001</v>
      </c>
      <c r="B9">
        <v>612.4</v>
      </c>
      <c r="C9">
        <v>0.13220330699999999</v>
      </c>
      <c r="D9" s="2">
        <f t="shared" si="0"/>
        <v>516.64866739038166</v>
      </c>
      <c r="E9" s="2">
        <f t="shared" si="1"/>
        <v>725.8970818492852</v>
      </c>
      <c r="F9">
        <v>747</v>
      </c>
    </row>
    <row r="10" spans="1:6" x14ac:dyDescent="0.25">
      <c r="A10">
        <v>2002</v>
      </c>
      <c r="B10">
        <v>430.4</v>
      </c>
      <c r="C10">
        <v>0.16175972899999999</v>
      </c>
      <c r="D10" s="2">
        <f t="shared" si="0"/>
        <v>349.71697161319838</v>
      </c>
      <c r="E10" s="2">
        <f t="shared" si="1"/>
        <v>529.69736969153382</v>
      </c>
      <c r="F10">
        <v>747</v>
      </c>
    </row>
    <row r="11" spans="1:6" x14ac:dyDescent="0.25">
      <c r="A11">
        <v>2003</v>
      </c>
      <c r="B11">
        <v>408.4</v>
      </c>
      <c r="C11">
        <v>0.16794932400000001</v>
      </c>
      <c r="D11" s="2">
        <f t="shared" si="0"/>
        <v>329.2510319979383</v>
      </c>
      <c r="E11" s="2">
        <f t="shared" si="1"/>
        <v>506.57566352303604</v>
      </c>
      <c r="F11">
        <v>747</v>
      </c>
    </row>
    <row r="12" spans="1:6" x14ac:dyDescent="0.25">
      <c r="A12">
        <v>2004</v>
      </c>
      <c r="B12">
        <v>502</v>
      </c>
      <c r="C12">
        <v>0.17005990600000001</v>
      </c>
      <c r="D12" s="2">
        <f t="shared" si="0"/>
        <v>403.6322889579946</v>
      </c>
      <c r="E12" s="2">
        <f t="shared" si="1"/>
        <v>624.34053690443397</v>
      </c>
      <c r="F12">
        <v>747</v>
      </c>
    </row>
    <row r="13" spans="1:6" x14ac:dyDescent="0.25">
      <c r="A13">
        <v>2005</v>
      </c>
      <c r="B13">
        <v>618.79999999999995</v>
      </c>
      <c r="C13">
        <v>0.15339251400000001</v>
      </c>
      <c r="D13" s="2">
        <f t="shared" si="0"/>
        <v>508.16285802012959</v>
      </c>
      <c r="E13" s="2">
        <f t="shared" si="1"/>
        <v>753.52504410078666</v>
      </c>
      <c r="F13">
        <v>610</v>
      </c>
    </row>
    <row r="14" spans="1:6" x14ac:dyDescent="0.25">
      <c r="A14">
        <v>2006</v>
      </c>
      <c r="B14">
        <v>810.16666669999995</v>
      </c>
      <c r="C14">
        <v>0.12925451299999999</v>
      </c>
      <c r="D14" s="2">
        <f t="shared" si="0"/>
        <v>686.06897290816971</v>
      </c>
      <c r="E14" s="2">
        <f t="shared" si="1"/>
        <v>956.71142953675576</v>
      </c>
      <c r="F14">
        <v>610</v>
      </c>
    </row>
    <row r="15" spans="1:6" x14ac:dyDescent="0.25">
      <c r="A15">
        <v>2007</v>
      </c>
      <c r="B15">
        <v>813.83333330000005</v>
      </c>
      <c r="C15">
        <v>0.12819233999999999</v>
      </c>
      <c r="D15" s="2">
        <f t="shared" si="0"/>
        <v>690.10857538577852</v>
      </c>
      <c r="E15" s="2">
        <f t="shared" si="1"/>
        <v>959.73984096624497</v>
      </c>
      <c r="F15">
        <v>703</v>
      </c>
    </row>
    <row r="16" spans="1:6" x14ac:dyDescent="0.25">
      <c r="A16">
        <v>2008</v>
      </c>
      <c r="B16">
        <v>883.22500000000002</v>
      </c>
      <c r="C16">
        <v>0.142798389</v>
      </c>
      <c r="D16" s="2">
        <f t="shared" si="0"/>
        <v>735.14153399869826</v>
      </c>
      <c r="E16" s="2">
        <f t="shared" si="1"/>
        <v>1061.1377055270304</v>
      </c>
      <c r="F16">
        <v>703</v>
      </c>
    </row>
    <row r="17" spans="1:6" x14ac:dyDescent="0.25">
      <c r="A17">
        <v>2009</v>
      </c>
      <c r="B17">
        <v>882.18</v>
      </c>
      <c r="C17">
        <v>0.135528281</v>
      </c>
      <c r="D17" s="2">
        <f t="shared" si="0"/>
        <v>741.10002751691161</v>
      </c>
      <c r="E17" s="2">
        <f t="shared" si="1"/>
        <v>1050.1167501066388</v>
      </c>
      <c r="F17">
        <v>703</v>
      </c>
    </row>
    <row r="18" spans="1:6" x14ac:dyDescent="0.25">
      <c r="A18">
        <v>2010</v>
      </c>
      <c r="B18">
        <v>789.94</v>
      </c>
      <c r="C18">
        <v>0.148013699</v>
      </c>
      <c r="D18" s="2">
        <f t="shared" si="0"/>
        <v>653.15108941846188</v>
      </c>
      <c r="E18" s="2">
        <f t="shared" si="1"/>
        <v>955.37650278680223</v>
      </c>
      <c r="F18">
        <v>706</v>
      </c>
    </row>
    <row r="19" spans="1:6" x14ac:dyDescent="0.25">
      <c r="A19">
        <v>2011</v>
      </c>
      <c r="B19">
        <v>664.02</v>
      </c>
      <c r="C19">
        <v>0.163638912</v>
      </c>
      <c r="D19" s="2">
        <f t="shared" si="0"/>
        <v>538.25974226934363</v>
      </c>
      <c r="E19" s="2">
        <f t="shared" si="1"/>
        <v>819.16317676116228</v>
      </c>
      <c r="F19">
        <v>706</v>
      </c>
    </row>
    <row r="20" spans="1:6" x14ac:dyDescent="0.25">
      <c r="A20">
        <v>2012</v>
      </c>
      <c r="B20">
        <v>640.44200000000001</v>
      </c>
      <c r="C20">
        <v>0.17098076200000001</v>
      </c>
      <c r="D20" s="2">
        <f t="shared" si="0"/>
        <v>514.34722600415057</v>
      </c>
      <c r="E20" s="2">
        <f t="shared" si="1"/>
        <v>797.44953336384879</v>
      </c>
      <c r="F20">
        <v>706</v>
      </c>
    </row>
    <row r="21" spans="1:6" x14ac:dyDescent="0.25">
      <c r="A21">
        <v>2013</v>
      </c>
      <c r="B21">
        <v>521.12199999999996</v>
      </c>
      <c r="C21">
        <v>0.14686206900000001</v>
      </c>
      <c r="D21" s="2">
        <f t="shared" si="0"/>
        <v>431.51375845321832</v>
      </c>
      <c r="E21" s="2">
        <f t="shared" si="1"/>
        <v>629.3383086032967</v>
      </c>
      <c r="F21">
        <v>706</v>
      </c>
    </row>
    <row r="22" spans="1:6" x14ac:dyDescent="0.25">
      <c r="A22">
        <v>2014</v>
      </c>
      <c r="B22">
        <v>393.822</v>
      </c>
      <c r="C22">
        <v>0.174053871</v>
      </c>
      <c r="D22" s="2">
        <f t="shared" si="0"/>
        <v>315.05773884638296</v>
      </c>
      <c r="E22" s="2">
        <f t="shared" si="1"/>
        <v>492.27728305262224</v>
      </c>
      <c r="F22">
        <v>706</v>
      </c>
    </row>
    <row r="23" spans="1:6" x14ac:dyDescent="0.25">
      <c r="A23">
        <v>2015</v>
      </c>
      <c r="B23">
        <v>307.54199999999997</v>
      </c>
      <c r="C23">
        <v>0.15738424200000001</v>
      </c>
      <c r="D23" s="2">
        <f t="shared" si="0"/>
        <v>251.27977413232765</v>
      </c>
      <c r="E23" s="2">
        <f t="shared" si="1"/>
        <v>376.40149148729995</v>
      </c>
      <c r="F23">
        <v>706</v>
      </c>
    </row>
    <row r="24" spans="1:6" x14ac:dyDescent="0.25">
      <c r="A24">
        <v>2016</v>
      </c>
      <c r="B24">
        <v>257.50866669999999</v>
      </c>
      <c r="C24">
        <v>0.18235284600000001</v>
      </c>
      <c r="D24" s="2">
        <f t="shared" si="0"/>
        <v>203.86113518723033</v>
      </c>
      <c r="E24" s="2">
        <f t="shared" si="1"/>
        <v>325.2739339683875</v>
      </c>
      <c r="F24">
        <v>706</v>
      </c>
    </row>
    <row r="25" spans="1:6" x14ac:dyDescent="0.25">
      <c r="A25">
        <v>2017</v>
      </c>
      <c r="B25">
        <v>220.25</v>
      </c>
      <c r="C25">
        <v>0.15012073300000001</v>
      </c>
      <c r="D25" s="2">
        <f t="shared" si="0"/>
        <v>181.62382388879331</v>
      </c>
      <c r="E25" s="2">
        <f t="shared" si="1"/>
        <v>267.09085549097506</v>
      </c>
      <c r="F25">
        <v>844</v>
      </c>
    </row>
    <row r="26" spans="1:6" x14ac:dyDescent="0.25">
      <c r="A26">
        <v>2018</v>
      </c>
      <c r="B26">
        <v>150</v>
      </c>
      <c r="C26">
        <v>0.14000000000000001</v>
      </c>
      <c r="D26" s="2">
        <f t="shared" ref="D26:D27" si="2">B26/(EXP(1.96*SQRT(LOG(1+C26^2))))</f>
        <v>125.29609311498778</v>
      </c>
      <c r="E26" s="2">
        <f t="shared" ref="E26:E27" si="3">B26*(EXP(1.96*SQRT(LOG(1+C26^2))))</f>
        <v>179.57463349915557</v>
      </c>
      <c r="F26">
        <v>851</v>
      </c>
    </row>
    <row r="27" spans="1:6" x14ac:dyDescent="0.25">
      <c r="A27">
        <v>2019</v>
      </c>
      <c r="B27">
        <v>145</v>
      </c>
      <c r="C27">
        <v>0.14000000000000001</v>
      </c>
      <c r="D27" s="2">
        <f t="shared" si="2"/>
        <v>121.11955667782152</v>
      </c>
      <c r="E27" s="2">
        <f t="shared" si="3"/>
        <v>173.58881238251706</v>
      </c>
      <c r="F27">
        <v>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1994-2019_5yr_hp_est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Chris.Orphanides</dc:creator>
  <cp:lastModifiedBy>Chris.Orphanides</cp:lastModifiedBy>
  <dcterms:created xsi:type="dcterms:W3CDTF">2021-01-15T20:01:10Z</dcterms:created>
  <dcterms:modified xsi:type="dcterms:W3CDTF">2021-01-15T20:01:10Z</dcterms:modified>
</cp:coreProperties>
</file>