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shannon\Desktop\Current projects\Seabird diet data for Don NOAA\diet data for NOAA diet\"/>
    </mc:Choice>
  </mc:AlternateContent>
  <bookViews>
    <workbookView xWindow="0" yWindow="0" windowWidth="20490" windowHeight="7755"/>
  </bookViews>
  <sheets>
    <sheet name="data" sheetId="3" r:id="rId1"/>
    <sheet name="prey item codes" sheetId="4" r:id="rId2"/>
  </sheets>
  <calcPr calcId="162913"/>
</workbook>
</file>

<file path=xl/calcChain.xml><?xml version="1.0" encoding="utf-8"?>
<calcChain xmlns="http://schemas.openxmlformats.org/spreadsheetml/2006/main">
  <c r="BB21" i="3" l="1"/>
  <c r="BB42" i="3"/>
  <c r="BB63" i="3"/>
  <c r="BB62" i="3" l="1"/>
  <c r="BB41" i="3"/>
  <c r="BB20" i="3"/>
  <c r="BB19" i="3" l="1"/>
  <c r="BB40" i="3"/>
  <c r="BB61" i="3" l="1"/>
  <c r="BB18" i="3" l="1"/>
  <c r="BB39" i="3"/>
  <c r="BB60" i="3"/>
  <c r="BB59" i="3" l="1"/>
  <c r="BB38" i="3"/>
  <c r="BB17" i="3"/>
  <c r="BB13" i="3"/>
  <c r="BB31" i="3"/>
  <c r="BB27" i="3"/>
  <c r="BB23" i="3"/>
  <c r="BB53" i="3"/>
  <c r="BB51" i="3"/>
  <c r="BB49" i="3"/>
  <c r="BB47" i="3"/>
  <c r="BB45" i="3"/>
  <c r="BB33" i="3"/>
  <c r="BB29" i="3"/>
  <c r="BB25" i="3"/>
  <c r="BB11" i="3"/>
  <c r="BB7" i="3"/>
  <c r="BB3" i="3"/>
  <c r="BB56" i="3"/>
  <c r="BB36" i="3"/>
  <c r="BB15" i="3"/>
  <c r="BB50" i="3"/>
  <c r="BB46" i="3"/>
  <c r="BB30" i="3"/>
  <c r="BB26" i="3"/>
  <c r="BB12" i="3"/>
  <c r="BB8" i="3"/>
  <c r="BB4" i="3"/>
  <c r="BB57" i="3"/>
  <c r="BB37" i="3"/>
  <c r="BB16" i="3"/>
  <c r="BB9" i="3"/>
  <c r="BB5" i="3"/>
  <c r="BB58" i="3"/>
  <c r="BB54" i="3"/>
  <c r="BB34" i="3"/>
  <c r="BB52" i="3"/>
  <c r="BB48" i="3"/>
  <c r="BB44" i="3"/>
  <c r="BB32" i="3"/>
  <c r="BB28" i="3"/>
  <c r="BB24" i="3"/>
  <c r="BB10" i="3"/>
  <c r="BB6" i="3"/>
  <c r="BB2" i="3"/>
  <c r="BB55" i="3"/>
  <c r="BB35" i="3"/>
  <c r="BB14" i="3"/>
</calcChain>
</file>

<file path=xl/sharedStrings.xml><?xml version="1.0" encoding="utf-8"?>
<sst xmlns="http://schemas.openxmlformats.org/spreadsheetml/2006/main" count="337" uniqueCount="116">
  <si>
    <t>Species</t>
  </si>
  <si>
    <t>Year_</t>
  </si>
  <si>
    <t>A</t>
  </si>
  <si>
    <t>ALE</t>
  </si>
  <si>
    <t>C</t>
  </si>
  <si>
    <t>CU</t>
  </si>
  <si>
    <t>E</t>
  </si>
  <si>
    <t>EEL</t>
  </si>
  <si>
    <t>F</t>
  </si>
  <si>
    <t>FS</t>
  </si>
  <si>
    <t>G</t>
  </si>
  <si>
    <t>H</t>
  </si>
  <si>
    <t>H OR R</t>
  </si>
  <si>
    <t>HD</t>
  </si>
  <si>
    <t>K</t>
  </si>
  <si>
    <t>L</t>
  </si>
  <si>
    <t>LA/H</t>
  </si>
  <si>
    <t>LA/HD</t>
  </si>
  <si>
    <t>LA/R</t>
  </si>
  <si>
    <t>LA/S</t>
  </si>
  <si>
    <t>LA/UF</t>
  </si>
  <si>
    <t>MF</t>
  </si>
  <si>
    <t>N</t>
  </si>
  <si>
    <t>O</t>
  </si>
  <si>
    <t>P</t>
  </si>
  <si>
    <t>PUF</t>
  </si>
  <si>
    <t>Q</t>
  </si>
  <si>
    <t>R</t>
  </si>
  <si>
    <t>RF</t>
  </si>
  <si>
    <t>ROS</t>
  </si>
  <si>
    <t>RS</t>
  </si>
  <si>
    <t>S</t>
  </si>
  <si>
    <t>SH</t>
  </si>
  <si>
    <t>SM</t>
  </si>
  <si>
    <t>SP</t>
  </si>
  <si>
    <t>SY</t>
  </si>
  <si>
    <t>T</t>
  </si>
  <si>
    <t>U</t>
  </si>
  <si>
    <t>UF</t>
  </si>
  <si>
    <t>UG</t>
  </si>
  <si>
    <t>UG/L</t>
  </si>
  <si>
    <t>UI</t>
  </si>
  <si>
    <t>V</t>
  </si>
  <si>
    <t>W</t>
  </si>
  <si>
    <t>X</t>
  </si>
  <si>
    <t>Y</t>
  </si>
  <si>
    <t>Z</t>
  </si>
  <si>
    <t>ATPU</t>
  </si>
  <si>
    <t>SUM</t>
  </si>
  <si>
    <t>IslandName</t>
  </si>
  <si>
    <t>IslandAlpha</t>
  </si>
  <si>
    <t>Eastern Egg Rock</t>
  </si>
  <si>
    <t>EER</t>
  </si>
  <si>
    <t>MR</t>
  </si>
  <si>
    <t>Seal Island NWR</t>
  </si>
  <si>
    <t>SINWR</t>
  </si>
  <si>
    <t>sample size</t>
  </si>
  <si>
    <t>Productivity</t>
  </si>
  <si>
    <t>BB</t>
  </si>
  <si>
    <t>Matinicus Rock</t>
  </si>
  <si>
    <t>Prey_Item_Code</t>
  </si>
  <si>
    <t>Prey_Item_Desc</t>
  </si>
  <si>
    <t>#</t>
  </si>
  <si>
    <t>Filefish</t>
  </si>
  <si>
    <t>Amphipod</t>
  </si>
  <si>
    <t>Alewife</t>
  </si>
  <si>
    <t>Buoy Barnacle</t>
  </si>
  <si>
    <t>BF</t>
  </si>
  <si>
    <t>Butterfly</t>
  </si>
  <si>
    <t>Crustacean</t>
  </si>
  <si>
    <t>Cunner</t>
  </si>
  <si>
    <t>Euphausiid</t>
  </si>
  <si>
    <t>Eel</t>
  </si>
  <si>
    <t>Bluefish</t>
  </si>
  <si>
    <t>Fish Scrap/Fish Chunk or Meat Chunk (Bait)</t>
  </si>
  <si>
    <t>Goosefish</t>
  </si>
  <si>
    <t>Hake (white hake and small 4-bearded rockling)</t>
  </si>
  <si>
    <t>Hake or Herring</t>
  </si>
  <si>
    <t>Haddock</t>
  </si>
  <si>
    <t>Pollock</t>
  </si>
  <si>
    <t>Lumpfish</t>
  </si>
  <si>
    <t>Larval Hake</t>
  </si>
  <si>
    <t>Larval Haddock</t>
  </si>
  <si>
    <t>Larval Herring</t>
  </si>
  <si>
    <t>Larval Sandlance</t>
  </si>
  <si>
    <t>Larval Unknown Fish</t>
  </si>
  <si>
    <t>Atlantic Moonfish</t>
  </si>
  <si>
    <t>Sculpin</t>
  </si>
  <si>
    <t>Rock Eel</t>
  </si>
  <si>
    <t>Polychaete</t>
  </si>
  <si>
    <t>Puffer</t>
  </si>
  <si>
    <t>Squid</t>
  </si>
  <si>
    <t>Herring</t>
  </si>
  <si>
    <t>Redfish (Sebastes, sp.)</t>
  </si>
  <si>
    <t>Rosefish (includes black-bellied)</t>
  </si>
  <si>
    <t>Rough Scad</t>
  </si>
  <si>
    <t>Sandlance</t>
  </si>
  <si>
    <t>Silver Hake</t>
  </si>
  <si>
    <t>Smelt</t>
  </si>
  <si>
    <t>Shrimp</t>
  </si>
  <si>
    <t>Atlantic Saury</t>
  </si>
  <si>
    <t>Butterfish</t>
  </si>
  <si>
    <t>Unknown</t>
  </si>
  <si>
    <t>Unknown Fish</t>
  </si>
  <si>
    <t>Unknown Gadoid (Haddock, Pollock, etc)</t>
  </si>
  <si>
    <t>Larval Unknown Gadid</t>
  </si>
  <si>
    <t>Unknown Invert</t>
  </si>
  <si>
    <t>Silverside</t>
  </si>
  <si>
    <t>Isopod</t>
  </si>
  <si>
    <t>Stickleback</t>
  </si>
  <si>
    <t>Mackerel</t>
  </si>
  <si>
    <t>Snipefish</t>
  </si>
  <si>
    <t>LOB</t>
  </si>
  <si>
    <t>NS</t>
  </si>
  <si>
    <t>Larval Lobster</t>
  </si>
  <si>
    <t>Northern Sennet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</si>
</sst>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1" fillId="3" borderId="3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right"/>
    </xf>
    <xf numFmtId="0" fontId="1" fillId="0" borderId="2" xfId="2" applyFont="1" applyFill="1" applyBorder="1" applyAlignment="1">
      <alignment horizontal="left" wrapText="1"/>
    </xf>
    <xf numFmtId="0" fontId="1" fillId="0" borderId="5" xfId="2" applyFont="1" applyFill="1" applyBorder="1" applyAlignment="1">
      <alignment horizontal="left" wrapText="1"/>
    </xf>
    <xf numFmtId="0" fontId="2" fillId="0" borderId="0" xfId="2" applyFont="1" applyFill="1" applyBorder="1" applyAlignment="1">
      <alignment horizontal="center"/>
    </xf>
    <xf numFmtId="0" fontId="0" fillId="0" borderId="0" xfId="0" applyBorder="1"/>
    <xf numFmtId="0" fontId="1" fillId="0" borderId="0" xfId="2" applyFont="1" applyFill="1" applyBorder="1" applyAlignment="1">
      <alignment horizontal="left" wrapText="1"/>
    </xf>
    <xf numFmtId="0" fontId="1" fillId="0" borderId="4" xfId="2" applyFont="1" applyFill="1" applyBorder="1" applyAlignment="1">
      <alignment horizontal="left" wrapText="1"/>
    </xf>
    <xf numFmtId="0" fontId="0" fillId="0" borderId="6" xfId="0" applyBorder="1"/>
    <xf numFmtId="0" fontId="3" fillId="0" borderId="0" xfId="0" applyFont="1" applyFill="1"/>
    <xf numFmtId="0" fontId="3" fillId="0" borderId="0" xfId="0" applyFont="1" applyFill="1" applyAlignment="1"/>
    <xf numFmtId="0" fontId="3" fillId="4" borderId="0" xfId="0" applyFont="1" applyFill="1" applyAlignment="1"/>
    <xf numFmtId="164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0" fillId="0" borderId="0" xfId="0" applyFill="1"/>
  </cellXfs>
  <cellStyles count="3">
    <cellStyle name="Normal" xfId="0" builtinId="0"/>
    <cellStyle name="Normal_additional_info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5"/>
  <sheetViews>
    <sheetView tabSelected="1" workbookViewId="0">
      <pane xSplit="4" ySplit="1" topLeftCell="AO2" activePane="bottomRight" state="frozen"/>
      <selection pane="topRight" activeCell="F1" sqref="F1"/>
      <selection pane="bottomLeft" activeCell="A2" sqref="A2"/>
      <selection pane="bottomRight" activeCell="BE60" sqref="BE60"/>
    </sheetView>
  </sheetViews>
  <sheetFormatPr defaultColWidth="8.85546875" defaultRowHeight="15" x14ac:dyDescent="0.25"/>
  <cols>
    <col min="1" max="1" width="8.85546875" style="23"/>
    <col min="2" max="2" width="17.7109375" style="23" customWidth="1"/>
    <col min="3" max="3" width="9.85546875" style="23" bestFit="1" customWidth="1"/>
    <col min="4" max="4" width="8.85546875" style="23"/>
    <col min="5" max="5" width="10.140625" style="23" bestFit="1" customWidth="1"/>
    <col min="6" max="13" width="8.85546875" style="23"/>
    <col min="14" max="14" width="13" style="23" customWidth="1"/>
    <col min="15" max="15" width="12.28515625" style="23" customWidth="1"/>
    <col min="16" max="53" width="8.85546875" style="23"/>
    <col min="54" max="54" width="4.85546875" style="25" customWidth="1"/>
    <col min="55" max="55" width="10.28515625" style="23" bestFit="1" customWidth="1"/>
    <col min="56" max="56" width="8.85546875" style="23"/>
    <col min="57" max="57" width="14" style="23" customWidth="1"/>
    <col min="58" max="16384" width="8.85546875" style="23"/>
  </cols>
  <sheetData>
    <row r="1" spans="1:55" x14ac:dyDescent="0.25">
      <c r="A1" s="1" t="s">
        <v>0</v>
      </c>
      <c r="B1" s="1" t="s">
        <v>49</v>
      </c>
      <c r="C1" s="1" t="s">
        <v>50</v>
      </c>
      <c r="D1" s="1" t="s">
        <v>1</v>
      </c>
      <c r="E1" s="5" t="s">
        <v>57</v>
      </c>
      <c r="F1" s="1" t="s">
        <v>2</v>
      </c>
      <c r="G1" s="1" t="s">
        <v>3</v>
      </c>
      <c r="H1" s="1" t="s">
        <v>58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112</v>
      </c>
      <c r="AA1" s="1" t="s">
        <v>21</v>
      </c>
      <c r="AB1" s="1" t="s">
        <v>22</v>
      </c>
      <c r="AC1" s="1" t="s">
        <v>113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4" t="s">
        <v>48</v>
      </c>
      <c r="BC1" s="16" t="s">
        <v>56</v>
      </c>
    </row>
    <row r="2" spans="1:55" x14ac:dyDescent="0.25">
      <c r="A2" s="2" t="s">
        <v>47</v>
      </c>
      <c r="B2" s="2" t="s">
        <v>51</v>
      </c>
      <c r="C2" s="2" t="s">
        <v>52</v>
      </c>
      <c r="D2" s="3">
        <v>2005</v>
      </c>
      <c r="F2" s="23">
        <v>0</v>
      </c>
      <c r="G2" s="23">
        <v>0</v>
      </c>
      <c r="H2" s="24">
        <v>0</v>
      </c>
      <c r="I2" s="23">
        <v>0</v>
      </c>
      <c r="J2" s="23">
        <v>0</v>
      </c>
      <c r="K2" s="23">
        <v>0</v>
      </c>
      <c r="L2" s="23">
        <v>0</v>
      </c>
      <c r="M2" s="23">
        <v>5.5549701440112398E-2</v>
      </c>
      <c r="N2" s="23">
        <v>0</v>
      </c>
      <c r="O2" s="23">
        <v>0</v>
      </c>
      <c r="P2" s="23">
        <v>0.82321742184755897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2.1689497716895E-2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6.8493150684931503E-3</v>
      </c>
      <c r="AQ2" s="23">
        <v>7.2146118721461205E-2</v>
      </c>
      <c r="AR2" s="23">
        <v>0</v>
      </c>
      <c r="AS2" s="23">
        <v>1.3698630136986301E-2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6.8493150684931503E-3</v>
      </c>
      <c r="BA2" s="23">
        <v>0</v>
      </c>
      <c r="BB2" s="25">
        <f>SUM(F2:BA2)</f>
        <v>1.0000000000000002</v>
      </c>
      <c r="BC2" s="23">
        <v>146</v>
      </c>
    </row>
    <row r="3" spans="1:55" x14ac:dyDescent="0.25">
      <c r="A3" s="2" t="s">
        <v>47</v>
      </c>
      <c r="B3" s="2" t="s">
        <v>51</v>
      </c>
      <c r="C3" s="2" t="s">
        <v>52</v>
      </c>
      <c r="D3" s="3">
        <v>2006</v>
      </c>
      <c r="F3" s="23">
        <v>0</v>
      </c>
      <c r="G3" s="23">
        <v>0</v>
      </c>
      <c r="H3" s="24">
        <v>0</v>
      </c>
      <c r="I3" s="23">
        <v>0</v>
      </c>
      <c r="J3" s="23">
        <v>0</v>
      </c>
      <c r="K3" s="23">
        <v>4.0322580645161298E-3</v>
      </c>
      <c r="L3" s="23">
        <v>0</v>
      </c>
      <c r="M3" s="23">
        <v>9.39180107526882E-2</v>
      </c>
      <c r="N3" s="23">
        <v>0</v>
      </c>
      <c r="O3" s="23">
        <v>0</v>
      </c>
      <c r="P3" s="23">
        <v>0.19163306451612899</v>
      </c>
      <c r="Q3" s="23">
        <v>4.0322580645161298E-3</v>
      </c>
      <c r="R3" s="23">
        <v>0</v>
      </c>
      <c r="S3" s="23">
        <v>4.0322580645161298E-3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0.47278225806451601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1.6129032258064501E-3</v>
      </c>
      <c r="AQ3" s="23">
        <v>6.6666666666666693E-2</v>
      </c>
      <c r="AR3" s="23">
        <v>0</v>
      </c>
      <c r="AS3" s="23">
        <v>0.155241935483871</v>
      </c>
      <c r="AT3" s="23">
        <v>0</v>
      </c>
      <c r="AU3" s="23">
        <v>0</v>
      </c>
      <c r="AV3" s="23">
        <v>2.0161290322580601E-3</v>
      </c>
      <c r="AW3" s="23">
        <v>0</v>
      </c>
      <c r="AX3" s="23">
        <v>0</v>
      </c>
      <c r="AY3" s="23">
        <v>0</v>
      </c>
      <c r="AZ3" s="23">
        <v>4.0322580645161298E-3</v>
      </c>
      <c r="BA3" s="23">
        <v>0</v>
      </c>
      <c r="BB3" s="25">
        <f>SUM(F3:BA3)</f>
        <v>0.99999999999999978</v>
      </c>
      <c r="BC3" s="23">
        <v>248</v>
      </c>
    </row>
    <row r="4" spans="1:55" x14ac:dyDescent="0.25">
      <c r="A4" s="2" t="s">
        <v>47</v>
      </c>
      <c r="B4" s="2" t="s">
        <v>51</v>
      </c>
      <c r="C4" s="2" t="s">
        <v>52</v>
      </c>
      <c r="D4" s="3">
        <v>2007</v>
      </c>
      <c r="BB4" s="25">
        <f>SUM(F4:BA4)</f>
        <v>0</v>
      </c>
      <c r="BC4" s="23">
        <v>0</v>
      </c>
    </row>
    <row r="5" spans="1:55" x14ac:dyDescent="0.25">
      <c r="A5" s="2" t="s">
        <v>47</v>
      </c>
      <c r="B5" s="2" t="s">
        <v>51</v>
      </c>
      <c r="C5" s="2" t="s">
        <v>52</v>
      </c>
      <c r="D5" s="3">
        <v>2008</v>
      </c>
      <c r="F5" s="23">
        <v>0</v>
      </c>
      <c r="G5" s="23">
        <v>0</v>
      </c>
      <c r="H5" s="24">
        <v>0</v>
      </c>
      <c r="I5" s="23">
        <v>0</v>
      </c>
      <c r="J5" s="23">
        <v>2.8694404591104701E-4</v>
      </c>
      <c r="K5" s="23">
        <v>1.0760401721664301E-3</v>
      </c>
      <c r="L5" s="23">
        <v>0</v>
      </c>
      <c r="M5" s="23">
        <v>2.1520803443328602E-3</v>
      </c>
      <c r="N5" s="23">
        <v>0</v>
      </c>
      <c r="O5" s="23">
        <v>0</v>
      </c>
      <c r="P5" s="23">
        <v>0.57371667070375798</v>
      </c>
      <c r="Q5" s="23">
        <v>2.4438067910090899E-2</v>
      </c>
      <c r="R5" s="23">
        <v>0</v>
      </c>
      <c r="S5" s="23">
        <v>1.79340028694405E-3</v>
      </c>
      <c r="T5" s="23">
        <v>3.5868005738880898E-4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3.5601609453833297E-2</v>
      </c>
      <c r="AI5" s="23">
        <v>0</v>
      </c>
      <c r="AJ5" s="23">
        <v>0</v>
      </c>
      <c r="AK5" s="23">
        <v>0</v>
      </c>
      <c r="AL5" s="23">
        <v>7.7290428366468503E-2</v>
      </c>
      <c r="AM5" s="23">
        <v>0</v>
      </c>
      <c r="AN5" s="23">
        <v>0</v>
      </c>
      <c r="AO5" s="23">
        <v>0</v>
      </c>
      <c r="AP5" s="23">
        <v>3.3476805356288902E-3</v>
      </c>
      <c r="AQ5" s="23">
        <v>3.5990981758557097E-2</v>
      </c>
      <c r="AR5" s="23">
        <v>1.53036824485892E-2</v>
      </c>
      <c r="AS5" s="23">
        <v>0.224636765275216</v>
      </c>
      <c r="AT5" s="23">
        <v>0</v>
      </c>
      <c r="AU5" s="23">
        <v>0</v>
      </c>
      <c r="AV5" s="23">
        <v>0</v>
      </c>
      <c r="AW5" s="23">
        <v>1.4347202295552401E-3</v>
      </c>
      <c r="AX5" s="23">
        <v>0</v>
      </c>
      <c r="AY5" s="23">
        <v>5.6364009018241396E-4</v>
      </c>
      <c r="AZ5" s="23">
        <v>2.00860832137733E-3</v>
      </c>
      <c r="BA5" s="23">
        <v>0</v>
      </c>
      <c r="BB5" s="25">
        <f>SUM(F5:BA5)</f>
        <v>1</v>
      </c>
      <c r="BC5" s="23">
        <v>697</v>
      </c>
    </row>
    <row r="6" spans="1:55" x14ac:dyDescent="0.25">
      <c r="A6" s="2" t="s">
        <v>47</v>
      </c>
      <c r="B6" s="2" t="s">
        <v>51</v>
      </c>
      <c r="C6" s="2" t="s">
        <v>52</v>
      </c>
      <c r="D6" s="3">
        <v>2009</v>
      </c>
      <c r="F6" s="23">
        <v>0</v>
      </c>
      <c r="G6" s="23">
        <v>0</v>
      </c>
      <c r="H6" s="24">
        <v>0</v>
      </c>
      <c r="I6" s="23">
        <v>0</v>
      </c>
      <c r="J6" s="23">
        <v>0</v>
      </c>
      <c r="K6" s="23">
        <v>4.92610837438424E-3</v>
      </c>
      <c r="L6" s="23">
        <v>0</v>
      </c>
      <c r="M6" s="23">
        <v>0</v>
      </c>
      <c r="N6" s="23">
        <v>0</v>
      </c>
      <c r="O6" s="23">
        <v>0</v>
      </c>
      <c r="P6" s="23">
        <v>0.39408866995073899</v>
      </c>
      <c r="Q6" s="23">
        <v>0</v>
      </c>
      <c r="R6" s="23">
        <v>0</v>
      </c>
      <c r="S6" s="23">
        <v>7.38916256157635E-3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0.192610837438424</v>
      </c>
      <c r="AI6" s="23">
        <v>0</v>
      </c>
      <c r="AJ6" s="23">
        <v>0</v>
      </c>
      <c r="AK6" s="23">
        <v>0</v>
      </c>
      <c r="AL6" s="23">
        <v>3.9866291344123901E-2</v>
      </c>
      <c r="AM6" s="23">
        <v>0</v>
      </c>
      <c r="AN6" s="23">
        <v>0</v>
      </c>
      <c r="AO6" s="23">
        <v>0</v>
      </c>
      <c r="AP6" s="23">
        <v>1.80623973727422E-3</v>
      </c>
      <c r="AQ6" s="23">
        <v>0.21396903589021801</v>
      </c>
      <c r="AR6" s="23">
        <v>2.7093596059113299E-2</v>
      </c>
      <c r="AS6" s="23">
        <v>0.118250058644147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5">
        <f>SUM(F6:BA6)</f>
        <v>1</v>
      </c>
      <c r="BC6" s="23">
        <v>203</v>
      </c>
    </row>
    <row r="7" spans="1:55" x14ac:dyDescent="0.25">
      <c r="A7" s="2" t="s">
        <v>47</v>
      </c>
      <c r="B7" s="2" t="s">
        <v>51</v>
      </c>
      <c r="C7" s="2" t="s">
        <v>52</v>
      </c>
      <c r="D7" s="3">
        <v>2010</v>
      </c>
      <c r="F7" s="23">
        <v>0</v>
      </c>
      <c r="G7" s="23">
        <v>0</v>
      </c>
      <c r="H7" s="24">
        <v>0</v>
      </c>
      <c r="I7" s="23">
        <v>0</v>
      </c>
      <c r="J7" s="23">
        <v>4.5913682277318602E-4</v>
      </c>
      <c r="K7" s="23">
        <v>0</v>
      </c>
      <c r="L7" s="23">
        <v>0</v>
      </c>
      <c r="M7" s="23">
        <v>6.6574839302112002E-3</v>
      </c>
      <c r="N7" s="23">
        <v>0</v>
      </c>
      <c r="O7" s="23">
        <v>0</v>
      </c>
      <c r="P7" s="23">
        <v>0.38929277028450598</v>
      </c>
      <c r="Q7" s="23">
        <v>4.1322314049586804E-3</v>
      </c>
      <c r="R7" s="23">
        <v>0</v>
      </c>
      <c r="S7" s="23">
        <v>7.1166207529843898E-3</v>
      </c>
      <c r="T7" s="23">
        <v>6.8870523415977996E-4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6.8870523415977996E-4</v>
      </c>
      <c r="AE7" s="23">
        <v>0</v>
      </c>
      <c r="AF7" s="23">
        <v>0</v>
      </c>
      <c r="AG7" s="23">
        <v>0</v>
      </c>
      <c r="AH7" s="23">
        <v>0.27288523765796502</v>
      </c>
      <c r="AI7" s="23">
        <v>0</v>
      </c>
      <c r="AJ7" s="23">
        <v>1.83654729109275E-3</v>
      </c>
      <c r="AK7" s="23">
        <v>0</v>
      </c>
      <c r="AL7" s="23">
        <v>3.4435261707988999E-3</v>
      </c>
      <c r="AM7" s="23">
        <v>0</v>
      </c>
      <c r="AN7" s="23">
        <v>0</v>
      </c>
      <c r="AO7" s="23">
        <v>0</v>
      </c>
      <c r="AP7" s="23">
        <v>2.7423586514495599E-2</v>
      </c>
      <c r="AQ7" s="23">
        <v>0.11231142594779001</v>
      </c>
      <c r="AR7" s="23">
        <v>0</v>
      </c>
      <c r="AS7" s="23">
        <v>0.15263243414069899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2.0431588613406802E-2</v>
      </c>
      <c r="BA7" s="23">
        <v>0</v>
      </c>
      <c r="BB7" s="25">
        <f>SUM(F7:BA7)</f>
        <v>1.0000000000000009</v>
      </c>
      <c r="BC7" s="23">
        <v>726</v>
      </c>
    </row>
    <row r="8" spans="1:55" x14ac:dyDescent="0.25">
      <c r="A8" s="2" t="s">
        <v>47</v>
      </c>
      <c r="B8" s="2" t="s">
        <v>51</v>
      </c>
      <c r="C8" s="2" t="s">
        <v>52</v>
      </c>
      <c r="D8" s="3">
        <v>2011</v>
      </c>
      <c r="F8" s="23">
        <v>0</v>
      </c>
      <c r="G8" s="23">
        <v>0</v>
      </c>
      <c r="H8" s="24">
        <v>0</v>
      </c>
      <c r="I8" s="23">
        <v>0</v>
      </c>
      <c r="J8" s="23">
        <v>0</v>
      </c>
      <c r="K8" s="23">
        <v>0</v>
      </c>
      <c r="L8" s="23">
        <v>0</v>
      </c>
      <c r="M8" s="23">
        <v>4.1322314049586798E-4</v>
      </c>
      <c r="N8" s="23">
        <v>0</v>
      </c>
      <c r="O8" s="23">
        <v>0</v>
      </c>
      <c r="P8" s="23">
        <v>0.55449089478015101</v>
      </c>
      <c r="Q8" s="23">
        <v>0</v>
      </c>
      <c r="R8" s="23">
        <v>0</v>
      </c>
      <c r="S8" s="23">
        <v>7.97750229568411E-3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2.0661157024793402E-3</v>
      </c>
      <c r="AE8" s="23">
        <v>0</v>
      </c>
      <c r="AF8" s="23">
        <v>0</v>
      </c>
      <c r="AG8" s="23">
        <v>9.2483274301456107E-3</v>
      </c>
      <c r="AH8" s="23">
        <v>0.14402466220648</v>
      </c>
      <c r="AI8" s="23">
        <v>0</v>
      </c>
      <c r="AJ8" s="23">
        <v>0</v>
      </c>
      <c r="AK8" s="23">
        <v>0</v>
      </c>
      <c r="AL8" s="23">
        <v>1.5359766496130099E-2</v>
      </c>
      <c r="AM8" s="23">
        <v>0</v>
      </c>
      <c r="AN8" s="23">
        <v>0</v>
      </c>
      <c r="AO8" s="23">
        <v>0</v>
      </c>
      <c r="AP8" s="23">
        <v>4.7992916174734397E-2</v>
      </c>
      <c r="AQ8" s="23">
        <v>9.9902507960359196E-2</v>
      </c>
      <c r="AR8" s="23">
        <v>2.6308539944903599E-2</v>
      </c>
      <c r="AS8" s="23">
        <v>8.7050254612238101E-2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5.1652892561983505E-4</v>
      </c>
      <c r="AZ8" s="23">
        <v>4.6487603305785099E-3</v>
      </c>
      <c r="BA8" s="23">
        <v>0</v>
      </c>
      <c r="BB8" s="25">
        <f>SUM(F8:BA8)</f>
        <v>0.99999999999999967</v>
      </c>
      <c r="BC8" s="23">
        <v>486</v>
      </c>
    </row>
    <row r="9" spans="1:55" x14ac:dyDescent="0.25">
      <c r="A9" s="2" t="s">
        <v>47</v>
      </c>
      <c r="B9" s="2" t="s">
        <v>51</v>
      </c>
      <c r="C9" s="2" t="s">
        <v>52</v>
      </c>
      <c r="D9" s="3">
        <v>2012</v>
      </c>
      <c r="F9" s="23">
        <v>0</v>
      </c>
      <c r="G9" s="23">
        <v>0</v>
      </c>
      <c r="H9" s="24">
        <v>0</v>
      </c>
      <c r="I9" s="23">
        <v>0</v>
      </c>
      <c r="J9" s="23">
        <v>0</v>
      </c>
      <c r="K9" s="23">
        <v>0</v>
      </c>
      <c r="L9" s="23">
        <v>0</v>
      </c>
      <c r="M9" s="23">
        <v>4.3749999999999997E-2</v>
      </c>
      <c r="N9" s="23">
        <v>0</v>
      </c>
      <c r="O9" s="23">
        <v>0</v>
      </c>
      <c r="P9" s="23">
        <v>0.56304563492063497</v>
      </c>
      <c r="Q9" s="23">
        <v>0</v>
      </c>
      <c r="R9" s="23">
        <v>0</v>
      </c>
      <c r="S9" s="23">
        <v>6.2500000000000003E-3</v>
      </c>
      <c r="T9" s="23">
        <v>2.5416666666666698E-2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6.2500000000000003E-3</v>
      </c>
      <c r="AH9" s="23">
        <v>8.3764880952380993E-2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0.16961309523809501</v>
      </c>
      <c r="AR9" s="23">
        <v>0</v>
      </c>
      <c r="AS9" s="23">
        <v>9.3576388888888903E-2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8.3333333333333297E-3</v>
      </c>
      <c r="BA9" s="23">
        <v>0</v>
      </c>
      <c r="BB9" s="25">
        <f>SUM(F9:BA9)</f>
        <v>0.99999999999999978</v>
      </c>
      <c r="BC9" s="23">
        <v>80</v>
      </c>
    </row>
    <row r="10" spans="1:55" x14ac:dyDescent="0.25">
      <c r="A10" s="2" t="s">
        <v>47</v>
      </c>
      <c r="B10" s="2" t="s">
        <v>51</v>
      </c>
      <c r="C10" s="2" t="s">
        <v>52</v>
      </c>
      <c r="D10" s="3">
        <v>2013</v>
      </c>
      <c r="F10" s="23">
        <v>0</v>
      </c>
      <c r="G10" s="23">
        <v>0</v>
      </c>
      <c r="H10" s="24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0.147222222222222</v>
      </c>
      <c r="N10" s="23">
        <v>0</v>
      </c>
      <c r="O10" s="23">
        <v>0</v>
      </c>
      <c r="P10" s="23">
        <v>0.19144806372079101</v>
      </c>
      <c r="Q10" s="23">
        <v>0</v>
      </c>
      <c r="R10" s="23">
        <v>0</v>
      </c>
      <c r="S10" s="23">
        <v>3.0303030303030299E-3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0.46480344571253701</v>
      </c>
      <c r="AI10" s="23">
        <v>4.4770784770784798E-2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1.12029384756657E-2</v>
      </c>
      <c r="AR10" s="23">
        <v>0</v>
      </c>
      <c r="AS10" s="23">
        <v>0.13146163600709099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6.0606060606060597E-3</v>
      </c>
      <c r="BA10" s="23">
        <v>0</v>
      </c>
      <c r="BB10" s="25">
        <f>SUM(F10:BA10)</f>
        <v>1.0000000000000007</v>
      </c>
      <c r="BC10" s="23">
        <v>165</v>
      </c>
    </row>
    <row r="11" spans="1:55" x14ac:dyDescent="0.25">
      <c r="A11" s="2" t="s">
        <v>47</v>
      </c>
      <c r="B11" s="2" t="s">
        <v>51</v>
      </c>
      <c r="C11" s="2" t="s">
        <v>52</v>
      </c>
      <c r="D11" s="3">
        <v>2014</v>
      </c>
      <c r="F11" s="23">
        <v>0</v>
      </c>
      <c r="G11" s="23">
        <v>0</v>
      </c>
      <c r="H11" s="24">
        <v>0</v>
      </c>
      <c r="I11" s="23">
        <v>0</v>
      </c>
      <c r="J11" s="23">
        <v>0</v>
      </c>
      <c r="K11" s="23">
        <v>4.2247570764680997E-4</v>
      </c>
      <c r="L11" s="23">
        <v>0</v>
      </c>
      <c r="M11" s="23">
        <v>0</v>
      </c>
      <c r="N11" s="23">
        <v>0</v>
      </c>
      <c r="O11" s="23">
        <v>0</v>
      </c>
      <c r="P11" s="23">
        <v>0.59029993031894201</v>
      </c>
      <c r="Q11" s="23">
        <v>3.8022813688212902E-3</v>
      </c>
      <c r="R11" s="23">
        <v>3.5503047860462301E-2</v>
      </c>
      <c r="S11" s="23">
        <v>6.0353672520972899E-3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9.6523628462791999E-2</v>
      </c>
      <c r="AI11" s="23">
        <v>9.4948123275119506E-2</v>
      </c>
      <c r="AJ11" s="23">
        <v>0</v>
      </c>
      <c r="AK11" s="23">
        <v>6.3371356147021499E-4</v>
      </c>
      <c r="AL11" s="23">
        <v>3.3369545536845902E-2</v>
      </c>
      <c r="AM11" s="23">
        <v>0</v>
      </c>
      <c r="AN11" s="23">
        <v>0</v>
      </c>
      <c r="AO11" s="23">
        <v>0</v>
      </c>
      <c r="AP11" s="23">
        <v>5.0697084917617199E-3</v>
      </c>
      <c r="AQ11" s="23">
        <v>2.6842295853702701E-2</v>
      </c>
      <c r="AR11" s="23">
        <v>1.94338825517533E-3</v>
      </c>
      <c r="AS11" s="23">
        <v>0.10460649405516299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5">
        <f>SUM(F11:BA11)</f>
        <v>1.0000000000000002</v>
      </c>
      <c r="BC11" s="23">
        <v>263</v>
      </c>
    </row>
    <row r="12" spans="1:55" x14ac:dyDescent="0.25">
      <c r="A12" s="2" t="s">
        <v>47</v>
      </c>
      <c r="B12" s="2" t="s">
        <v>51</v>
      </c>
      <c r="C12" s="2" t="s">
        <v>52</v>
      </c>
      <c r="D12" s="3">
        <v>2015</v>
      </c>
      <c r="F12" s="23">
        <v>0</v>
      </c>
      <c r="G12" s="23">
        <v>0</v>
      </c>
      <c r="H12" s="24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0.47809794372294401</v>
      </c>
      <c r="Q12" s="23">
        <v>0</v>
      </c>
      <c r="R12" s="23">
        <v>0.108928571428571</v>
      </c>
      <c r="S12" s="23">
        <v>5.1686507936507899E-2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2.15986394557823E-2</v>
      </c>
      <c r="AI12" s="23">
        <v>0</v>
      </c>
      <c r="AJ12" s="23">
        <v>0</v>
      </c>
      <c r="AK12" s="23">
        <v>0</v>
      </c>
      <c r="AL12" s="23">
        <v>0.15363391568748699</v>
      </c>
      <c r="AM12" s="23">
        <v>0</v>
      </c>
      <c r="AN12" s="23">
        <v>0</v>
      </c>
      <c r="AO12" s="23">
        <v>0</v>
      </c>
      <c r="AP12" s="23">
        <v>0</v>
      </c>
      <c r="AQ12" s="23">
        <v>0.121301020408163</v>
      </c>
      <c r="AR12" s="23">
        <v>4.0773809523809497E-2</v>
      </c>
      <c r="AS12" s="23">
        <v>2.04081632653061E-2</v>
      </c>
      <c r="AT12" s="23">
        <v>0</v>
      </c>
      <c r="AU12" s="23">
        <v>0</v>
      </c>
      <c r="AV12" s="23">
        <v>0</v>
      </c>
      <c r="AW12" s="23">
        <v>3.57142857142857E-3</v>
      </c>
      <c r="AX12" s="23">
        <v>0</v>
      </c>
      <c r="AY12" s="23">
        <v>0</v>
      </c>
      <c r="AZ12" s="23">
        <v>0</v>
      </c>
      <c r="BA12" s="23">
        <v>0</v>
      </c>
      <c r="BB12" s="25">
        <f>SUM(F12:BA12)</f>
        <v>0.99999999999999944</v>
      </c>
      <c r="BC12" s="23">
        <v>56</v>
      </c>
    </row>
    <row r="13" spans="1:55" x14ac:dyDescent="0.25">
      <c r="A13" s="2" t="s">
        <v>47</v>
      </c>
      <c r="B13" s="2" t="s">
        <v>51</v>
      </c>
      <c r="C13" s="2" t="s">
        <v>52</v>
      </c>
      <c r="D13" s="3">
        <v>2016</v>
      </c>
      <c r="F13" s="23">
        <v>0</v>
      </c>
      <c r="G13" s="23">
        <v>0</v>
      </c>
      <c r="H13" s="24">
        <v>0</v>
      </c>
      <c r="I13" s="23">
        <v>0</v>
      </c>
      <c r="J13" s="23">
        <v>0</v>
      </c>
      <c r="K13" s="23">
        <v>2.5252525252525298E-3</v>
      </c>
      <c r="L13" s="23">
        <v>0</v>
      </c>
      <c r="M13" s="23">
        <v>0</v>
      </c>
      <c r="N13" s="23">
        <v>0</v>
      </c>
      <c r="O13" s="23">
        <v>0</v>
      </c>
      <c r="P13" s="23">
        <v>0.28290043290043299</v>
      </c>
      <c r="Q13" s="23">
        <v>2.02020202020202E-2</v>
      </c>
      <c r="R13" s="23">
        <v>9.3434343434343398E-2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1.3227513227513201E-2</v>
      </c>
      <c r="AI13" s="23">
        <v>0.41599326599326603</v>
      </c>
      <c r="AJ13" s="23">
        <v>0</v>
      </c>
      <c r="AK13" s="23">
        <v>0</v>
      </c>
      <c r="AL13" s="23">
        <v>2.41702741702742E-2</v>
      </c>
      <c r="AM13" s="23">
        <v>0</v>
      </c>
      <c r="AN13" s="23">
        <v>0</v>
      </c>
      <c r="AO13" s="23">
        <v>0</v>
      </c>
      <c r="AP13" s="23">
        <v>2.02020202020202E-2</v>
      </c>
      <c r="AQ13" s="23">
        <v>6.3131313131313094E-2</v>
      </c>
      <c r="AR13" s="23">
        <v>1.7917267917267901E-2</v>
      </c>
      <c r="AS13" s="23">
        <v>4.1245791245791301E-2</v>
      </c>
      <c r="AT13" s="23">
        <v>0</v>
      </c>
      <c r="AU13" s="23">
        <v>0</v>
      </c>
      <c r="AV13" s="23">
        <v>5.0505050505050501E-3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5">
        <f>SUM(F13:BA13)</f>
        <v>1</v>
      </c>
      <c r="BC13" s="23">
        <v>99</v>
      </c>
    </row>
    <row r="14" spans="1:55" x14ac:dyDescent="0.25">
      <c r="A14" s="2" t="s">
        <v>47</v>
      </c>
      <c r="B14" s="2" t="s">
        <v>51</v>
      </c>
      <c r="C14" s="2" t="s">
        <v>52</v>
      </c>
      <c r="D14" s="3">
        <v>2017</v>
      </c>
      <c r="F14" s="23">
        <v>0</v>
      </c>
      <c r="G14" s="23">
        <v>0</v>
      </c>
      <c r="H14" s="24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0.73027748431509498</v>
      </c>
      <c r="Q14" s="23">
        <v>0</v>
      </c>
      <c r="R14" s="23">
        <v>0.12676639977524901</v>
      </c>
      <c r="S14" s="23">
        <v>5.5309734513274301E-3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1.59783677482793E-2</v>
      </c>
      <c r="AI14" s="23">
        <v>2.97960643093386E-2</v>
      </c>
      <c r="AJ14" s="23">
        <v>0</v>
      </c>
      <c r="AK14" s="23">
        <v>0</v>
      </c>
      <c r="AL14" s="23">
        <v>8.6622184354485293E-2</v>
      </c>
      <c r="AM14" s="23">
        <v>0</v>
      </c>
      <c r="AN14" s="23">
        <v>0</v>
      </c>
      <c r="AO14" s="23">
        <v>0</v>
      </c>
      <c r="AP14" s="23">
        <v>0</v>
      </c>
      <c r="AQ14" s="23">
        <v>2.9498525073746299E-3</v>
      </c>
      <c r="AR14" s="23">
        <v>0</v>
      </c>
      <c r="AS14" s="23">
        <v>2.0786735388505298E-3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5">
        <f>SUM(F14:BA14)</f>
        <v>0.99999999999999989</v>
      </c>
      <c r="BC14" s="23">
        <v>226</v>
      </c>
    </row>
    <row r="15" spans="1:55" x14ac:dyDescent="0.25">
      <c r="A15" s="2" t="s">
        <v>47</v>
      </c>
      <c r="B15" s="2" t="s">
        <v>51</v>
      </c>
      <c r="C15" s="2" t="s">
        <v>52</v>
      </c>
      <c r="D15" s="3">
        <v>2018</v>
      </c>
      <c r="F15" s="23">
        <v>0</v>
      </c>
      <c r="G15" s="23">
        <v>0</v>
      </c>
      <c r="H15" s="24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1.8919150393970501E-2</v>
      </c>
      <c r="O15" s="23">
        <v>0</v>
      </c>
      <c r="P15" s="23">
        <v>0.682510235567789</v>
      </c>
      <c r="Q15" s="23">
        <v>5.1387461459403896E-4</v>
      </c>
      <c r="R15" s="23">
        <v>7.2705681608559294E-2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5.9952038369304596E-4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5.9952038369304596E-4</v>
      </c>
      <c r="AF15" s="23">
        <v>0</v>
      </c>
      <c r="AG15" s="23">
        <v>2.3825095767541801E-3</v>
      </c>
      <c r="AH15" s="23">
        <v>2.9629153819801302E-2</v>
      </c>
      <c r="AI15" s="23">
        <v>1.79970309466712E-2</v>
      </c>
      <c r="AJ15" s="23">
        <v>0</v>
      </c>
      <c r="AK15" s="23">
        <v>3.5971223021582701E-3</v>
      </c>
      <c r="AL15" s="23">
        <v>2.8819801301815701E-3</v>
      </c>
      <c r="AM15" s="23">
        <v>0</v>
      </c>
      <c r="AN15" s="23">
        <v>0</v>
      </c>
      <c r="AO15" s="23">
        <v>5.7553956834532401E-3</v>
      </c>
      <c r="AP15" s="23">
        <v>0</v>
      </c>
      <c r="AQ15" s="23">
        <v>0.12934366792280499</v>
      </c>
      <c r="AR15" s="23">
        <v>1.79856115107914E-3</v>
      </c>
      <c r="AS15" s="23">
        <v>2.4254881808838599E-2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6.5117137059583097E-3</v>
      </c>
      <c r="BA15" s="23">
        <v>0</v>
      </c>
      <c r="BB15" s="25">
        <f>SUM(F15:BA15)</f>
        <v>0.99999999999999978</v>
      </c>
      <c r="BC15" s="23">
        <v>278</v>
      </c>
    </row>
    <row r="16" spans="1:55" x14ac:dyDescent="0.25">
      <c r="A16" s="2" t="s">
        <v>47</v>
      </c>
      <c r="B16" s="2" t="s">
        <v>51</v>
      </c>
      <c r="C16" s="2" t="s">
        <v>52</v>
      </c>
      <c r="D16" s="3">
        <v>2019</v>
      </c>
      <c r="F16" s="23">
        <v>1.7921146953405001E-3</v>
      </c>
      <c r="G16" s="23">
        <v>0</v>
      </c>
      <c r="H16" s="24">
        <v>0</v>
      </c>
      <c r="I16" s="23">
        <v>0</v>
      </c>
      <c r="J16" s="23">
        <v>0</v>
      </c>
      <c r="K16" s="23">
        <v>7.6804915514592901E-4</v>
      </c>
      <c r="L16" s="23">
        <v>0</v>
      </c>
      <c r="M16" s="23">
        <v>0</v>
      </c>
      <c r="N16" s="23">
        <v>0</v>
      </c>
      <c r="O16" s="23">
        <v>0</v>
      </c>
      <c r="P16" s="23">
        <v>0.73741543701221102</v>
      </c>
      <c r="Q16" s="23">
        <v>3.9876491489394704E-3</v>
      </c>
      <c r="R16" s="23">
        <v>2.02338282983444E-2</v>
      </c>
      <c r="S16" s="23">
        <v>2.13346987540536E-3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0.15441259755775899</v>
      </c>
      <c r="AI16" s="23">
        <v>2.4515508386476099E-3</v>
      </c>
      <c r="AJ16" s="23">
        <v>0</v>
      </c>
      <c r="AK16" s="23">
        <v>0</v>
      </c>
      <c r="AL16" s="23">
        <v>2.82151391022359E-2</v>
      </c>
      <c r="AM16" s="23">
        <v>0</v>
      </c>
      <c r="AN16" s="23">
        <v>0</v>
      </c>
      <c r="AO16" s="23">
        <v>0</v>
      </c>
      <c r="AP16" s="23">
        <v>0</v>
      </c>
      <c r="AQ16" s="23">
        <v>7.0916538658474101E-3</v>
      </c>
      <c r="AR16" s="23">
        <v>1.1610343061956E-2</v>
      </c>
      <c r="AS16" s="23">
        <v>2.9888167388167401E-2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5">
        <f>SUM(F16:BA16)</f>
        <v>0.99999999999999989</v>
      </c>
      <c r="BC16" s="23">
        <v>189</v>
      </c>
    </row>
    <row r="17" spans="1:77" x14ac:dyDescent="0.25">
      <c r="A17" s="2" t="s">
        <v>47</v>
      </c>
      <c r="B17" s="2" t="s">
        <v>51</v>
      </c>
      <c r="C17" s="2" t="s">
        <v>52</v>
      </c>
      <c r="D17" s="3">
        <v>2020</v>
      </c>
      <c r="F17" s="23">
        <v>0</v>
      </c>
      <c r="G17" s="23">
        <v>0</v>
      </c>
      <c r="H17" s="24">
        <v>0</v>
      </c>
      <c r="I17" s="23">
        <v>3.90625E-3</v>
      </c>
      <c r="J17" s="23">
        <v>0</v>
      </c>
      <c r="K17" s="17">
        <v>9.765625E-4</v>
      </c>
      <c r="L17" s="23">
        <v>3.5507812499999998E-4</v>
      </c>
      <c r="M17" s="23">
        <v>0</v>
      </c>
      <c r="N17" s="23">
        <v>1.6279687500000001E-2</v>
      </c>
      <c r="O17" s="23">
        <v>1.953125E-3</v>
      </c>
      <c r="P17" s="23">
        <v>0.53746054687500022</v>
      </c>
      <c r="Q17" s="23">
        <v>0</v>
      </c>
      <c r="R17" s="23">
        <v>0.28956875000000004</v>
      </c>
      <c r="S17" s="23">
        <v>3.3853515624999997E-2</v>
      </c>
      <c r="T17" s="23">
        <v>0</v>
      </c>
      <c r="U17" s="23">
        <v>0</v>
      </c>
      <c r="V17" s="23">
        <v>0</v>
      </c>
      <c r="W17" s="23">
        <v>0</v>
      </c>
      <c r="X17" s="23">
        <v>3.90625E-3</v>
      </c>
      <c r="Y17" s="23">
        <v>5.5636718749999996E-3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17">
        <v>1.953125E-3</v>
      </c>
      <c r="AF17" s="23">
        <v>0</v>
      </c>
      <c r="AG17" s="23">
        <v>7.4218749999999997E-3</v>
      </c>
      <c r="AH17" s="23">
        <v>2.682265625E-2</v>
      </c>
      <c r="AI17" s="23">
        <v>1.378515625E-3</v>
      </c>
      <c r="AJ17" s="23">
        <v>1.4324218750000001E-3</v>
      </c>
      <c r="AK17" s="23">
        <v>0</v>
      </c>
      <c r="AL17" s="23">
        <v>2.7006250000000006E-2</v>
      </c>
      <c r="AM17" s="23">
        <v>0</v>
      </c>
      <c r="AN17" s="23">
        <v>0</v>
      </c>
      <c r="AO17" s="23">
        <v>0</v>
      </c>
      <c r="AP17" s="23">
        <v>4.6874999999999998E-3</v>
      </c>
      <c r="AQ17" s="23">
        <v>1.7968749999999999E-2</v>
      </c>
      <c r="AR17" s="23">
        <v>5.58203125E-4</v>
      </c>
      <c r="AS17" s="23">
        <v>1.2553125E-2</v>
      </c>
      <c r="AT17" s="23">
        <v>0</v>
      </c>
      <c r="AU17" s="23">
        <v>0</v>
      </c>
      <c r="AV17" s="23">
        <v>0</v>
      </c>
      <c r="AW17" s="23">
        <v>0</v>
      </c>
      <c r="AX17" s="23">
        <v>4.8828125E-4</v>
      </c>
      <c r="AY17" s="23">
        <v>0</v>
      </c>
      <c r="AZ17" s="23">
        <v>0</v>
      </c>
      <c r="BA17" s="23">
        <v>0</v>
      </c>
      <c r="BB17" s="25">
        <f>SUM(F17:BA17)</f>
        <v>0.99609414062500024</v>
      </c>
      <c r="BC17" s="23">
        <v>255</v>
      </c>
    </row>
    <row r="18" spans="1:77" x14ac:dyDescent="0.25">
      <c r="A18" s="2" t="s">
        <v>47</v>
      </c>
      <c r="B18" s="2" t="s">
        <v>51</v>
      </c>
      <c r="C18" s="2" t="s">
        <v>52</v>
      </c>
      <c r="D18" s="3">
        <v>2021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6">
        <v>7.9056315789473683E-2</v>
      </c>
      <c r="O18" s="23">
        <v>0</v>
      </c>
      <c r="P18" s="23">
        <v>0.34970947368421063</v>
      </c>
      <c r="Q18" s="23">
        <v>1.7542105263157893E-3</v>
      </c>
      <c r="R18" s="26">
        <v>0.25705526315789473</v>
      </c>
      <c r="S18" s="26">
        <v>4.9626315789473678E-3</v>
      </c>
      <c r="T18" s="26">
        <v>5.263157894736842E-3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1.7542105263157893E-3</v>
      </c>
      <c r="AH18" s="23">
        <v>1.8157894736842106E-2</v>
      </c>
      <c r="AI18" s="26">
        <v>4.3863157894736835E-3</v>
      </c>
      <c r="AJ18" s="23">
        <v>0</v>
      </c>
      <c r="AK18" s="23">
        <v>0.11168789473684212</v>
      </c>
      <c r="AL18" s="26">
        <v>4.6415789473684216E-2</v>
      </c>
      <c r="AM18" s="23">
        <v>0</v>
      </c>
      <c r="AN18" s="23">
        <v>0</v>
      </c>
      <c r="AO18" s="23">
        <v>0</v>
      </c>
      <c r="AP18" s="23">
        <v>0</v>
      </c>
      <c r="AQ18" s="23">
        <v>4.1228947368421046E-2</v>
      </c>
      <c r="AR18" s="23">
        <v>2.0313684210526314E-2</v>
      </c>
      <c r="AS18" s="23">
        <v>5.8254736842105269E-2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5">
        <f>SUM(F18:BA18)</f>
        <v>1.0000005263157896</v>
      </c>
      <c r="BC18" s="23">
        <v>190</v>
      </c>
    </row>
    <row r="19" spans="1:77" s="15" customFormat="1" x14ac:dyDescent="0.25">
      <c r="A19" s="2" t="s">
        <v>47</v>
      </c>
      <c r="B19" s="2" t="s">
        <v>51</v>
      </c>
      <c r="C19" s="2" t="s">
        <v>52</v>
      </c>
      <c r="D19" s="3">
        <v>2022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4">
        <v>0.39987058823529409</v>
      </c>
      <c r="Q19" s="14">
        <v>8.4033613445378148E-3</v>
      </c>
      <c r="R19" s="14">
        <v>4.2016806722689074E-3</v>
      </c>
      <c r="S19" s="14">
        <v>1.2008403361344537E-3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23">
        <v>0</v>
      </c>
      <c r="AD19" s="14">
        <v>0</v>
      </c>
      <c r="AE19" s="14">
        <v>0</v>
      </c>
      <c r="AF19" s="14">
        <v>0</v>
      </c>
      <c r="AG19" s="14">
        <v>1.2605042016806723E-2</v>
      </c>
      <c r="AH19" s="14">
        <v>0.1407563025210084</v>
      </c>
      <c r="AI19" s="14">
        <v>0</v>
      </c>
      <c r="AJ19" s="14">
        <v>0</v>
      </c>
      <c r="AK19" s="14">
        <v>4.054621848739496E-2</v>
      </c>
      <c r="AL19" s="14">
        <v>0.13021176470588236</v>
      </c>
      <c r="AM19" s="14">
        <v>0</v>
      </c>
      <c r="AN19" s="14">
        <v>0</v>
      </c>
      <c r="AO19" s="14">
        <v>0</v>
      </c>
      <c r="AP19" s="14">
        <v>0.17016806722689076</v>
      </c>
      <c r="AQ19" s="14">
        <v>4.2016806722689079E-2</v>
      </c>
      <c r="AR19" s="14">
        <v>2.0608403361344538E-2</v>
      </c>
      <c r="AS19" s="14">
        <v>2.9411764705882353E-2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27">
        <f>SUM(F19:BA19)</f>
        <v>1.0000008403361345</v>
      </c>
      <c r="BC19" s="15">
        <v>119</v>
      </c>
      <c r="BE19" s="23"/>
      <c r="BY19" s="27"/>
    </row>
    <row r="20" spans="1:77" s="15" customFormat="1" x14ac:dyDescent="0.25">
      <c r="A20" s="2" t="s">
        <v>47</v>
      </c>
      <c r="B20" s="2" t="s">
        <v>51</v>
      </c>
      <c r="C20" s="2" t="s">
        <v>52</v>
      </c>
      <c r="D20" s="3">
        <v>2023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2.2221917808219176E-2</v>
      </c>
      <c r="P20" s="14">
        <v>0.18077808219178085</v>
      </c>
      <c r="Q20" s="14">
        <v>5.4794520547945206E-3</v>
      </c>
      <c r="R20" s="14">
        <v>0.14607397260273974</v>
      </c>
      <c r="S20" s="14">
        <v>2.6571232876712328E-2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1.3698630136986301E-2</v>
      </c>
      <c r="AE20" s="14">
        <v>0</v>
      </c>
      <c r="AF20" s="14">
        <v>0</v>
      </c>
      <c r="AG20" s="14">
        <v>6.8493150684931503E-3</v>
      </c>
      <c r="AH20" s="14">
        <v>1.1546575342465754E-2</v>
      </c>
      <c r="AI20" s="14">
        <v>4.0334246575342465E-2</v>
      </c>
      <c r="AJ20" s="14">
        <v>0</v>
      </c>
      <c r="AK20" s="14">
        <v>0</v>
      </c>
      <c r="AL20" s="14">
        <v>0.49823698630136992</v>
      </c>
      <c r="AM20" s="14">
        <v>0</v>
      </c>
      <c r="AN20" s="14">
        <v>0</v>
      </c>
      <c r="AO20" s="14">
        <v>0</v>
      </c>
      <c r="AP20" s="14">
        <v>0</v>
      </c>
      <c r="AQ20" s="14">
        <v>2.0547945205479451E-2</v>
      </c>
      <c r="AR20" s="14">
        <v>1.8372602739726025E-2</v>
      </c>
      <c r="AS20" s="14">
        <v>7.7630136986301364E-3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1.5219178082191782E-3</v>
      </c>
      <c r="AZ20" s="15">
        <v>0</v>
      </c>
      <c r="BA20" s="15">
        <v>0</v>
      </c>
      <c r="BB20" s="27">
        <f>SUM(F20:BA20)</f>
        <v>0.99999589041095893</v>
      </c>
      <c r="BC20" s="15">
        <v>73</v>
      </c>
      <c r="BY20" s="27"/>
    </row>
    <row r="21" spans="1:77" s="15" customFormat="1" x14ac:dyDescent="0.25">
      <c r="A21" s="2" t="s">
        <v>47</v>
      </c>
      <c r="B21" s="2" t="s">
        <v>51</v>
      </c>
      <c r="C21" s="2" t="s">
        <v>52</v>
      </c>
      <c r="D21" s="3">
        <v>2024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2.8735632183908046E-3</v>
      </c>
      <c r="L21" s="15">
        <v>0</v>
      </c>
      <c r="M21" s="15">
        <v>0</v>
      </c>
      <c r="N21" s="15">
        <v>4.7896551724137927E-3</v>
      </c>
      <c r="O21" s="15">
        <v>0</v>
      </c>
      <c r="P21" s="15">
        <v>0.37956781609195406</v>
      </c>
      <c r="Q21" s="28">
        <v>9.0999999999999987E-3</v>
      </c>
      <c r="R21" s="15">
        <v>0.33091724137931039</v>
      </c>
      <c r="S21" s="15">
        <v>3.8310344827586205E-3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5">
        <v>0.1487551724137931</v>
      </c>
      <c r="AJ21" s="15">
        <v>0</v>
      </c>
      <c r="AK21" s="15">
        <v>1.4367816091954023E-3</v>
      </c>
      <c r="AL21" s="15">
        <v>2.6873563218390807E-3</v>
      </c>
      <c r="AM21" s="15">
        <v>0</v>
      </c>
      <c r="AN21" s="15">
        <v>0</v>
      </c>
      <c r="AO21" s="15">
        <v>0</v>
      </c>
      <c r="AP21" s="15">
        <v>0</v>
      </c>
      <c r="AQ21" s="28">
        <v>1.4367816091954023E-2</v>
      </c>
      <c r="AR21" s="15">
        <v>2.5520689655172412E-2</v>
      </c>
      <c r="AS21" s="28">
        <v>6.1306896551724152E-2</v>
      </c>
      <c r="AT21" s="28">
        <v>1.484712643678161E-2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27">
        <f>SUM(F21:BA21)</f>
        <v>1.0000011494252874</v>
      </c>
      <c r="BC21" s="15">
        <v>87</v>
      </c>
      <c r="BY21" s="27"/>
    </row>
    <row r="22" spans="1:77" x14ac:dyDescent="0.25">
      <c r="A22" s="2"/>
      <c r="B22" s="2"/>
      <c r="C22" s="2"/>
      <c r="D22" s="3"/>
      <c r="AI22" s="26"/>
      <c r="AL22" s="26"/>
    </row>
    <row r="23" spans="1:77" x14ac:dyDescent="0.25">
      <c r="A23" s="2" t="s">
        <v>47</v>
      </c>
      <c r="B23" s="2" t="s">
        <v>59</v>
      </c>
      <c r="C23" s="2" t="s">
        <v>53</v>
      </c>
      <c r="D23" s="3">
        <v>2005</v>
      </c>
      <c r="E23" s="18">
        <v>0.77</v>
      </c>
      <c r="F23" s="23">
        <v>0</v>
      </c>
      <c r="G23" s="23">
        <v>0</v>
      </c>
      <c r="H23" s="24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0.87698306595365405</v>
      </c>
      <c r="Q23" s="23">
        <v>0</v>
      </c>
      <c r="R23" s="23">
        <v>0</v>
      </c>
      <c r="S23" s="23">
        <v>4.9019607843137298E-3</v>
      </c>
      <c r="T23" s="23">
        <v>4.9019607843137298E-3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3.9928698752228202E-2</v>
      </c>
      <c r="AM23" s="23">
        <v>0</v>
      </c>
      <c r="AN23" s="23">
        <v>0</v>
      </c>
      <c r="AO23" s="23">
        <v>0</v>
      </c>
      <c r="AP23" s="23">
        <v>0</v>
      </c>
      <c r="AQ23" s="23">
        <v>2.9166666666666698E-2</v>
      </c>
      <c r="AR23" s="23">
        <v>0</v>
      </c>
      <c r="AS23" s="23">
        <v>4.4117647058823498E-2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5">
        <f>SUM(F23:BA23)</f>
        <v>0.99999999999999978</v>
      </c>
      <c r="BC23" s="23">
        <v>69</v>
      </c>
    </row>
    <row r="24" spans="1:77" x14ac:dyDescent="0.25">
      <c r="A24" s="2" t="s">
        <v>47</v>
      </c>
      <c r="B24" s="2" t="s">
        <v>59</v>
      </c>
      <c r="C24" s="2" t="s">
        <v>53</v>
      </c>
      <c r="D24" s="3">
        <v>2006</v>
      </c>
      <c r="E24" s="18">
        <v>0.68</v>
      </c>
      <c r="F24" s="23">
        <v>0</v>
      </c>
      <c r="G24" s="23">
        <v>1.53333333333333E-2</v>
      </c>
      <c r="H24" s="24">
        <v>0</v>
      </c>
      <c r="I24" s="23">
        <v>7.0000000000000001E-3</v>
      </c>
      <c r="J24" s="23">
        <v>0</v>
      </c>
      <c r="K24" s="23">
        <v>3.1428571428571399E-3</v>
      </c>
      <c r="L24" s="23">
        <v>0</v>
      </c>
      <c r="M24" s="23">
        <v>5.7142857142857104E-4</v>
      </c>
      <c r="N24" s="23">
        <v>0</v>
      </c>
      <c r="O24" s="23">
        <v>0</v>
      </c>
      <c r="P24" s="23">
        <v>0.69269523809523803</v>
      </c>
      <c r="Q24" s="23">
        <v>0</v>
      </c>
      <c r="R24" s="23">
        <v>0</v>
      </c>
      <c r="S24" s="23">
        <v>3.0000000000000001E-3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1E-3</v>
      </c>
      <c r="AH24" s="23">
        <v>0.207219047619048</v>
      </c>
      <c r="AI24" s="23">
        <v>0</v>
      </c>
      <c r="AJ24" s="23">
        <v>1E-3</v>
      </c>
      <c r="AK24" s="23">
        <v>0</v>
      </c>
      <c r="AL24" s="23">
        <v>2.3333333333333301E-3</v>
      </c>
      <c r="AM24" s="23">
        <v>0</v>
      </c>
      <c r="AN24" s="23">
        <v>0</v>
      </c>
      <c r="AO24" s="23">
        <v>0</v>
      </c>
      <c r="AP24" s="23">
        <v>3.3333333333333298E-2</v>
      </c>
      <c r="AQ24" s="23">
        <v>2.0904761904761902E-2</v>
      </c>
      <c r="AR24" s="23">
        <v>0</v>
      </c>
      <c r="AS24" s="23">
        <v>1.04666666666667E-2</v>
      </c>
      <c r="AT24" s="23">
        <v>0</v>
      </c>
      <c r="AU24" s="23">
        <v>0</v>
      </c>
      <c r="AV24" s="23">
        <v>2E-3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5">
        <f>SUM(F24:BA24)</f>
        <v>1.0000000000000002</v>
      </c>
      <c r="BC24" s="23">
        <v>250</v>
      </c>
    </row>
    <row r="25" spans="1:77" x14ac:dyDescent="0.25">
      <c r="A25" s="2" t="s">
        <v>47</v>
      </c>
      <c r="B25" s="2" t="s">
        <v>59</v>
      </c>
      <c r="C25" s="2" t="s">
        <v>53</v>
      </c>
      <c r="D25" s="3">
        <v>2007</v>
      </c>
      <c r="E25" s="18">
        <v>0.76</v>
      </c>
      <c r="F25" s="23">
        <v>0</v>
      </c>
      <c r="G25" s="23">
        <v>0</v>
      </c>
      <c r="H25" s="24">
        <v>0</v>
      </c>
      <c r="I25" s="23">
        <v>0</v>
      </c>
      <c r="J25" s="23">
        <v>0</v>
      </c>
      <c r="K25" s="23">
        <v>6.8027210884353704E-3</v>
      </c>
      <c r="L25" s="23">
        <v>0</v>
      </c>
      <c r="M25" s="23">
        <v>0</v>
      </c>
      <c r="N25" s="23">
        <v>0</v>
      </c>
      <c r="O25" s="23">
        <v>0</v>
      </c>
      <c r="P25" s="23">
        <v>0.66507678829107397</v>
      </c>
      <c r="Q25" s="23">
        <v>0</v>
      </c>
      <c r="R25" s="23">
        <v>0</v>
      </c>
      <c r="S25" s="23">
        <v>9.9206349206349201E-4</v>
      </c>
      <c r="T25" s="23">
        <v>1.1904761904761899E-3</v>
      </c>
      <c r="U25" s="23">
        <v>5.2083333333333296E-3</v>
      </c>
      <c r="V25" s="23">
        <v>0</v>
      </c>
      <c r="W25" s="23">
        <v>0</v>
      </c>
      <c r="X25" s="23">
        <v>0</v>
      </c>
      <c r="Y25" s="23">
        <v>4.7619047619047597E-3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3.8442460317460299E-2</v>
      </c>
      <c r="AI25" s="23">
        <v>0</v>
      </c>
      <c r="AJ25" s="23">
        <v>0</v>
      </c>
      <c r="AK25" s="23">
        <v>0</v>
      </c>
      <c r="AL25" s="23">
        <v>0.103355622552051</v>
      </c>
      <c r="AM25" s="23">
        <v>0</v>
      </c>
      <c r="AN25" s="23">
        <v>0</v>
      </c>
      <c r="AO25" s="23">
        <v>0</v>
      </c>
      <c r="AP25" s="23">
        <v>1.24007936507936E-2</v>
      </c>
      <c r="AQ25" s="23">
        <v>1.6723356009070298E-2</v>
      </c>
      <c r="AR25" s="23">
        <v>0</v>
      </c>
      <c r="AS25" s="23">
        <v>0.145045480313337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5">
        <f>SUM(F25:BA25)</f>
        <v>0.99999999999999933</v>
      </c>
      <c r="BC25" s="23">
        <v>168</v>
      </c>
    </row>
    <row r="26" spans="1:77" x14ac:dyDescent="0.25">
      <c r="A26" s="2" t="s">
        <v>47</v>
      </c>
      <c r="B26" s="2" t="s">
        <v>59</v>
      </c>
      <c r="C26" s="2" t="s">
        <v>53</v>
      </c>
      <c r="D26" s="3">
        <v>2008</v>
      </c>
      <c r="E26" s="18">
        <v>0.83</v>
      </c>
      <c r="F26" s="23">
        <v>0</v>
      </c>
      <c r="G26" s="23">
        <v>0</v>
      </c>
      <c r="H26" s="24">
        <v>0</v>
      </c>
      <c r="I26" s="23">
        <v>0</v>
      </c>
      <c r="J26" s="23">
        <v>0</v>
      </c>
      <c r="K26" s="23">
        <v>7.7985462097611605E-2</v>
      </c>
      <c r="L26" s="23">
        <v>0</v>
      </c>
      <c r="M26" s="23">
        <v>0</v>
      </c>
      <c r="N26" s="23">
        <v>0</v>
      </c>
      <c r="O26" s="23">
        <v>0</v>
      </c>
      <c r="P26" s="23">
        <v>0.15231419670672</v>
      </c>
      <c r="Q26" s="23">
        <v>0</v>
      </c>
      <c r="R26" s="23">
        <v>0</v>
      </c>
      <c r="S26" s="23">
        <v>1.63551401869159E-2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1.16822429906542E-3</v>
      </c>
      <c r="AH26" s="23">
        <v>4.9343569203382301E-2</v>
      </c>
      <c r="AI26" s="23">
        <v>0</v>
      </c>
      <c r="AJ26" s="23">
        <v>4.6728971962616802E-3</v>
      </c>
      <c r="AK26" s="23">
        <v>0</v>
      </c>
      <c r="AL26" s="23">
        <v>0.38987538940810001</v>
      </c>
      <c r="AM26" s="23">
        <v>0</v>
      </c>
      <c r="AN26" s="23">
        <v>0</v>
      </c>
      <c r="AO26" s="23">
        <v>0</v>
      </c>
      <c r="AP26" s="23">
        <v>0</v>
      </c>
      <c r="AQ26" s="23">
        <v>2.2585669781931501E-2</v>
      </c>
      <c r="AR26" s="23">
        <v>2.2196261682243E-2</v>
      </c>
      <c r="AS26" s="23">
        <v>0.26350318943776901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5">
        <f>SUM(F26:BA26)</f>
        <v>1.0000000000000004</v>
      </c>
      <c r="BC26" s="23">
        <v>215</v>
      </c>
    </row>
    <row r="27" spans="1:77" x14ac:dyDescent="0.25">
      <c r="A27" s="2" t="s">
        <v>47</v>
      </c>
      <c r="B27" s="2" t="s">
        <v>59</v>
      </c>
      <c r="C27" s="2" t="s">
        <v>53</v>
      </c>
      <c r="D27" s="3">
        <v>2009</v>
      </c>
      <c r="E27" s="18">
        <v>0.71</v>
      </c>
      <c r="F27" s="23">
        <v>0</v>
      </c>
      <c r="G27" s="23">
        <v>0</v>
      </c>
      <c r="H27" s="24">
        <v>0</v>
      </c>
      <c r="I27" s="23">
        <v>0</v>
      </c>
      <c r="J27" s="23">
        <v>0</v>
      </c>
      <c r="K27" s="23">
        <v>3.5117291754459901E-3</v>
      </c>
      <c r="L27" s="23">
        <v>0</v>
      </c>
      <c r="M27" s="23">
        <v>0</v>
      </c>
      <c r="N27" s="23">
        <v>1.47492625368732E-3</v>
      </c>
      <c r="O27" s="23">
        <v>0</v>
      </c>
      <c r="P27" s="23">
        <v>5.0196656833825001E-2</v>
      </c>
      <c r="Q27" s="23">
        <v>0</v>
      </c>
      <c r="R27" s="23">
        <v>0</v>
      </c>
      <c r="S27" s="23">
        <v>2.9498525073746299E-3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0.57699115044247795</v>
      </c>
      <c r="AI27" s="23">
        <v>0</v>
      </c>
      <c r="AJ27" s="23">
        <v>1.47492625368732E-3</v>
      </c>
      <c r="AK27" s="23">
        <v>0</v>
      </c>
      <c r="AL27" s="23">
        <v>8.70206489675516E-2</v>
      </c>
      <c r="AM27" s="23">
        <v>0</v>
      </c>
      <c r="AN27" s="23">
        <v>0</v>
      </c>
      <c r="AO27" s="23">
        <v>0</v>
      </c>
      <c r="AP27" s="23">
        <v>1.0029498525073699E-2</v>
      </c>
      <c r="AQ27" s="23">
        <v>8.7638713302430102E-2</v>
      </c>
      <c r="AR27" s="23">
        <v>0</v>
      </c>
      <c r="AS27" s="23">
        <v>0.177236971484759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1.47492625368732E-3</v>
      </c>
      <c r="AZ27" s="23">
        <v>0</v>
      </c>
      <c r="BA27" s="23">
        <v>0</v>
      </c>
      <c r="BB27" s="25">
        <f>SUM(F27:BA27)</f>
        <v>0.99999999999999989</v>
      </c>
      <c r="BC27" s="23">
        <v>354</v>
      </c>
    </row>
    <row r="28" spans="1:77" x14ac:dyDescent="0.25">
      <c r="A28" s="2" t="s">
        <v>47</v>
      </c>
      <c r="B28" s="2" t="s">
        <v>59</v>
      </c>
      <c r="C28" s="2" t="s">
        <v>53</v>
      </c>
      <c r="D28" s="3">
        <v>2010</v>
      </c>
      <c r="E28" s="18">
        <v>0.7</v>
      </c>
      <c r="F28" s="23">
        <v>0</v>
      </c>
      <c r="G28" s="23">
        <v>0</v>
      </c>
      <c r="H28" s="24">
        <v>0</v>
      </c>
      <c r="I28" s="23">
        <v>0</v>
      </c>
      <c r="J28" s="23">
        <v>0</v>
      </c>
      <c r="K28" s="23">
        <v>2.8457598178713698E-3</v>
      </c>
      <c r="L28" s="23">
        <v>0</v>
      </c>
      <c r="M28" s="23">
        <v>5.9760956175298804E-3</v>
      </c>
      <c r="N28" s="23">
        <v>0</v>
      </c>
      <c r="O28" s="23">
        <v>0</v>
      </c>
      <c r="P28" s="23">
        <v>0.28519730601403898</v>
      </c>
      <c r="Q28" s="23">
        <v>0</v>
      </c>
      <c r="R28" s="23">
        <v>0.208053500284576</v>
      </c>
      <c r="S28" s="23">
        <v>1.6268260292164698E-2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0.14541832669322699</v>
      </c>
      <c r="AI28" s="23">
        <v>0</v>
      </c>
      <c r="AJ28" s="23">
        <v>3.9840637450199202E-3</v>
      </c>
      <c r="AK28" s="23">
        <v>0</v>
      </c>
      <c r="AL28" s="23">
        <v>4.4583570479984798E-3</v>
      </c>
      <c r="AM28" s="23">
        <v>0</v>
      </c>
      <c r="AN28" s="23">
        <v>0</v>
      </c>
      <c r="AO28" s="23">
        <v>0</v>
      </c>
      <c r="AP28" s="23">
        <v>7.9681274900398405E-3</v>
      </c>
      <c r="AQ28" s="23">
        <v>0.16152058432934899</v>
      </c>
      <c r="AR28" s="23">
        <v>4.5522671219882398E-2</v>
      </c>
      <c r="AS28" s="23">
        <v>0.11278694744830201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5">
        <f>SUM(F28:BA28)</f>
        <v>0.99999999999999944</v>
      </c>
      <c r="BC28" s="23">
        <v>251</v>
      </c>
    </row>
    <row r="29" spans="1:77" x14ac:dyDescent="0.25">
      <c r="A29" s="2" t="s">
        <v>47</v>
      </c>
      <c r="B29" s="2" t="s">
        <v>59</v>
      </c>
      <c r="C29" s="2" t="s">
        <v>53</v>
      </c>
      <c r="D29" s="3">
        <v>2011</v>
      </c>
      <c r="E29" s="18">
        <v>0.64</v>
      </c>
      <c r="F29" s="23">
        <v>0</v>
      </c>
      <c r="G29" s="23">
        <v>0</v>
      </c>
      <c r="H29" s="24">
        <v>0</v>
      </c>
      <c r="I29" s="23">
        <v>0</v>
      </c>
      <c r="J29" s="23">
        <v>0</v>
      </c>
      <c r="K29" s="23">
        <v>2.8714229154757801E-2</v>
      </c>
      <c r="L29" s="23">
        <v>0</v>
      </c>
      <c r="M29" s="23">
        <v>0</v>
      </c>
      <c r="N29" s="23">
        <v>2.9368575624082199E-4</v>
      </c>
      <c r="O29" s="23">
        <v>0</v>
      </c>
      <c r="P29" s="23">
        <v>0.38529724476860999</v>
      </c>
      <c r="Q29" s="23">
        <v>2.9368575624082199E-4</v>
      </c>
      <c r="R29" s="23">
        <v>6.6589325179633604E-2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2.4473813020068502E-4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1.1502692119432199E-3</v>
      </c>
      <c r="AH29" s="23">
        <v>1.46842878120411E-3</v>
      </c>
      <c r="AI29" s="23">
        <v>0</v>
      </c>
      <c r="AJ29" s="23">
        <v>0.199052460836602</v>
      </c>
      <c r="AK29" s="23">
        <v>1.3215859030837E-3</v>
      </c>
      <c r="AL29" s="23">
        <v>9.0842800534430501E-2</v>
      </c>
      <c r="AM29" s="23">
        <v>2.9368575624082199E-4</v>
      </c>
      <c r="AN29" s="23">
        <v>0</v>
      </c>
      <c r="AO29" s="23">
        <v>0</v>
      </c>
      <c r="AP29" s="23">
        <v>7.1197288598169706E-2</v>
      </c>
      <c r="AQ29" s="23">
        <v>8.8278755018843205E-2</v>
      </c>
      <c r="AR29" s="23">
        <v>4.8108523879449002E-3</v>
      </c>
      <c r="AS29" s="23">
        <v>3.0287085243032402E-2</v>
      </c>
      <c r="AT29" s="23">
        <v>0</v>
      </c>
      <c r="AU29" s="23">
        <v>0</v>
      </c>
      <c r="AV29" s="23">
        <v>9.7895252080274094E-4</v>
      </c>
      <c r="AW29" s="23">
        <v>0</v>
      </c>
      <c r="AX29" s="23">
        <v>0</v>
      </c>
      <c r="AY29" s="23">
        <v>0</v>
      </c>
      <c r="AZ29" s="23">
        <v>2.8884926462019001E-2</v>
      </c>
      <c r="BA29" s="23">
        <v>0</v>
      </c>
      <c r="BB29" s="25">
        <f>SUM(F29:BA29)</f>
        <v>1</v>
      </c>
      <c r="BC29" s="23">
        <v>691</v>
      </c>
    </row>
    <row r="30" spans="1:77" x14ac:dyDescent="0.25">
      <c r="A30" s="2" t="s">
        <v>47</v>
      </c>
      <c r="B30" s="2" t="s">
        <v>59</v>
      </c>
      <c r="C30" s="2" t="s">
        <v>53</v>
      </c>
      <c r="D30" s="3">
        <v>2012</v>
      </c>
      <c r="E30" s="18">
        <v>0.43</v>
      </c>
      <c r="F30" s="23">
        <v>0</v>
      </c>
      <c r="G30" s="23">
        <v>0</v>
      </c>
      <c r="H30" s="24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0.15849007314524599</v>
      </c>
      <c r="N30" s="23">
        <v>3.1696273075583398E-2</v>
      </c>
      <c r="O30" s="23">
        <v>0</v>
      </c>
      <c r="P30" s="23">
        <v>0.33706647758371899</v>
      </c>
      <c r="Q30" s="23">
        <v>0</v>
      </c>
      <c r="R30" s="23">
        <v>0.112783002438175</v>
      </c>
      <c r="S30" s="23">
        <v>7.5235109717868296E-3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1.23152709359606E-3</v>
      </c>
      <c r="AH30" s="23">
        <v>1.3758272378961999E-2</v>
      </c>
      <c r="AI30" s="23">
        <v>6.2695924764890297E-3</v>
      </c>
      <c r="AJ30" s="23">
        <v>0</v>
      </c>
      <c r="AK30" s="23">
        <v>0.14967656864208601</v>
      </c>
      <c r="AL30" s="23">
        <v>1.4803204458376899E-3</v>
      </c>
      <c r="AM30" s="23">
        <v>0</v>
      </c>
      <c r="AN30" s="23">
        <v>0</v>
      </c>
      <c r="AO30" s="23">
        <v>0</v>
      </c>
      <c r="AP30" s="23">
        <v>0</v>
      </c>
      <c r="AQ30" s="23">
        <v>0.16471612678509201</v>
      </c>
      <c r="AR30" s="23">
        <v>0</v>
      </c>
      <c r="AS30" s="23">
        <v>1.5308254963427401E-2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5">
        <f>SUM(F30:BA30)</f>
        <v>1.0000000000000004</v>
      </c>
      <c r="BC30" s="23">
        <v>324</v>
      </c>
    </row>
    <row r="31" spans="1:77" x14ac:dyDescent="0.25">
      <c r="A31" s="2" t="s">
        <v>47</v>
      </c>
      <c r="B31" s="2" t="s">
        <v>59</v>
      </c>
      <c r="C31" s="2" t="s">
        <v>53</v>
      </c>
      <c r="D31" s="3">
        <v>2013</v>
      </c>
      <c r="E31" s="18">
        <v>0.13</v>
      </c>
      <c r="F31" s="23">
        <v>0</v>
      </c>
      <c r="G31" s="23">
        <v>0</v>
      </c>
      <c r="H31" s="24">
        <v>0</v>
      </c>
      <c r="I31" s="23">
        <v>0</v>
      </c>
      <c r="J31" s="23">
        <v>0</v>
      </c>
      <c r="K31" s="23">
        <v>1.8205609603459099E-3</v>
      </c>
      <c r="L31" s="23">
        <v>0</v>
      </c>
      <c r="M31" s="23">
        <v>7.1684587813620098E-3</v>
      </c>
      <c r="N31" s="23">
        <v>3.5842293906810001E-3</v>
      </c>
      <c r="O31" s="23">
        <v>0</v>
      </c>
      <c r="P31" s="23">
        <v>0.26178266178266202</v>
      </c>
      <c r="Q31" s="23">
        <v>7.1684587813620098E-3</v>
      </c>
      <c r="R31" s="23">
        <v>3.3751493428912802E-2</v>
      </c>
      <c r="S31" s="23">
        <v>2.32974910394265E-2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3.5842293906810001E-3</v>
      </c>
      <c r="AE31" s="23">
        <v>0</v>
      </c>
      <c r="AF31" s="23">
        <v>0</v>
      </c>
      <c r="AG31" s="23">
        <v>3.5842293906810001E-3</v>
      </c>
      <c r="AH31" s="23">
        <v>0.44653524492234198</v>
      </c>
      <c r="AI31" s="23">
        <v>1.7563798208959501E-2</v>
      </c>
      <c r="AJ31" s="23">
        <v>0</v>
      </c>
      <c r="AK31" s="23">
        <v>0</v>
      </c>
      <c r="AL31" s="23">
        <v>3.5842293906810001E-3</v>
      </c>
      <c r="AM31" s="23">
        <v>0</v>
      </c>
      <c r="AN31" s="23">
        <v>0</v>
      </c>
      <c r="AO31" s="23">
        <v>0</v>
      </c>
      <c r="AP31" s="23">
        <v>0</v>
      </c>
      <c r="AQ31" s="23">
        <v>3.5007525330106003E-2</v>
      </c>
      <c r="AR31" s="23">
        <v>0</v>
      </c>
      <c r="AS31" s="23">
        <v>0.15067133185412801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8.96057347670251E-4</v>
      </c>
      <c r="AZ31" s="23">
        <v>0</v>
      </c>
      <c r="BA31" s="23">
        <v>0</v>
      </c>
      <c r="BB31" s="25">
        <f>SUM(F31:BA31)</f>
        <v>1.0000000000000009</v>
      </c>
      <c r="BC31" s="23">
        <v>279</v>
      </c>
    </row>
    <row r="32" spans="1:77" x14ac:dyDescent="0.25">
      <c r="A32" s="2" t="s">
        <v>47</v>
      </c>
      <c r="B32" s="2" t="s">
        <v>59</v>
      </c>
      <c r="C32" s="2" t="s">
        <v>53</v>
      </c>
      <c r="D32" s="3">
        <v>2014</v>
      </c>
      <c r="E32" s="18">
        <v>0.65</v>
      </c>
      <c r="F32" s="23">
        <v>0</v>
      </c>
      <c r="G32" s="23">
        <v>0</v>
      </c>
      <c r="H32" s="24">
        <v>0</v>
      </c>
      <c r="I32" s="23">
        <v>0</v>
      </c>
      <c r="J32" s="23">
        <v>0</v>
      </c>
      <c r="K32" s="23">
        <v>7.1864893999281395E-4</v>
      </c>
      <c r="L32" s="23">
        <v>0</v>
      </c>
      <c r="M32" s="23">
        <v>0</v>
      </c>
      <c r="N32" s="23">
        <v>3.9525691699604697E-3</v>
      </c>
      <c r="O32" s="23">
        <v>0</v>
      </c>
      <c r="P32" s="23">
        <v>0.61090221811565704</v>
      </c>
      <c r="Q32" s="23">
        <v>1.22529644268775E-2</v>
      </c>
      <c r="R32" s="23">
        <v>2.9381049341523701E-2</v>
      </c>
      <c r="S32" s="23">
        <v>1.88844971453667E-3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1.2626262626262599E-3</v>
      </c>
      <c r="AF32" s="23">
        <v>0</v>
      </c>
      <c r="AG32" s="23">
        <v>0</v>
      </c>
      <c r="AH32" s="23">
        <v>6.22529644268775E-2</v>
      </c>
      <c r="AI32" s="23">
        <v>1.8972332015810299E-2</v>
      </c>
      <c r="AJ32" s="23">
        <v>0</v>
      </c>
      <c r="AK32" s="23">
        <v>0</v>
      </c>
      <c r="AL32" s="23">
        <v>0.16360470886162601</v>
      </c>
      <c r="AM32" s="23">
        <v>0</v>
      </c>
      <c r="AN32" s="23">
        <v>0</v>
      </c>
      <c r="AO32" s="23">
        <v>0</v>
      </c>
      <c r="AP32" s="23">
        <v>0</v>
      </c>
      <c r="AQ32" s="23">
        <v>9.3873517786561295E-3</v>
      </c>
      <c r="AR32" s="23">
        <v>0</v>
      </c>
      <c r="AS32" s="23">
        <v>8.5424116945856096E-2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5">
        <f>SUM(F32:BA32)</f>
        <v>1.0000000000000007</v>
      </c>
      <c r="BC32" s="23">
        <v>253</v>
      </c>
    </row>
    <row r="33" spans="1:103" x14ac:dyDescent="0.25">
      <c r="A33" s="2" t="s">
        <v>47</v>
      </c>
      <c r="B33" s="2" t="s">
        <v>59</v>
      </c>
      <c r="C33" s="2" t="s">
        <v>53</v>
      </c>
      <c r="D33" s="3">
        <v>2015</v>
      </c>
      <c r="E33" s="18">
        <v>0.64</v>
      </c>
      <c r="F33" s="23">
        <v>0</v>
      </c>
      <c r="G33" s="23">
        <v>0</v>
      </c>
      <c r="H33" s="24">
        <v>0</v>
      </c>
      <c r="I33" s="23">
        <v>0</v>
      </c>
      <c r="J33" s="23">
        <v>0</v>
      </c>
      <c r="K33" s="23">
        <v>4.8100048100048103E-3</v>
      </c>
      <c r="L33" s="23">
        <v>0</v>
      </c>
      <c r="M33" s="23">
        <v>0</v>
      </c>
      <c r="N33" s="23">
        <v>0</v>
      </c>
      <c r="O33" s="23">
        <v>0</v>
      </c>
      <c r="P33" s="23">
        <v>9.6745230078563393E-2</v>
      </c>
      <c r="Q33" s="23">
        <v>0</v>
      </c>
      <c r="R33" s="23">
        <v>0.16877104377104399</v>
      </c>
      <c r="S33" s="23">
        <v>2.69360269360269E-2</v>
      </c>
      <c r="T33" s="23">
        <v>0</v>
      </c>
      <c r="U33" s="23">
        <v>0</v>
      </c>
      <c r="V33" s="23">
        <v>0</v>
      </c>
      <c r="W33" s="23">
        <v>0</v>
      </c>
      <c r="X33" s="23">
        <v>1.8037518037518002E-2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0.13131313131313099</v>
      </c>
      <c r="AI33" s="23">
        <v>6.4727360181905599E-2</v>
      </c>
      <c r="AJ33" s="23">
        <v>0</v>
      </c>
      <c r="AK33" s="23">
        <v>3.3670033670033699E-3</v>
      </c>
      <c r="AL33" s="23">
        <v>0.46168357456236198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2.5252525252525298E-3</v>
      </c>
      <c r="AS33" s="23">
        <v>2.10838544171877E-2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5">
        <f>SUM(F33:BA33)</f>
        <v>0.99999999999999922</v>
      </c>
      <c r="BC33" s="23">
        <v>99</v>
      </c>
    </row>
    <row r="34" spans="1:103" x14ac:dyDescent="0.25">
      <c r="A34" s="2" t="s">
        <v>47</v>
      </c>
      <c r="B34" s="2" t="s">
        <v>59</v>
      </c>
      <c r="C34" s="2" t="s">
        <v>53</v>
      </c>
      <c r="D34" s="3">
        <v>2016</v>
      </c>
      <c r="E34" s="18">
        <v>0.64</v>
      </c>
      <c r="F34" s="23">
        <v>0</v>
      </c>
      <c r="G34" s="23">
        <v>0</v>
      </c>
      <c r="H34" s="24">
        <v>0</v>
      </c>
      <c r="I34" s="23">
        <v>0</v>
      </c>
      <c r="J34" s="23">
        <v>0</v>
      </c>
      <c r="K34" s="23">
        <v>5.3763440860214997E-3</v>
      </c>
      <c r="L34" s="23">
        <v>0</v>
      </c>
      <c r="M34" s="23">
        <v>0</v>
      </c>
      <c r="N34" s="23">
        <v>3.36021505376344E-3</v>
      </c>
      <c r="O34" s="23">
        <v>0</v>
      </c>
      <c r="P34" s="23">
        <v>0.20566028953125701</v>
      </c>
      <c r="Q34" s="23">
        <v>0</v>
      </c>
      <c r="R34" s="23">
        <v>0.29350358422939099</v>
      </c>
      <c r="S34" s="23">
        <v>0</v>
      </c>
      <c r="T34" s="23">
        <v>8.0645161290322602E-4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0.25932219662058398</v>
      </c>
      <c r="AJ34" s="23">
        <v>0</v>
      </c>
      <c r="AK34" s="23">
        <v>2.0161290322580601E-3</v>
      </c>
      <c r="AL34" s="23">
        <v>5.8467741935483902E-2</v>
      </c>
      <c r="AM34" s="23">
        <v>0</v>
      </c>
      <c r="AN34" s="23">
        <v>0</v>
      </c>
      <c r="AO34" s="23">
        <v>7.1684587813620098E-3</v>
      </c>
      <c r="AP34" s="23">
        <v>0</v>
      </c>
      <c r="AQ34" s="23">
        <v>0.12646627565982399</v>
      </c>
      <c r="AR34" s="23">
        <v>1.7018980123818798E-2</v>
      </c>
      <c r="AS34" s="23">
        <v>1.27688172043011E-2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8.0645161290322596E-3</v>
      </c>
      <c r="AZ34" s="23">
        <v>0</v>
      </c>
      <c r="BA34" s="23">
        <v>0</v>
      </c>
      <c r="BB34" s="25">
        <f>SUM(F34:BA34)</f>
        <v>1.0000000000000002</v>
      </c>
      <c r="BC34" s="23">
        <v>124</v>
      </c>
    </row>
    <row r="35" spans="1:103" x14ac:dyDescent="0.25">
      <c r="A35" s="2" t="s">
        <v>47</v>
      </c>
      <c r="B35" s="2" t="s">
        <v>59</v>
      </c>
      <c r="C35" s="2" t="s">
        <v>53</v>
      </c>
      <c r="D35" s="3">
        <v>2017</v>
      </c>
      <c r="E35" s="18">
        <v>0.78</v>
      </c>
      <c r="F35" s="23">
        <v>0</v>
      </c>
      <c r="G35" s="23">
        <v>0</v>
      </c>
      <c r="H35" s="24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2.1874999999999999E-2</v>
      </c>
      <c r="O35" s="23">
        <v>0</v>
      </c>
      <c r="P35" s="23">
        <v>0.51410434472934396</v>
      </c>
      <c r="Q35" s="23">
        <v>0</v>
      </c>
      <c r="R35" s="23">
        <v>0.195297619047619</v>
      </c>
      <c r="S35" s="23">
        <v>6.2500000000000003E-3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1.66666666666667E-3</v>
      </c>
      <c r="AH35" s="23">
        <v>3.7499999999999999E-2</v>
      </c>
      <c r="AI35" s="23">
        <v>1.2619047619047599E-2</v>
      </c>
      <c r="AJ35" s="23">
        <v>0</v>
      </c>
      <c r="AK35" s="23">
        <v>0</v>
      </c>
      <c r="AL35" s="23">
        <v>0.14187349687349701</v>
      </c>
      <c r="AM35" s="23">
        <v>0</v>
      </c>
      <c r="AN35" s="23">
        <v>0</v>
      </c>
      <c r="AO35" s="23">
        <v>0</v>
      </c>
      <c r="AP35" s="23">
        <v>0</v>
      </c>
      <c r="AQ35" s="23">
        <v>1.0648148148148099E-2</v>
      </c>
      <c r="AR35" s="23">
        <v>1.4285714285714299E-2</v>
      </c>
      <c r="AS35" s="23">
        <v>3.9911708661708699E-2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3.9682539682539698E-3</v>
      </c>
      <c r="AZ35" s="23">
        <v>0</v>
      </c>
      <c r="BA35" s="23">
        <v>0</v>
      </c>
      <c r="BB35" s="25">
        <f>SUM(F35:BA35)</f>
        <v>0.99999999999999933</v>
      </c>
      <c r="BC35" s="23">
        <v>120</v>
      </c>
    </row>
    <row r="36" spans="1:103" x14ac:dyDescent="0.25">
      <c r="A36" s="2" t="s">
        <v>47</v>
      </c>
      <c r="B36" s="2" t="s">
        <v>59</v>
      </c>
      <c r="C36" s="2" t="s">
        <v>53</v>
      </c>
      <c r="D36" s="3">
        <v>2018</v>
      </c>
      <c r="E36" s="19">
        <v>0.49</v>
      </c>
      <c r="F36" s="23">
        <v>0</v>
      </c>
      <c r="G36" s="23">
        <v>0</v>
      </c>
      <c r="H36" s="24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1.1904761904761901E-2</v>
      </c>
      <c r="O36" s="23">
        <v>9.2165898617511499E-4</v>
      </c>
      <c r="P36" s="23">
        <v>0.15291482710837601</v>
      </c>
      <c r="Q36" s="23">
        <v>0</v>
      </c>
      <c r="R36" s="23">
        <v>0.61539727553552404</v>
      </c>
      <c r="S36" s="23">
        <v>9.2165898617511499E-4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5.9677419354838702E-2</v>
      </c>
      <c r="AH36" s="23">
        <v>1.6129032258064498E-2</v>
      </c>
      <c r="AI36" s="23">
        <v>0</v>
      </c>
      <c r="AJ36" s="23">
        <v>0</v>
      </c>
      <c r="AK36" s="23">
        <v>5.7952799888283798E-3</v>
      </c>
      <c r="AL36" s="23">
        <v>2.5306234983654302E-3</v>
      </c>
      <c r="AM36" s="23">
        <v>0</v>
      </c>
      <c r="AN36" s="23">
        <v>0</v>
      </c>
      <c r="AO36" s="23">
        <v>0</v>
      </c>
      <c r="AP36" s="23">
        <v>0</v>
      </c>
      <c r="AQ36" s="23">
        <v>0.100709531124278</v>
      </c>
      <c r="AR36" s="23">
        <v>1.1520737327188901E-3</v>
      </c>
      <c r="AS36" s="23">
        <v>3.1945857521894397E-2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5">
        <f>SUM(F36:BA36)</f>
        <v>1.0000000000000004</v>
      </c>
      <c r="BC36" s="23">
        <v>217</v>
      </c>
    </row>
    <row r="37" spans="1:103" x14ac:dyDescent="0.25">
      <c r="A37" s="2" t="s">
        <v>47</v>
      </c>
      <c r="B37" s="2" t="s">
        <v>59</v>
      </c>
      <c r="C37" s="2" t="s">
        <v>53</v>
      </c>
      <c r="D37" s="6">
        <v>2019</v>
      </c>
      <c r="E37" s="19">
        <v>0.75</v>
      </c>
      <c r="F37" s="23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8.2981715893108293E-3</v>
      </c>
      <c r="O37" s="23">
        <v>9.0415913200723303E-4</v>
      </c>
      <c r="P37" s="23">
        <v>0.319823688969259</v>
      </c>
      <c r="Q37" s="23">
        <v>1.80831826401447E-3</v>
      </c>
      <c r="R37" s="23">
        <v>0.47038125376732998</v>
      </c>
      <c r="S37" s="23">
        <v>8.2278481012658198E-3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2.1097046413502098E-2</v>
      </c>
      <c r="AH37" s="23">
        <v>9.9397227245328498E-2</v>
      </c>
      <c r="AI37" s="23">
        <v>0</v>
      </c>
      <c r="AJ37" s="23">
        <v>0</v>
      </c>
      <c r="AK37" s="23">
        <v>0</v>
      </c>
      <c r="AL37" s="23">
        <v>5.17279485633916E-2</v>
      </c>
      <c r="AM37" s="23">
        <v>0</v>
      </c>
      <c r="AN37" s="23">
        <v>0</v>
      </c>
      <c r="AO37" s="23">
        <v>1.80831826401447E-3</v>
      </c>
      <c r="AP37" s="23">
        <v>0</v>
      </c>
      <c r="AQ37" s="23">
        <v>6.3994374120956397E-3</v>
      </c>
      <c r="AR37" s="23">
        <v>0</v>
      </c>
      <c r="AS37" s="23">
        <v>1.0126582278481001E-2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3">
        <v>0</v>
      </c>
      <c r="BB37" s="25">
        <f>SUM(F37:BA37)</f>
        <v>1.0000000000000007</v>
      </c>
      <c r="BC37" s="23">
        <v>158</v>
      </c>
    </row>
    <row r="38" spans="1:103" x14ac:dyDescent="0.25">
      <c r="A38" s="2" t="s">
        <v>47</v>
      </c>
      <c r="B38" s="2" t="s">
        <v>59</v>
      </c>
      <c r="C38" s="2" t="s">
        <v>53</v>
      </c>
      <c r="D38" s="6">
        <v>2020</v>
      </c>
      <c r="E38" s="19">
        <v>0.6</v>
      </c>
      <c r="F38" s="23">
        <v>0</v>
      </c>
      <c r="G38" s="23">
        <v>0</v>
      </c>
      <c r="H38" s="23">
        <v>1.6790393013100437E-4</v>
      </c>
      <c r="I38" s="23">
        <v>0</v>
      </c>
      <c r="J38" s="23">
        <v>0</v>
      </c>
      <c r="K38" s="23">
        <v>8.2866812227074243E-3</v>
      </c>
      <c r="L38" s="23">
        <v>0</v>
      </c>
      <c r="M38" s="23">
        <v>0</v>
      </c>
      <c r="N38" s="23">
        <v>2.0796943231441048E-3</v>
      </c>
      <c r="O38" s="23">
        <v>9.2792576419213971E-3</v>
      </c>
      <c r="P38" s="17">
        <v>0.27159912663755459</v>
      </c>
      <c r="Q38" s="23">
        <v>0</v>
      </c>
      <c r="R38" s="23">
        <v>0.48382336244541485</v>
      </c>
      <c r="S38" s="23">
        <v>1.9598908296943229E-2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3.1200873362445417E-4</v>
      </c>
      <c r="AF38" s="23">
        <v>0</v>
      </c>
      <c r="AG38" s="23">
        <v>3.0567685589519651E-3</v>
      </c>
      <c r="AH38" s="23">
        <v>1.4578384279475982E-2</v>
      </c>
      <c r="AI38" s="23">
        <v>1.8902183406113535E-2</v>
      </c>
      <c r="AJ38" s="23">
        <v>0</v>
      </c>
      <c r="AK38" s="23">
        <v>5.4585152838427945E-4</v>
      </c>
      <c r="AL38" s="23">
        <v>2.4177947598253275E-2</v>
      </c>
      <c r="AM38" s="23">
        <v>0</v>
      </c>
      <c r="AN38" s="23">
        <v>0</v>
      </c>
      <c r="AO38" s="23">
        <v>5.4585152838427945E-4</v>
      </c>
      <c r="AP38" s="23">
        <v>1.0189301310043669E-2</v>
      </c>
      <c r="AQ38" s="23">
        <v>9.7158515283842811E-2</v>
      </c>
      <c r="AR38" s="23">
        <v>8.2604803493449789E-3</v>
      </c>
      <c r="AS38" s="23">
        <v>2.2853056768558949E-2</v>
      </c>
      <c r="AT38" s="23">
        <v>4.3668122270742356E-3</v>
      </c>
      <c r="AU38" s="23">
        <v>0</v>
      </c>
      <c r="AV38" s="23">
        <v>2.183406113537118E-4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5">
        <f>SUM(F38:BA38)</f>
        <v>1.0000004366812227</v>
      </c>
      <c r="BC38" s="23">
        <v>458</v>
      </c>
    </row>
    <row r="39" spans="1:103" x14ac:dyDescent="0.25">
      <c r="A39" s="2" t="s">
        <v>47</v>
      </c>
      <c r="B39" s="2" t="s">
        <v>59</v>
      </c>
      <c r="C39" s="2" t="s">
        <v>53</v>
      </c>
      <c r="D39" s="6">
        <v>2021</v>
      </c>
      <c r="E39" s="19">
        <v>0.34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6">
        <v>1.2195121951219512E-3</v>
      </c>
      <c r="O39" s="26">
        <v>3.7397560975609753E-3</v>
      </c>
      <c r="P39" s="26">
        <v>0.16174756097560977</v>
      </c>
      <c r="Q39" s="23">
        <v>0</v>
      </c>
      <c r="R39" s="26">
        <v>0.33666073170731708</v>
      </c>
      <c r="S39" s="26">
        <v>4.2275609756097553E-3</v>
      </c>
      <c r="T39" s="26">
        <v>2.4390243902439024E-3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6">
        <v>2.2065853658536586E-3</v>
      </c>
      <c r="AF39" s="26">
        <v>3.6585365853658539E-3</v>
      </c>
      <c r="AG39" s="26">
        <v>2.5690975609756098E-2</v>
      </c>
      <c r="AH39" s="26">
        <v>1.3889024390243901E-2</v>
      </c>
      <c r="AI39" s="26">
        <v>1.8292682926829269E-3</v>
      </c>
      <c r="AJ39" s="23">
        <v>0</v>
      </c>
      <c r="AK39" s="26">
        <v>0.22786121951219518</v>
      </c>
      <c r="AL39" s="26">
        <v>7.3109756097560971E-2</v>
      </c>
      <c r="AM39" s="23">
        <v>0</v>
      </c>
      <c r="AN39" s="23">
        <v>0</v>
      </c>
      <c r="AO39" s="23">
        <v>0</v>
      </c>
      <c r="AP39" s="26">
        <v>5.6909756097560972E-3</v>
      </c>
      <c r="AQ39" s="26">
        <v>0.10504000000000002</v>
      </c>
      <c r="AR39" s="26">
        <v>1.8292682926829269E-3</v>
      </c>
      <c r="AS39" s="26">
        <v>2.5499756097560975E-2</v>
      </c>
      <c r="AT39" s="26">
        <v>3.6585365853658539E-3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5">
        <f>SUM(F39:BA39)</f>
        <v>0.9999980487804877</v>
      </c>
      <c r="BC39" s="23">
        <v>410</v>
      </c>
    </row>
    <row r="40" spans="1:103" s="15" customFormat="1" x14ac:dyDescent="0.25">
      <c r="A40" s="2" t="s">
        <v>47</v>
      </c>
      <c r="B40" s="2" t="s">
        <v>59</v>
      </c>
      <c r="C40" s="2" t="s">
        <v>53</v>
      </c>
      <c r="D40" s="6">
        <v>2022</v>
      </c>
      <c r="E40" s="20">
        <v>0.55000000000000004</v>
      </c>
      <c r="F40" s="14">
        <v>2.0717333333333332E-3</v>
      </c>
      <c r="G40" s="14">
        <v>0</v>
      </c>
      <c r="H40" s="14">
        <v>0</v>
      </c>
      <c r="I40" s="14">
        <v>0</v>
      </c>
      <c r="J40" s="14">
        <v>0</v>
      </c>
      <c r="K40" s="14">
        <v>6.4591999999999991E-3</v>
      </c>
      <c r="L40" s="14">
        <v>0</v>
      </c>
      <c r="M40" s="14">
        <v>0</v>
      </c>
      <c r="N40" s="14">
        <v>9.0050666666666671E-3</v>
      </c>
      <c r="O40" s="14">
        <v>1.3604533333333332E-2</v>
      </c>
      <c r="P40" s="14">
        <v>0.35136613333333344</v>
      </c>
      <c r="Q40" s="14">
        <v>5.7778666666666667E-3</v>
      </c>
      <c r="R40" s="14">
        <v>2.7407200000000003E-2</v>
      </c>
      <c r="S40" s="14">
        <v>1.3333333333333333E-3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1.3333333333333333E-3</v>
      </c>
      <c r="AD40" s="14">
        <v>0</v>
      </c>
      <c r="AE40" s="14">
        <v>0</v>
      </c>
      <c r="AF40" s="14">
        <v>1.3333333333333333E-3</v>
      </c>
      <c r="AG40" s="14">
        <v>4.8887999999999996E-3</v>
      </c>
      <c r="AH40" s="14">
        <v>3.3199733333333335E-2</v>
      </c>
      <c r="AI40" s="14">
        <v>1.8010933333333333E-2</v>
      </c>
      <c r="AJ40" s="14">
        <v>0</v>
      </c>
      <c r="AK40" s="14">
        <v>7.8918133333333335E-2</v>
      </c>
      <c r="AL40" s="14">
        <v>0.22510426666666669</v>
      </c>
      <c r="AM40" s="14">
        <v>0</v>
      </c>
      <c r="AN40" s="14">
        <v>0</v>
      </c>
      <c r="AO40" s="14">
        <v>0</v>
      </c>
      <c r="AP40" s="14">
        <v>0.11580320000000001</v>
      </c>
      <c r="AQ40" s="14">
        <v>7.0799466666666686E-2</v>
      </c>
      <c r="AR40" s="14">
        <v>1.3333333333333333E-3</v>
      </c>
      <c r="AS40" s="14">
        <v>1.1334933333333335E-2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2.09144E-2</v>
      </c>
      <c r="BA40" s="15">
        <v>0</v>
      </c>
      <c r="BB40" s="27">
        <f>SUM(F40:BA40)</f>
        <v>0.99999893333333356</v>
      </c>
      <c r="BC40" s="15">
        <v>375</v>
      </c>
      <c r="BD40" s="14"/>
      <c r="BP40" s="14"/>
      <c r="BS40" s="14"/>
      <c r="BT40" s="14"/>
      <c r="BU40" s="14"/>
      <c r="BV40" s="14"/>
      <c r="BY40" s="14"/>
      <c r="BZ40" s="14"/>
      <c r="CG40" s="14"/>
      <c r="CH40" s="14"/>
      <c r="CJ40" s="14"/>
      <c r="CK40" s="14"/>
      <c r="CQ40" s="14"/>
      <c r="CY40" s="27"/>
    </row>
    <row r="41" spans="1:103" s="15" customFormat="1" x14ac:dyDescent="0.25">
      <c r="A41" s="2" t="s">
        <v>47</v>
      </c>
      <c r="B41" s="2" t="s">
        <v>59</v>
      </c>
      <c r="C41" s="2" t="s">
        <v>53</v>
      </c>
      <c r="D41" s="6">
        <v>2023</v>
      </c>
      <c r="E41" s="20">
        <v>0.49</v>
      </c>
      <c r="F41" s="14">
        <v>8.5714285714285721E-4</v>
      </c>
      <c r="G41" s="14">
        <v>0</v>
      </c>
      <c r="H41" s="14">
        <v>0</v>
      </c>
      <c r="I41" s="14">
        <v>0</v>
      </c>
      <c r="J41" s="14">
        <v>0</v>
      </c>
      <c r="K41" s="14">
        <v>5.7300952380952381E-3</v>
      </c>
      <c r="L41" s="14">
        <v>0</v>
      </c>
      <c r="M41" s="14">
        <v>0</v>
      </c>
      <c r="N41" s="14">
        <v>1.0525714285714285E-3</v>
      </c>
      <c r="O41" s="14">
        <v>2.1168380952380952E-2</v>
      </c>
      <c r="P41" s="14">
        <v>5.8562666666666666E-2</v>
      </c>
      <c r="Q41" s="14">
        <v>0</v>
      </c>
      <c r="R41" s="14">
        <v>0.18827638095238095</v>
      </c>
      <c r="S41" s="14">
        <v>1.6508571428571429E-3</v>
      </c>
      <c r="T41" s="14">
        <v>0</v>
      </c>
      <c r="U41" s="14">
        <v>0</v>
      </c>
      <c r="V41" s="14">
        <v>1.3186666666666668E-3</v>
      </c>
      <c r="W41" s="14">
        <v>0</v>
      </c>
      <c r="X41" s="14">
        <v>1.9047619047619048E-4</v>
      </c>
      <c r="Y41" s="14">
        <v>6.0152380952380961E-4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5.5561904761904752E-4</v>
      </c>
      <c r="AF41" s="14">
        <v>2.7619047619047619E-3</v>
      </c>
      <c r="AG41" s="14">
        <v>5.9864761904761905E-3</v>
      </c>
      <c r="AH41" s="14">
        <v>4.7619047619047619E-4</v>
      </c>
      <c r="AI41" s="14">
        <v>2.0956952380952385E-2</v>
      </c>
      <c r="AJ41" s="14">
        <v>0</v>
      </c>
      <c r="AK41" s="14">
        <v>2.3356190476190477E-3</v>
      </c>
      <c r="AL41" s="14">
        <v>0.65555028571428575</v>
      </c>
      <c r="AM41" s="14">
        <v>0</v>
      </c>
      <c r="AN41" s="14">
        <v>0</v>
      </c>
      <c r="AO41" s="14">
        <v>0</v>
      </c>
      <c r="AP41" s="15">
        <v>0</v>
      </c>
      <c r="AQ41" s="14">
        <v>8.0000000000000002E-3</v>
      </c>
      <c r="AR41" s="14">
        <v>2.3809523809523812E-3</v>
      </c>
      <c r="AS41" s="14">
        <v>1.7078857142857135E-2</v>
      </c>
      <c r="AT41" s="14">
        <v>3.5556190476190475E-3</v>
      </c>
      <c r="AU41" s="14">
        <v>0</v>
      </c>
      <c r="AV41" s="14">
        <v>0</v>
      </c>
      <c r="AW41" s="14">
        <v>0</v>
      </c>
      <c r="AX41" s="14">
        <v>0</v>
      </c>
      <c r="AY41" s="14">
        <v>9.5238095238095238E-4</v>
      </c>
      <c r="AZ41" s="14">
        <v>0</v>
      </c>
      <c r="BA41" s="15">
        <v>0</v>
      </c>
      <c r="BB41" s="27">
        <f>SUM(F41:BA41)</f>
        <v>0.99999961904761903</v>
      </c>
      <c r="BC41" s="15">
        <v>525</v>
      </c>
      <c r="BD41" s="14"/>
      <c r="BP41" s="14"/>
      <c r="BS41" s="14"/>
      <c r="BT41" s="14"/>
      <c r="BU41" s="14"/>
      <c r="BV41" s="14"/>
      <c r="BY41" s="14"/>
      <c r="BZ41" s="14"/>
      <c r="CG41" s="14"/>
      <c r="CH41" s="14"/>
      <c r="CJ41" s="14"/>
      <c r="CK41" s="14"/>
      <c r="CQ41" s="14"/>
      <c r="CY41" s="27"/>
    </row>
    <row r="42" spans="1:103" s="15" customFormat="1" x14ac:dyDescent="0.25">
      <c r="A42" s="2" t="s">
        <v>47</v>
      </c>
      <c r="B42" s="2" t="s">
        <v>59</v>
      </c>
      <c r="C42" s="2" t="s">
        <v>53</v>
      </c>
      <c r="D42" s="6">
        <v>2024</v>
      </c>
      <c r="E42" s="20">
        <v>0.68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7.0174910394265239E-2</v>
      </c>
      <c r="L42" s="14">
        <v>0</v>
      </c>
      <c r="M42" s="14">
        <v>2.8589605734767026E-3</v>
      </c>
      <c r="N42" s="14">
        <v>2.2401433691756271E-3</v>
      </c>
      <c r="O42" s="14">
        <v>0</v>
      </c>
      <c r="P42" s="14">
        <v>0.13127544802867383</v>
      </c>
      <c r="Q42" s="14">
        <v>0</v>
      </c>
      <c r="R42" s="14">
        <v>0.41253440860215046</v>
      </c>
      <c r="S42" s="14">
        <v>2.1342293906810037E-3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1.7921146953405018E-3</v>
      </c>
      <c r="AE42" s="14">
        <v>1.9910394265232976E-4</v>
      </c>
      <c r="AF42" s="15">
        <v>0</v>
      </c>
      <c r="AG42" s="14">
        <v>1.4336917562724014E-3</v>
      </c>
      <c r="AH42" s="14">
        <v>3.5344086021505375E-3</v>
      </c>
      <c r="AI42" s="14">
        <v>0.17639462365591393</v>
      </c>
      <c r="AJ42" s="15">
        <v>0</v>
      </c>
      <c r="AK42" s="14">
        <v>1.3858960573476702E-2</v>
      </c>
      <c r="AL42" s="14">
        <v>5.6094265232974921E-2</v>
      </c>
      <c r="AM42" s="15">
        <v>0</v>
      </c>
      <c r="AN42" s="14">
        <v>2.2401433691756272E-4</v>
      </c>
      <c r="AO42" s="15">
        <v>0</v>
      </c>
      <c r="AP42" s="14">
        <v>2.98673835125448E-3</v>
      </c>
      <c r="AQ42" s="14">
        <v>9.6444086021505393E-2</v>
      </c>
      <c r="AR42" s="14">
        <v>1.5256272401433691E-3</v>
      </c>
      <c r="AS42" s="14">
        <v>1.2618279569892471E-2</v>
      </c>
      <c r="AT42" s="14">
        <v>2.5734767025089607E-4</v>
      </c>
      <c r="AU42" s="15">
        <v>0</v>
      </c>
      <c r="AV42" s="14">
        <v>6.1451612903225803E-4</v>
      </c>
      <c r="AW42" s="15">
        <v>0</v>
      </c>
      <c r="AX42" s="14">
        <v>0</v>
      </c>
      <c r="AY42" s="14">
        <v>0</v>
      </c>
      <c r="AZ42" s="14">
        <v>1.0803763440860217E-2</v>
      </c>
      <c r="BA42" s="15">
        <v>0</v>
      </c>
      <c r="BB42" s="27">
        <f>SUM(F42:BA42)</f>
        <v>0.99999964157706067</v>
      </c>
      <c r="BC42" s="15">
        <v>558</v>
      </c>
      <c r="BD42" s="14"/>
      <c r="BP42" s="14"/>
      <c r="BS42" s="14"/>
      <c r="BT42" s="14"/>
      <c r="BU42" s="14"/>
      <c r="BV42" s="14"/>
      <c r="BY42" s="14"/>
      <c r="BZ42" s="14"/>
      <c r="CG42" s="14"/>
      <c r="CH42" s="14"/>
      <c r="CJ42" s="14"/>
      <c r="CK42" s="14"/>
      <c r="CQ42" s="14"/>
      <c r="CY42" s="27"/>
    </row>
    <row r="43" spans="1:103" s="15" customFormat="1" x14ac:dyDescent="0.25">
      <c r="A43" s="2"/>
      <c r="B43" s="2"/>
      <c r="C43" s="2"/>
      <c r="D43" s="6"/>
      <c r="E43" s="20"/>
      <c r="F43" s="14"/>
      <c r="G43" s="14"/>
      <c r="H43" s="14"/>
      <c r="I43" s="14"/>
      <c r="J43" s="14"/>
      <c r="K43" s="14"/>
      <c r="O43"/>
      <c r="T43"/>
      <c r="U43"/>
      <c r="AM43" s="14"/>
      <c r="AN43" s="14"/>
      <c r="AO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B43" s="27"/>
      <c r="BD43" s="14"/>
      <c r="BP43" s="14"/>
      <c r="BS43" s="14"/>
      <c r="BT43" s="14"/>
      <c r="BU43" s="14"/>
      <c r="BV43" s="14"/>
      <c r="BY43" s="14"/>
      <c r="BZ43" s="14"/>
      <c r="CG43" s="14"/>
      <c r="CH43" s="14"/>
      <c r="CJ43" s="14"/>
      <c r="CK43" s="14"/>
      <c r="CQ43" s="14"/>
      <c r="CY43" s="27"/>
    </row>
    <row r="44" spans="1:103" x14ac:dyDescent="0.25">
      <c r="A44" s="2" t="s">
        <v>47</v>
      </c>
      <c r="B44" s="2" t="s">
        <v>54</v>
      </c>
      <c r="C44" s="2" t="s">
        <v>55</v>
      </c>
      <c r="D44" s="3">
        <v>2005</v>
      </c>
      <c r="F44" s="23">
        <v>0</v>
      </c>
      <c r="G44" s="23">
        <v>0</v>
      </c>
      <c r="H44" s="24">
        <v>0</v>
      </c>
      <c r="I44" s="23">
        <v>0</v>
      </c>
      <c r="J44" s="23">
        <v>0</v>
      </c>
      <c r="K44" s="23">
        <v>2.24578914535246E-2</v>
      </c>
      <c r="L44" s="23">
        <v>0</v>
      </c>
      <c r="M44" s="23">
        <v>0</v>
      </c>
      <c r="N44" s="23">
        <v>0</v>
      </c>
      <c r="O44" s="23">
        <v>0</v>
      </c>
      <c r="P44" s="23">
        <v>0.70435625752219599</v>
      </c>
      <c r="Q44" s="23">
        <v>0</v>
      </c>
      <c r="R44" s="23">
        <v>0</v>
      </c>
      <c r="S44" s="23">
        <v>2.0170513620295299E-2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2.62008733624454E-2</v>
      </c>
      <c r="AI44" s="23">
        <v>0</v>
      </c>
      <c r="AJ44" s="23">
        <v>0</v>
      </c>
      <c r="AK44" s="23">
        <v>0</v>
      </c>
      <c r="AL44" s="23">
        <v>9.0663339571636498E-3</v>
      </c>
      <c r="AM44" s="23">
        <v>0</v>
      </c>
      <c r="AN44" s="23">
        <v>0</v>
      </c>
      <c r="AO44" s="23">
        <v>0</v>
      </c>
      <c r="AP44" s="23">
        <v>0</v>
      </c>
      <c r="AQ44" s="23">
        <v>4.7684629780699601E-2</v>
      </c>
      <c r="AR44" s="23">
        <v>0.101020813247887</v>
      </c>
      <c r="AS44" s="23">
        <v>5.8125656488101897E-2</v>
      </c>
      <c r="AT44" s="23">
        <v>0</v>
      </c>
      <c r="AU44" s="23">
        <v>0</v>
      </c>
      <c r="AV44" s="23">
        <v>0</v>
      </c>
      <c r="AW44" s="23">
        <v>8.1097941359950104E-3</v>
      </c>
      <c r="AX44" s="23">
        <v>0</v>
      </c>
      <c r="AY44" s="23">
        <v>0</v>
      </c>
      <c r="AZ44" s="23">
        <v>2.8072364316905798E-3</v>
      </c>
      <c r="BA44" s="23">
        <v>0</v>
      </c>
      <c r="BB44" s="25">
        <f t="shared" ref="BB44:BB63" si="0">SUM(F44:BA44)</f>
        <v>0.999999999999999</v>
      </c>
      <c r="BC44" s="23">
        <v>229</v>
      </c>
    </row>
    <row r="45" spans="1:103" x14ac:dyDescent="0.25">
      <c r="A45" s="2" t="s">
        <v>47</v>
      </c>
      <c r="B45" s="2" t="s">
        <v>54</v>
      </c>
      <c r="C45" s="2" t="s">
        <v>55</v>
      </c>
      <c r="D45" s="6">
        <v>2006</v>
      </c>
      <c r="E45" s="21">
        <v>0.88</v>
      </c>
      <c r="F45" s="23">
        <v>0</v>
      </c>
      <c r="G45" s="23">
        <v>0</v>
      </c>
      <c r="H45" s="24">
        <v>0</v>
      </c>
      <c r="I45" s="23">
        <v>0</v>
      </c>
      <c r="J45" s="23">
        <v>0</v>
      </c>
      <c r="K45" s="23">
        <v>8.1438343501571506E-3</v>
      </c>
      <c r="L45" s="23">
        <v>0</v>
      </c>
      <c r="M45" s="23">
        <v>0</v>
      </c>
      <c r="N45" s="23">
        <v>0</v>
      </c>
      <c r="O45" s="23">
        <v>0</v>
      </c>
      <c r="P45" s="23">
        <v>8.1439664051976807E-2</v>
      </c>
      <c r="Q45" s="23">
        <v>0</v>
      </c>
      <c r="R45" s="23">
        <v>0</v>
      </c>
      <c r="S45" s="23">
        <v>8.6661120354964002E-4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6.2396006655573999E-4</v>
      </c>
      <c r="AH45" s="23">
        <v>0.86535965190291297</v>
      </c>
      <c r="AI45" s="23">
        <v>0</v>
      </c>
      <c r="AJ45" s="23">
        <v>0</v>
      </c>
      <c r="AK45" s="23">
        <v>0</v>
      </c>
      <c r="AL45" s="23">
        <v>8.3194675540765404E-4</v>
      </c>
      <c r="AM45" s="23">
        <v>4.0210759844703297E-3</v>
      </c>
      <c r="AN45" s="23">
        <v>0</v>
      </c>
      <c r="AO45" s="23">
        <v>0</v>
      </c>
      <c r="AP45" s="23">
        <v>0</v>
      </c>
      <c r="AQ45" s="23">
        <v>5.4076539101497499E-3</v>
      </c>
      <c r="AR45" s="23">
        <v>6.6555740432612297E-3</v>
      </c>
      <c r="AS45" s="23">
        <v>2.6650027731558501E-2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5">
        <f t="shared" si="0"/>
        <v>0.99999999999999978</v>
      </c>
      <c r="BC45" s="23">
        <v>1202</v>
      </c>
    </row>
    <row r="46" spans="1:103" x14ac:dyDescent="0.25">
      <c r="A46" s="2" t="s">
        <v>47</v>
      </c>
      <c r="B46" s="2" t="s">
        <v>54</v>
      </c>
      <c r="C46" s="2" t="s">
        <v>55</v>
      </c>
      <c r="D46" s="6">
        <v>2007</v>
      </c>
      <c r="E46" s="21">
        <v>0.86</v>
      </c>
      <c r="F46" s="23">
        <v>0</v>
      </c>
      <c r="G46" s="23">
        <v>0</v>
      </c>
      <c r="H46" s="24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0.404637091132936</v>
      </c>
      <c r="Q46" s="23">
        <v>0</v>
      </c>
      <c r="R46" s="23">
        <v>0</v>
      </c>
      <c r="S46" s="23">
        <v>4.2870333729059498E-4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4.3090181594336699E-4</v>
      </c>
      <c r="AE46" s="23">
        <v>0</v>
      </c>
      <c r="AF46" s="23">
        <v>0</v>
      </c>
      <c r="AG46" s="23">
        <v>9.4644506001846703E-3</v>
      </c>
      <c r="AH46" s="23">
        <v>0.113369498307171</v>
      </c>
      <c r="AI46" s="23">
        <v>0</v>
      </c>
      <c r="AJ46" s="23">
        <v>0</v>
      </c>
      <c r="AK46" s="23">
        <v>0</v>
      </c>
      <c r="AL46" s="23">
        <v>0.33434083614138999</v>
      </c>
      <c r="AM46" s="23">
        <v>0</v>
      </c>
      <c r="AN46" s="23">
        <v>0</v>
      </c>
      <c r="AO46" s="23">
        <v>0</v>
      </c>
      <c r="AP46" s="23">
        <v>1.0156971375807899E-2</v>
      </c>
      <c r="AQ46" s="23">
        <v>2.0328782482522099E-2</v>
      </c>
      <c r="AR46" s="23">
        <v>1.8906916413841601E-3</v>
      </c>
      <c r="AS46" s="23">
        <v>9.8950226443301204E-2</v>
      </c>
      <c r="AT46" s="23">
        <v>0</v>
      </c>
      <c r="AU46" s="23">
        <v>0</v>
      </c>
      <c r="AV46" s="23">
        <v>0</v>
      </c>
      <c r="AW46" s="23">
        <v>3.23176361957525E-3</v>
      </c>
      <c r="AX46" s="23">
        <v>0</v>
      </c>
      <c r="AY46" s="23">
        <v>0</v>
      </c>
      <c r="AZ46" s="23">
        <v>2.77008310249307E-3</v>
      </c>
      <c r="BA46" s="23">
        <v>0</v>
      </c>
      <c r="BB46" s="25">
        <f t="shared" si="0"/>
        <v>0.99999999999999922</v>
      </c>
      <c r="BC46" s="23">
        <v>722</v>
      </c>
    </row>
    <row r="47" spans="1:103" x14ac:dyDescent="0.25">
      <c r="A47" s="2" t="s">
        <v>47</v>
      </c>
      <c r="B47" s="2" t="s">
        <v>54</v>
      </c>
      <c r="C47" s="2" t="s">
        <v>55</v>
      </c>
      <c r="D47" s="6">
        <v>2008</v>
      </c>
      <c r="E47" s="21">
        <v>0.79</v>
      </c>
      <c r="F47" s="23">
        <v>0</v>
      </c>
      <c r="G47" s="23">
        <v>0</v>
      </c>
      <c r="H47" s="24">
        <v>0</v>
      </c>
      <c r="I47" s="23">
        <v>0</v>
      </c>
      <c r="J47" s="23">
        <v>0</v>
      </c>
      <c r="K47" s="23">
        <v>0.136257631856984</v>
      </c>
      <c r="L47" s="23">
        <v>0</v>
      </c>
      <c r="M47" s="23">
        <v>1.07991360691145E-3</v>
      </c>
      <c r="N47" s="23">
        <v>5.3995680345572401E-4</v>
      </c>
      <c r="O47" s="23">
        <v>0</v>
      </c>
      <c r="P47" s="23">
        <v>0.13254396791113901</v>
      </c>
      <c r="Q47" s="23">
        <v>0</v>
      </c>
      <c r="R47" s="23">
        <v>0</v>
      </c>
      <c r="S47" s="23">
        <v>1.07991360691145E-3</v>
      </c>
      <c r="T47" s="23">
        <v>7.1994240460763104E-4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5.3995680345572401E-4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0.41401106093330697</v>
      </c>
      <c r="AI47" s="23">
        <v>0</v>
      </c>
      <c r="AJ47" s="23">
        <v>1.07991360691145E-3</v>
      </c>
      <c r="AK47" s="23">
        <v>0</v>
      </c>
      <c r="AL47" s="23">
        <v>0.13213000102848901</v>
      </c>
      <c r="AM47" s="23">
        <v>0</v>
      </c>
      <c r="AN47" s="23">
        <v>0</v>
      </c>
      <c r="AO47" s="23">
        <v>0</v>
      </c>
      <c r="AP47" s="23">
        <v>0</v>
      </c>
      <c r="AQ47" s="23">
        <v>9.1792656587473005E-3</v>
      </c>
      <c r="AR47" s="23">
        <v>2.0410367170626401E-2</v>
      </c>
      <c r="AS47" s="23">
        <v>0.14805229867324901</v>
      </c>
      <c r="AT47" s="23">
        <v>0</v>
      </c>
      <c r="AU47" s="23">
        <v>0</v>
      </c>
      <c r="AV47" s="23">
        <v>2.1598272138228901E-4</v>
      </c>
      <c r="AW47" s="23">
        <v>1.07991360691145E-3</v>
      </c>
      <c r="AX47" s="23">
        <v>0</v>
      </c>
      <c r="AY47" s="23">
        <v>1.07991360691145E-3</v>
      </c>
      <c r="AZ47" s="23">
        <v>0</v>
      </c>
      <c r="BA47" s="23">
        <v>0</v>
      </c>
      <c r="BB47" s="25">
        <f t="shared" si="0"/>
        <v>1</v>
      </c>
      <c r="BC47" s="23">
        <v>930</v>
      </c>
    </row>
    <row r="48" spans="1:103" x14ac:dyDescent="0.25">
      <c r="A48" s="2" t="s">
        <v>47</v>
      </c>
      <c r="B48" s="2" t="s">
        <v>54</v>
      </c>
      <c r="C48" s="2" t="s">
        <v>55</v>
      </c>
      <c r="D48" s="6">
        <v>2009</v>
      </c>
      <c r="E48" s="21">
        <v>0.72</v>
      </c>
      <c r="F48" s="23">
        <v>0</v>
      </c>
      <c r="G48" s="23">
        <v>0</v>
      </c>
      <c r="H48" s="24">
        <v>0</v>
      </c>
      <c r="I48" s="23">
        <v>0</v>
      </c>
      <c r="J48" s="23">
        <v>0</v>
      </c>
      <c r="K48" s="23">
        <v>2.40549828178694E-3</v>
      </c>
      <c r="L48" s="23">
        <v>0</v>
      </c>
      <c r="M48" s="23">
        <v>0</v>
      </c>
      <c r="N48" s="23">
        <v>0</v>
      </c>
      <c r="O48" s="23">
        <v>0</v>
      </c>
      <c r="P48" s="23">
        <v>0.112199312714777</v>
      </c>
      <c r="Q48" s="23">
        <v>0</v>
      </c>
      <c r="R48" s="23">
        <v>0</v>
      </c>
      <c r="S48" s="23">
        <v>1.47766323024055E-2</v>
      </c>
      <c r="T48" s="23">
        <v>0</v>
      </c>
      <c r="U48" s="23">
        <v>1.2886597938144299E-3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0.51975945017182101</v>
      </c>
      <c r="AI48" s="23">
        <v>0</v>
      </c>
      <c r="AJ48" s="23">
        <v>2.5773195876288698E-3</v>
      </c>
      <c r="AK48" s="23">
        <v>0</v>
      </c>
      <c r="AL48" s="23">
        <v>4.3728522336769798E-2</v>
      </c>
      <c r="AM48" s="23">
        <v>0</v>
      </c>
      <c r="AN48" s="23">
        <v>0</v>
      </c>
      <c r="AO48" s="23">
        <v>0</v>
      </c>
      <c r="AP48" s="23">
        <v>0</v>
      </c>
      <c r="AQ48" s="23">
        <v>8.3333333333333301E-2</v>
      </c>
      <c r="AR48" s="23">
        <v>1.03092783505155E-2</v>
      </c>
      <c r="AS48" s="23">
        <v>0.20962199312714799</v>
      </c>
      <c r="AT48" s="23">
        <v>0</v>
      </c>
      <c r="AU48" s="23">
        <v>0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3">
        <v>0</v>
      </c>
      <c r="BB48" s="25">
        <f t="shared" si="0"/>
        <v>1.0000000000000004</v>
      </c>
      <c r="BC48" s="23">
        <v>194</v>
      </c>
    </row>
    <row r="49" spans="1:101" x14ac:dyDescent="0.25">
      <c r="A49" s="2" t="s">
        <v>47</v>
      </c>
      <c r="B49" s="2" t="s">
        <v>54</v>
      </c>
      <c r="C49" s="2" t="s">
        <v>55</v>
      </c>
      <c r="D49" s="6">
        <v>2010</v>
      </c>
      <c r="E49" s="21">
        <v>0.77</v>
      </c>
      <c r="F49" s="23">
        <v>0</v>
      </c>
      <c r="G49" s="23">
        <v>0</v>
      </c>
      <c r="H49" s="24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0.15562500000000001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0.16791666666666699</v>
      </c>
      <c r="AI49" s="23">
        <v>0</v>
      </c>
      <c r="AJ49" s="23">
        <v>0</v>
      </c>
      <c r="AK49" s="23">
        <v>0</v>
      </c>
      <c r="AL49" s="23">
        <v>3.58333333333333E-2</v>
      </c>
      <c r="AM49" s="23">
        <v>0</v>
      </c>
      <c r="AN49" s="23">
        <v>0</v>
      </c>
      <c r="AO49" s="23">
        <v>0</v>
      </c>
      <c r="AP49" s="23">
        <v>1.4999999999999999E-2</v>
      </c>
      <c r="AQ49" s="23">
        <v>0.102083333333333</v>
      </c>
      <c r="AR49" s="23">
        <v>7.4999999999999997E-3</v>
      </c>
      <c r="AS49" s="23">
        <v>0.23191666666666699</v>
      </c>
      <c r="AT49" s="23">
        <v>0.28162500000000001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2.5000000000000001E-3</v>
      </c>
      <c r="BA49" s="23">
        <v>0</v>
      </c>
      <c r="BB49" s="25">
        <f t="shared" si="0"/>
        <v>1.0000000000000002</v>
      </c>
      <c r="BC49" s="23">
        <v>200</v>
      </c>
    </row>
    <row r="50" spans="1:101" x14ac:dyDescent="0.25">
      <c r="A50" s="2" t="s">
        <v>47</v>
      </c>
      <c r="B50" s="2" t="s">
        <v>54</v>
      </c>
      <c r="C50" s="2" t="s">
        <v>55</v>
      </c>
      <c r="D50" s="6">
        <v>2011</v>
      </c>
      <c r="E50" s="21">
        <v>0.72</v>
      </c>
      <c r="F50" s="23">
        <v>0</v>
      </c>
      <c r="G50" s="23">
        <v>0</v>
      </c>
      <c r="H50" s="24">
        <v>0</v>
      </c>
      <c r="I50" s="23">
        <v>0</v>
      </c>
      <c r="J50" s="23">
        <v>0</v>
      </c>
      <c r="K50" s="23">
        <v>6.0007649243760397E-2</v>
      </c>
      <c r="L50" s="23">
        <v>0</v>
      </c>
      <c r="M50" s="23">
        <v>0</v>
      </c>
      <c r="N50" s="23">
        <v>0</v>
      </c>
      <c r="O50" s="23">
        <v>0</v>
      </c>
      <c r="P50" s="23">
        <v>0.34040228675645401</v>
      </c>
      <c r="Q50" s="23">
        <v>7.3118753674309197E-3</v>
      </c>
      <c r="R50" s="23">
        <v>4.8447437336326202E-3</v>
      </c>
      <c r="S50" s="23">
        <v>1.49691358024691E-2</v>
      </c>
      <c r="T50" s="23">
        <v>0</v>
      </c>
      <c r="U50" s="23">
        <v>1.4870931537598201E-2</v>
      </c>
      <c r="V50" s="23">
        <v>0</v>
      </c>
      <c r="W50" s="23">
        <v>0</v>
      </c>
      <c r="X50" s="23">
        <v>1.1574074074074099E-3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2.88685465768799E-2</v>
      </c>
      <c r="AH50" s="23">
        <v>2.0662477954144599E-2</v>
      </c>
      <c r="AI50" s="23">
        <v>4.9544886697664499E-2</v>
      </c>
      <c r="AJ50" s="23">
        <v>2.3148148148148099E-3</v>
      </c>
      <c r="AK50" s="23">
        <v>0</v>
      </c>
      <c r="AL50" s="23">
        <v>2.4140211640211601E-2</v>
      </c>
      <c r="AM50" s="23">
        <v>0</v>
      </c>
      <c r="AN50" s="23">
        <v>0</v>
      </c>
      <c r="AO50" s="23">
        <v>0</v>
      </c>
      <c r="AP50" s="23">
        <v>5.5357142857142799E-2</v>
      </c>
      <c r="AQ50" s="23">
        <v>0.19344778806584401</v>
      </c>
      <c r="AR50" s="23">
        <v>2.83354377104377E-2</v>
      </c>
      <c r="AS50" s="23">
        <v>0.152993058895837</v>
      </c>
      <c r="AT50" s="23">
        <v>0</v>
      </c>
      <c r="AU50" s="23">
        <v>0</v>
      </c>
      <c r="AV50" s="23">
        <v>7.71604938271605E-4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5">
        <f t="shared" si="0"/>
        <v>1.0000000000000011</v>
      </c>
      <c r="BC50" s="23">
        <v>433</v>
      </c>
    </row>
    <row r="51" spans="1:101" x14ac:dyDescent="0.25">
      <c r="A51" s="2" t="s">
        <v>47</v>
      </c>
      <c r="B51" s="2" t="s">
        <v>54</v>
      </c>
      <c r="C51" s="2" t="s">
        <v>55</v>
      </c>
      <c r="D51" s="6">
        <v>2012</v>
      </c>
      <c r="E51" s="21">
        <v>0.31</v>
      </c>
      <c r="F51" s="23">
        <v>0</v>
      </c>
      <c r="G51" s="23">
        <v>0</v>
      </c>
      <c r="H51" s="24">
        <v>0</v>
      </c>
      <c r="I51" s="23">
        <v>3.5370465875881E-3</v>
      </c>
      <c r="J51" s="23">
        <v>0</v>
      </c>
      <c r="K51" s="23">
        <v>0</v>
      </c>
      <c r="L51" s="23">
        <v>0</v>
      </c>
      <c r="M51" s="23">
        <v>0.12573204973926999</v>
      </c>
      <c r="N51" s="23">
        <v>3.7063778580024097E-2</v>
      </c>
      <c r="O51" s="23">
        <v>0</v>
      </c>
      <c r="P51" s="23">
        <v>0.28524439860179901</v>
      </c>
      <c r="Q51" s="23">
        <v>3.6101083032491002E-3</v>
      </c>
      <c r="R51" s="23">
        <v>3.7810870437224198E-2</v>
      </c>
      <c r="S51" s="23">
        <v>2.7075812274368199E-3</v>
      </c>
      <c r="T51" s="23">
        <v>2.7075812274368199E-3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1.79602888086643E-2</v>
      </c>
      <c r="AH51" s="23">
        <v>9.4675090252707594E-2</v>
      </c>
      <c r="AI51" s="23">
        <v>0</v>
      </c>
      <c r="AJ51" s="23">
        <v>0</v>
      </c>
      <c r="AK51" s="23">
        <v>7.6649618933012406E-2</v>
      </c>
      <c r="AL51" s="23">
        <v>9.0252707581227397E-4</v>
      </c>
      <c r="AM51" s="23">
        <v>0</v>
      </c>
      <c r="AN51" s="23">
        <v>0</v>
      </c>
      <c r="AO51" s="23">
        <v>0</v>
      </c>
      <c r="AP51" s="23">
        <v>9.0252707581227401E-3</v>
      </c>
      <c r="AQ51" s="23">
        <v>0.19831528279181701</v>
      </c>
      <c r="AR51" s="23">
        <v>1.60499398315283E-2</v>
      </c>
      <c r="AS51" s="23">
        <v>8.5752249154776305E-2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2.2563176895306898E-3</v>
      </c>
      <c r="BA51" s="23">
        <v>0</v>
      </c>
      <c r="BB51" s="25">
        <f t="shared" si="0"/>
        <v>0.99999999999999967</v>
      </c>
      <c r="BC51" s="23">
        <v>555</v>
      </c>
    </row>
    <row r="52" spans="1:101" x14ac:dyDescent="0.25">
      <c r="A52" s="2" t="s">
        <v>47</v>
      </c>
      <c r="B52" s="2" t="s">
        <v>54</v>
      </c>
      <c r="C52" s="2" t="s">
        <v>55</v>
      </c>
      <c r="D52" s="6">
        <v>2013</v>
      </c>
      <c r="E52" s="21">
        <v>0.09</v>
      </c>
      <c r="F52" s="23">
        <v>0</v>
      </c>
      <c r="G52" s="23">
        <v>0</v>
      </c>
      <c r="H52" s="24">
        <v>0</v>
      </c>
      <c r="I52" s="23">
        <v>0</v>
      </c>
      <c r="J52" s="23">
        <v>0</v>
      </c>
      <c r="K52" s="23">
        <v>1.3925152306353401E-2</v>
      </c>
      <c r="L52" s="23">
        <v>0</v>
      </c>
      <c r="M52" s="23">
        <v>9.4647519582245401E-3</v>
      </c>
      <c r="N52" s="23">
        <v>2.0757180156657999E-2</v>
      </c>
      <c r="O52" s="23">
        <v>0</v>
      </c>
      <c r="P52" s="23">
        <v>0.180853951676406</v>
      </c>
      <c r="Q52" s="23">
        <v>2.6109660574412498E-3</v>
      </c>
      <c r="R52" s="23">
        <v>2.55657093124456E-2</v>
      </c>
      <c r="S52" s="23">
        <v>5.2219321148825096E-4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2.74151436031332E-3</v>
      </c>
      <c r="AF52" s="23">
        <v>4.3516100957354198E-4</v>
      </c>
      <c r="AG52" s="23">
        <v>0</v>
      </c>
      <c r="AH52" s="23">
        <v>0.52737888018566903</v>
      </c>
      <c r="AI52" s="23">
        <v>0</v>
      </c>
      <c r="AJ52" s="23">
        <v>0</v>
      </c>
      <c r="AK52" s="23">
        <v>5.4830287206266296E-3</v>
      </c>
      <c r="AL52" s="23">
        <v>5.5483028720626597E-3</v>
      </c>
      <c r="AM52" s="23">
        <v>0</v>
      </c>
      <c r="AN52" s="23">
        <v>0</v>
      </c>
      <c r="AO52" s="23">
        <v>4.56919060052219E-3</v>
      </c>
      <c r="AP52" s="23">
        <v>0</v>
      </c>
      <c r="AQ52" s="23">
        <v>1.5644038294168799E-2</v>
      </c>
      <c r="AR52" s="23">
        <v>4.6562228024368997E-2</v>
      </c>
      <c r="AS52" s="23">
        <v>0.13503667785652099</v>
      </c>
      <c r="AT52" s="23">
        <v>0</v>
      </c>
      <c r="AU52" s="23">
        <v>0</v>
      </c>
      <c r="AV52" s="23">
        <v>2.9010733971569498E-3</v>
      </c>
      <c r="AW52" s="23">
        <v>0</v>
      </c>
      <c r="AX52" s="23">
        <v>0</v>
      </c>
      <c r="AY52" s="23">
        <v>0</v>
      </c>
      <c r="AZ52" s="23">
        <v>0</v>
      </c>
      <c r="BA52" s="23">
        <v>0</v>
      </c>
      <c r="BB52" s="25">
        <f t="shared" si="0"/>
        <v>1.0000000000000002</v>
      </c>
      <c r="BC52" s="23">
        <v>383</v>
      </c>
    </row>
    <row r="53" spans="1:101" x14ac:dyDescent="0.25">
      <c r="A53" s="2" t="s">
        <v>47</v>
      </c>
      <c r="B53" s="2" t="s">
        <v>54</v>
      </c>
      <c r="C53" s="2" t="s">
        <v>55</v>
      </c>
      <c r="D53" s="6">
        <v>2014</v>
      </c>
      <c r="E53" s="21">
        <v>0.74</v>
      </c>
      <c r="F53" s="23">
        <v>0</v>
      </c>
      <c r="G53" s="23">
        <v>0</v>
      </c>
      <c r="H53" s="24">
        <v>0</v>
      </c>
      <c r="I53" s="23">
        <v>0</v>
      </c>
      <c r="J53" s="23">
        <v>0</v>
      </c>
      <c r="K53" s="23">
        <v>1.1144994396225899E-2</v>
      </c>
      <c r="L53" s="23">
        <v>0</v>
      </c>
      <c r="M53" s="23">
        <v>0</v>
      </c>
      <c r="N53" s="23">
        <v>1.41006594208565E-2</v>
      </c>
      <c r="O53" s="23">
        <v>0</v>
      </c>
      <c r="P53" s="23">
        <v>0.291079988247476</v>
      </c>
      <c r="Q53" s="23">
        <v>0</v>
      </c>
      <c r="R53" s="23">
        <v>1.9774214109189499E-2</v>
      </c>
      <c r="S53" s="23">
        <v>8.3665650168113204E-4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2.3457658925639201E-4</v>
      </c>
      <c r="AE53" s="23">
        <v>3.8770297390986998E-4</v>
      </c>
      <c r="AF53" s="23">
        <v>0</v>
      </c>
      <c r="AG53" s="23">
        <v>0</v>
      </c>
      <c r="AH53" s="23">
        <v>0.45150715458597201</v>
      </c>
      <c r="AI53" s="23">
        <v>7.52599890530925E-4</v>
      </c>
      <c r="AJ53" s="23">
        <v>0</v>
      </c>
      <c r="AK53" s="23">
        <v>0</v>
      </c>
      <c r="AL53" s="23">
        <v>0.13620837746453501</v>
      </c>
      <c r="AM53" s="23">
        <v>0</v>
      </c>
      <c r="AN53" s="23">
        <v>0</v>
      </c>
      <c r="AO53" s="23">
        <v>0</v>
      </c>
      <c r="AP53" s="23">
        <v>0</v>
      </c>
      <c r="AQ53" s="23">
        <v>9.1875830792087E-4</v>
      </c>
      <c r="AR53" s="23">
        <v>1.7332603539500101E-3</v>
      </c>
      <c r="AS53" s="23">
        <v>7.1321057158495599E-2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0</v>
      </c>
      <c r="BA53" s="23">
        <v>0</v>
      </c>
      <c r="BB53" s="25">
        <f t="shared" si="0"/>
        <v>0.99999999999999978</v>
      </c>
      <c r="BC53" s="23">
        <v>609</v>
      </c>
    </row>
    <row r="54" spans="1:101" x14ac:dyDescent="0.25">
      <c r="A54" s="2" t="s">
        <v>47</v>
      </c>
      <c r="B54" s="2" t="s">
        <v>54</v>
      </c>
      <c r="C54" s="2" t="s">
        <v>55</v>
      </c>
      <c r="D54" s="6">
        <v>2015</v>
      </c>
      <c r="E54" s="21">
        <v>0.81</v>
      </c>
      <c r="F54" s="23">
        <v>0</v>
      </c>
      <c r="G54" s="23">
        <v>0</v>
      </c>
      <c r="H54" s="24">
        <v>0</v>
      </c>
      <c r="I54" s="23">
        <v>0</v>
      </c>
      <c r="J54" s="23">
        <v>0</v>
      </c>
      <c r="K54" s="23">
        <v>0</v>
      </c>
      <c r="L54" s="23">
        <v>0</v>
      </c>
      <c r="M54" s="23">
        <v>2.5125628140703501E-3</v>
      </c>
      <c r="N54" s="23">
        <v>0</v>
      </c>
      <c r="O54" s="23">
        <v>0</v>
      </c>
      <c r="P54" s="23">
        <v>2.0204195581080001E-2</v>
      </c>
      <c r="Q54" s="23">
        <v>5.5276381909547699E-3</v>
      </c>
      <c r="R54" s="23">
        <v>6.0720268006700197E-2</v>
      </c>
      <c r="S54" s="23">
        <v>0.102183536731275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3.7688442211055301E-3</v>
      </c>
      <c r="AH54" s="23">
        <v>0.312269681742044</v>
      </c>
      <c r="AI54" s="23">
        <v>1.00502512562814E-2</v>
      </c>
      <c r="AJ54" s="23">
        <v>0</v>
      </c>
      <c r="AK54" s="23">
        <v>0</v>
      </c>
      <c r="AL54" s="23">
        <v>0.41902767807290398</v>
      </c>
      <c r="AM54" s="23">
        <v>0</v>
      </c>
      <c r="AN54" s="23">
        <v>0</v>
      </c>
      <c r="AO54" s="23">
        <v>0</v>
      </c>
      <c r="AP54" s="23">
        <v>0</v>
      </c>
      <c r="AQ54" s="23">
        <v>3.7688442211055301E-3</v>
      </c>
      <c r="AR54" s="23">
        <v>1.5242881072026799E-2</v>
      </c>
      <c r="AS54" s="23">
        <v>3.9698492462311601E-2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5.0251256281407001E-3</v>
      </c>
      <c r="AZ54" s="23">
        <v>0</v>
      </c>
      <c r="BA54" s="23">
        <v>0</v>
      </c>
      <c r="BB54" s="25">
        <f t="shared" si="0"/>
        <v>1</v>
      </c>
      <c r="BC54" s="23">
        <v>199</v>
      </c>
    </row>
    <row r="55" spans="1:101" x14ac:dyDescent="0.25">
      <c r="A55" s="2" t="s">
        <v>47</v>
      </c>
      <c r="B55" s="2" t="s">
        <v>54</v>
      </c>
      <c r="C55" s="2" t="s">
        <v>55</v>
      </c>
      <c r="D55" s="6">
        <v>2016</v>
      </c>
      <c r="E55" s="21">
        <v>0.56999999999999995</v>
      </c>
      <c r="F55" s="23">
        <v>0</v>
      </c>
      <c r="G55" s="23">
        <v>0</v>
      </c>
      <c r="H55" s="24">
        <v>0</v>
      </c>
      <c r="I55" s="23">
        <v>0</v>
      </c>
      <c r="J55" s="23">
        <v>0</v>
      </c>
      <c r="K55" s="23">
        <v>3.13797313797314E-2</v>
      </c>
      <c r="L55" s="23">
        <v>0</v>
      </c>
      <c r="M55" s="23">
        <v>0</v>
      </c>
      <c r="N55" s="23">
        <v>4.11522633744856E-3</v>
      </c>
      <c r="O55" s="23">
        <v>0</v>
      </c>
      <c r="P55" s="23">
        <v>0.51521867478657601</v>
      </c>
      <c r="Q55" s="23">
        <v>0</v>
      </c>
      <c r="R55" s="23">
        <v>0.200274348422497</v>
      </c>
      <c r="S55" s="23">
        <v>5.87889476778366E-4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6.4079952968841896E-3</v>
      </c>
      <c r="AG55" s="23">
        <v>5.4869684499314099E-3</v>
      </c>
      <c r="AH55" s="23">
        <v>4.11522633744856E-3</v>
      </c>
      <c r="AI55" s="23">
        <v>5.9190672153635097E-2</v>
      </c>
      <c r="AJ55" s="23">
        <v>0</v>
      </c>
      <c r="AK55" s="23">
        <v>2.5148605395519E-3</v>
      </c>
      <c r="AL55" s="23">
        <v>4.5992553399960799E-2</v>
      </c>
      <c r="AM55" s="23">
        <v>0</v>
      </c>
      <c r="AN55" s="23">
        <v>0</v>
      </c>
      <c r="AO55" s="23">
        <v>1.02880658436214E-3</v>
      </c>
      <c r="AP55" s="23">
        <v>0</v>
      </c>
      <c r="AQ55" s="23">
        <v>7.4358220654516902E-2</v>
      </c>
      <c r="AR55" s="23">
        <v>5.1440329218107E-4</v>
      </c>
      <c r="AS55" s="23">
        <v>6.8587105624142702E-3</v>
      </c>
      <c r="AT55" s="23">
        <v>4.11522633744856E-3</v>
      </c>
      <c r="AU55" s="23">
        <v>0</v>
      </c>
      <c r="AV55" s="23">
        <v>0</v>
      </c>
      <c r="AW55" s="23">
        <v>0</v>
      </c>
      <c r="AX55" s="23">
        <v>2.23398001175779E-3</v>
      </c>
      <c r="AY55" s="23">
        <v>3.5606505976876299E-2</v>
      </c>
      <c r="AZ55" s="23">
        <v>0</v>
      </c>
      <c r="BA55" s="23">
        <v>0</v>
      </c>
      <c r="BB55" s="25">
        <f t="shared" si="0"/>
        <v>1.0000000000000002</v>
      </c>
      <c r="BC55" s="23">
        <v>243</v>
      </c>
    </row>
    <row r="56" spans="1:101" x14ac:dyDescent="0.25">
      <c r="A56" s="2" t="s">
        <v>47</v>
      </c>
      <c r="B56" s="2" t="s">
        <v>54</v>
      </c>
      <c r="C56" s="2" t="s">
        <v>55</v>
      </c>
      <c r="D56" s="6">
        <v>2017</v>
      </c>
      <c r="E56" s="21">
        <v>0.89</v>
      </c>
      <c r="F56" s="23">
        <v>0</v>
      </c>
      <c r="G56" s="23">
        <v>0</v>
      </c>
      <c r="H56" s="24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8.9232089232089192E-3</v>
      </c>
      <c r="O56" s="23">
        <v>0</v>
      </c>
      <c r="P56" s="23">
        <v>0.30930419858991298</v>
      </c>
      <c r="Q56" s="23">
        <v>2.31660231660232E-3</v>
      </c>
      <c r="R56" s="23">
        <v>0.18944505730219999</v>
      </c>
      <c r="S56" s="23">
        <v>1.28700128700129E-3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0.35297848869277398</v>
      </c>
      <c r="AI56" s="23">
        <v>0</v>
      </c>
      <c r="AJ56" s="23">
        <v>0</v>
      </c>
      <c r="AK56" s="23">
        <v>0</v>
      </c>
      <c r="AL56" s="23">
        <v>0.10613034541606001</v>
      </c>
      <c r="AM56" s="23">
        <v>0</v>
      </c>
      <c r="AN56" s="23">
        <v>0</v>
      </c>
      <c r="AO56" s="23">
        <v>7.7220077220077198E-4</v>
      </c>
      <c r="AP56" s="23">
        <v>0</v>
      </c>
      <c r="AQ56" s="23">
        <v>1.53520867806582E-2</v>
      </c>
      <c r="AR56" s="23">
        <v>1.5460729746444E-3</v>
      </c>
      <c r="AS56" s="23">
        <v>6.8594104308389997E-3</v>
      </c>
      <c r="AT56" s="23">
        <v>5.0853265138979401E-3</v>
      </c>
      <c r="AU56" s="23">
        <v>0</v>
      </c>
      <c r="AV56" s="23">
        <v>0</v>
      </c>
      <c r="AW56" s="23">
        <v>0</v>
      </c>
      <c r="AX56" s="23">
        <v>0</v>
      </c>
      <c r="AY56" s="23">
        <v>0</v>
      </c>
      <c r="AZ56" s="23">
        <v>0</v>
      </c>
      <c r="BA56" s="23">
        <v>0</v>
      </c>
      <c r="BB56" s="25">
        <f t="shared" si="0"/>
        <v>0.99999999999999989</v>
      </c>
      <c r="BC56" s="23">
        <v>259</v>
      </c>
    </row>
    <row r="57" spans="1:101" x14ac:dyDescent="0.25">
      <c r="A57" s="2" t="s">
        <v>47</v>
      </c>
      <c r="B57" s="2" t="s">
        <v>54</v>
      </c>
      <c r="C57" s="2" t="s">
        <v>55</v>
      </c>
      <c r="D57" s="6">
        <v>2018</v>
      </c>
      <c r="E57" s="21">
        <v>0.59</v>
      </c>
      <c r="F57" s="23">
        <v>0</v>
      </c>
      <c r="G57" s="23">
        <v>0</v>
      </c>
      <c r="H57" s="24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9.5526890001283501E-3</v>
      </c>
      <c r="O57" s="23">
        <v>1.19097158890037E-2</v>
      </c>
      <c r="P57" s="23">
        <v>0.21132583999125301</v>
      </c>
      <c r="Q57" s="23">
        <v>0</v>
      </c>
      <c r="R57" s="23">
        <v>0.56353586889301199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3.1574894108586798E-3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7.9679544773884406E-2</v>
      </c>
      <c r="AH57" s="23">
        <v>5.3908355795148303E-3</v>
      </c>
      <c r="AI57" s="23">
        <v>0</v>
      </c>
      <c r="AJ57" s="23">
        <v>0</v>
      </c>
      <c r="AK57" s="23">
        <v>1.4375561545372901E-3</v>
      </c>
      <c r="AL57" s="23">
        <v>6.7385444743935303E-4</v>
      </c>
      <c r="AM57" s="23">
        <v>0</v>
      </c>
      <c r="AN57" s="23">
        <v>0</v>
      </c>
      <c r="AO57" s="23">
        <v>6.7385444743935303E-4</v>
      </c>
      <c r="AP57" s="23">
        <v>0</v>
      </c>
      <c r="AQ57" s="23">
        <v>5.8405027138180798E-2</v>
      </c>
      <c r="AR57" s="23">
        <v>4.0159923618570204E-3</v>
      </c>
      <c r="AS57" s="23">
        <v>2.5843922474650199E-2</v>
      </c>
      <c r="AT57" s="23">
        <v>3.4441449535789199E-3</v>
      </c>
      <c r="AU57" s="23">
        <v>0</v>
      </c>
      <c r="AV57" s="23">
        <v>2.4707996406109602E-3</v>
      </c>
      <c r="AW57" s="23">
        <v>0</v>
      </c>
      <c r="AX57" s="23">
        <v>1.9317160826594799E-3</v>
      </c>
      <c r="AY57" s="23">
        <v>1.2642792966243099E-2</v>
      </c>
      <c r="AZ57" s="23">
        <v>3.9083557951482498E-3</v>
      </c>
      <c r="BA57" s="23">
        <v>0</v>
      </c>
      <c r="BB57" s="25">
        <f t="shared" si="0"/>
        <v>0.99999999999999978</v>
      </c>
      <c r="BC57" s="23">
        <v>371</v>
      </c>
    </row>
    <row r="58" spans="1:101" x14ac:dyDescent="0.25">
      <c r="A58" s="2" t="s">
        <v>47</v>
      </c>
      <c r="B58" s="2" t="s">
        <v>54</v>
      </c>
      <c r="C58" s="2" t="s">
        <v>55</v>
      </c>
      <c r="D58" s="6">
        <v>2019</v>
      </c>
      <c r="E58" s="22">
        <v>0.84</v>
      </c>
      <c r="F58" s="23">
        <v>0</v>
      </c>
      <c r="G58" s="23">
        <v>0</v>
      </c>
      <c r="H58" s="24">
        <v>0</v>
      </c>
      <c r="I58" s="23">
        <v>0</v>
      </c>
      <c r="J58" s="23">
        <v>0</v>
      </c>
      <c r="K58" s="23">
        <v>1.10474978795589E-2</v>
      </c>
      <c r="L58" s="23">
        <v>0</v>
      </c>
      <c r="M58" s="23">
        <v>0</v>
      </c>
      <c r="N58" s="23">
        <v>1.0214467466375899E-2</v>
      </c>
      <c r="O58" s="23">
        <v>5.4525627044710995E-4</v>
      </c>
      <c r="P58" s="23">
        <v>0.354292103147065</v>
      </c>
      <c r="Q58" s="23">
        <v>0</v>
      </c>
      <c r="R58" s="23">
        <v>0.45033624136677602</v>
      </c>
      <c r="S58" s="23">
        <v>2.0051799345692501E-2</v>
      </c>
      <c r="T58" s="23">
        <v>4.7709923664122098E-4</v>
      </c>
      <c r="U58" s="23">
        <v>0</v>
      </c>
      <c r="V58" s="23">
        <v>0</v>
      </c>
      <c r="W58" s="23">
        <v>0</v>
      </c>
      <c r="X58" s="23">
        <v>2.9989094874591101E-3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7.3155216284987298E-3</v>
      </c>
      <c r="AH58" s="23">
        <v>5.3304858839209997E-2</v>
      </c>
      <c r="AI58" s="23">
        <v>0</v>
      </c>
      <c r="AJ58" s="23">
        <v>0</v>
      </c>
      <c r="AK58" s="23">
        <v>0</v>
      </c>
      <c r="AL58" s="23">
        <v>1.24878831939901E-2</v>
      </c>
      <c r="AM58" s="23">
        <v>0</v>
      </c>
      <c r="AN58" s="23">
        <v>0</v>
      </c>
      <c r="AO58" s="23">
        <v>0</v>
      </c>
      <c r="AP58" s="23">
        <v>0</v>
      </c>
      <c r="AQ58" s="23">
        <v>1.0241730279898199E-2</v>
      </c>
      <c r="AR58" s="23">
        <v>8.7410363173722003E-3</v>
      </c>
      <c r="AS58" s="23">
        <v>5.7945595541015402E-2</v>
      </c>
      <c r="AT58" s="23">
        <v>0</v>
      </c>
      <c r="AU58" s="23">
        <v>0</v>
      </c>
      <c r="AV58" s="23">
        <v>0</v>
      </c>
      <c r="AW58" s="23">
        <v>0</v>
      </c>
      <c r="AX58" s="23">
        <v>0</v>
      </c>
      <c r="AY58" s="23">
        <v>0</v>
      </c>
      <c r="AZ58" s="23">
        <v>0</v>
      </c>
      <c r="BA58" s="23">
        <v>0</v>
      </c>
      <c r="BB58" s="25">
        <f t="shared" si="0"/>
        <v>1.0000000000000002</v>
      </c>
      <c r="BC58" s="23">
        <v>262</v>
      </c>
    </row>
    <row r="59" spans="1:101" x14ac:dyDescent="0.25">
      <c r="A59" s="2" t="s">
        <v>47</v>
      </c>
      <c r="B59" s="2" t="s">
        <v>54</v>
      </c>
      <c r="C59" s="2" t="s">
        <v>55</v>
      </c>
      <c r="D59" s="6">
        <v>2020</v>
      </c>
      <c r="E59" s="22">
        <v>0.76</v>
      </c>
      <c r="F59" s="23">
        <v>0</v>
      </c>
      <c r="G59" s="23">
        <v>0</v>
      </c>
      <c r="H59" s="24">
        <v>0</v>
      </c>
      <c r="I59" s="24">
        <v>0</v>
      </c>
      <c r="J59" s="24">
        <v>0</v>
      </c>
      <c r="K59" s="23">
        <v>1.1122857142857143E-2</v>
      </c>
      <c r="L59" s="23">
        <v>0</v>
      </c>
      <c r="M59" s="23">
        <v>0</v>
      </c>
      <c r="N59" s="23">
        <v>6.1038961038961045E-3</v>
      </c>
      <c r="O59" s="23">
        <v>5.4361038961038962E-3</v>
      </c>
      <c r="P59" s="23">
        <v>0.31248415584415579</v>
      </c>
      <c r="Q59" s="23">
        <v>0</v>
      </c>
      <c r="R59" s="23">
        <v>0.53112311688311697</v>
      </c>
      <c r="S59" s="23">
        <v>6.4935064935064935E-4</v>
      </c>
      <c r="T59" s="23">
        <v>0</v>
      </c>
      <c r="U59" s="23">
        <v>0</v>
      </c>
      <c r="V59" s="23">
        <v>0</v>
      </c>
      <c r="W59" s="23">
        <v>0</v>
      </c>
      <c r="X59" s="17">
        <v>4.3298701298701296E-4</v>
      </c>
      <c r="Y59" s="23">
        <v>7.7922077922077922E-4</v>
      </c>
      <c r="Z59" s="23">
        <v>0</v>
      </c>
      <c r="AA59" s="23">
        <v>0</v>
      </c>
      <c r="AB59" s="23">
        <v>6.4935064935064935E-4</v>
      </c>
      <c r="AC59" s="23">
        <v>0</v>
      </c>
      <c r="AD59" s="23">
        <v>0</v>
      </c>
      <c r="AE59" s="23">
        <v>0</v>
      </c>
      <c r="AF59" s="23">
        <v>0</v>
      </c>
      <c r="AG59" s="23">
        <v>6.0605194805194804E-3</v>
      </c>
      <c r="AH59" s="23">
        <v>7.1428571428571426E-3</v>
      </c>
      <c r="AI59" s="23">
        <v>1.0602077922077922E-2</v>
      </c>
      <c r="AJ59" s="23">
        <v>0</v>
      </c>
      <c r="AK59" s="23">
        <v>0</v>
      </c>
      <c r="AL59" s="23">
        <v>4.7338181818181821E-2</v>
      </c>
      <c r="AM59" s="23">
        <v>0</v>
      </c>
      <c r="AN59" s="23">
        <v>0</v>
      </c>
      <c r="AO59" s="23">
        <v>0</v>
      </c>
      <c r="AP59" s="23">
        <v>5.6277922077922083E-3</v>
      </c>
      <c r="AQ59" s="23">
        <v>4.1020519480519477E-2</v>
      </c>
      <c r="AR59" s="23">
        <v>1.6233766233766235E-3</v>
      </c>
      <c r="AS59" s="23">
        <v>8.2249350649350652E-3</v>
      </c>
      <c r="AT59" s="23">
        <v>8.0415584415584416E-4</v>
      </c>
      <c r="AU59" s="23">
        <v>0</v>
      </c>
      <c r="AV59" s="23">
        <v>2.1251948051948053E-3</v>
      </c>
      <c r="AW59" s="23">
        <v>0</v>
      </c>
      <c r="AX59" s="23">
        <v>0</v>
      </c>
      <c r="AY59" s="23">
        <v>6.4935064935064935E-4</v>
      </c>
      <c r="AZ59" s="23">
        <v>0</v>
      </c>
      <c r="BA59" s="23">
        <v>0</v>
      </c>
      <c r="BB59" s="25">
        <f t="shared" si="0"/>
        <v>0.99999999999999989</v>
      </c>
      <c r="BC59" s="23">
        <v>385</v>
      </c>
    </row>
    <row r="60" spans="1:101" x14ac:dyDescent="0.25">
      <c r="A60" s="2" t="s">
        <v>47</v>
      </c>
      <c r="B60" s="2" t="s">
        <v>54</v>
      </c>
      <c r="C60" s="2" t="s">
        <v>55</v>
      </c>
      <c r="D60" s="6">
        <v>2021</v>
      </c>
      <c r="E60" s="22">
        <v>0.54</v>
      </c>
      <c r="F60" s="23">
        <v>0</v>
      </c>
      <c r="G60" s="23">
        <v>0</v>
      </c>
      <c r="H60" s="23">
        <v>4.1666666666666666E-3</v>
      </c>
      <c r="I60" s="24">
        <v>0</v>
      </c>
      <c r="J60" s="24">
        <v>0</v>
      </c>
      <c r="K60" s="23">
        <v>1.7253623188405796E-3</v>
      </c>
      <c r="L60" s="23">
        <v>0</v>
      </c>
      <c r="M60" s="23">
        <v>0</v>
      </c>
      <c r="N60" s="23">
        <v>2.4152173913043478E-3</v>
      </c>
      <c r="O60" s="23">
        <v>1.1202898550724639E-2</v>
      </c>
      <c r="P60" s="23">
        <v>0.23348985507246378</v>
      </c>
      <c r="Q60" s="23">
        <v>0</v>
      </c>
      <c r="R60" s="23">
        <v>0.25188695652173915</v>
      </c>
      <c r="S60" s="23">
        <v>1.8115942028985507E-3</v>
      </c>
      <c r="T60" s="23">
        <v>0</v>
      </c>
      <c r="U60" s="23">
        <v>0</v>
      </c>
      <c r="V60" s="23">
        <v>3.2608695652173916E-3</v>
      </c>
      <c r="W60" s="23">
        <v>0</v>
      </c>
      <c r="Y60" s="23">
        <v>5.1775362318840575E-4</v>
      </c>
      <c r="Z60" s="23">
        <v>0</v>
      </c>
      <c r="AA60" s="23">
        <v>0</v>
      </c>
      <c r="AC60" s="23">
        <v>0</v>
      </c>
      <c r="AD60" s="23">
        <v>0</v>
      </c>
      <c r="AE60" s="23">
        <v>4.5289855072463769E-4</v>
      </c>
      <c r="AF60" s="23">
        <v>3.3213768115942029E-3</v>
      </c>
      <c r="AG60" s="23">
        <v>3.2004710144927541E-2</v>
      </c>
      <c r="AH60" s="23">
        <v>1.2076086956521739E-3</v>
      </c>
      <c r="AI60" s="23">
        <v>2.7605072463768115E-3</v>
      </c>
      <c r="AJ60" s="23">
        <v>0</v>
      </c>
      <c r="AK60" s="23">
        <v>0.26944891304347829</v>
      </c>
      <c r="AL60" s="23">
        <v>1.4613768115942029E-2</v>
      </c>
      <c r="AM60" s="23">
        <v>0</v>
      </c>
      <c r="AN60" s="23">
        <v>0</v>
      </c>
      <c r="AO60" s="23">
        <v>0</v>
      </c>
      <c r="AP60" s="23">
        <v>0</v>
      </c>
      <c r="AQ60" s="23">
        <v>0.13530615942028984</v>
      </c>
      <c r="AR60" s="23">
        <v>7.1945652173913046E-3</v>
      </c>
      <c r="AS60" s="23">
        <v>1.412536231884058E-2</v>
      </c>
      <c r="AT60" s="23">
        <v>9.0036231884057974E-4</v>
      </c>
      <c r="AU60" s="23">
        <v>0</v>
      </c>
      <c r="AV60" s="23">
        <v>7.246376811594203E-4</v>
      </c>
      <c r="AW60" s="23">
        <v>0</v>
      </c>
      <c r="AX60" s="23">
        <v>2.3293478260869565E-3</v>
      </c>
      <c r="AY60" s="23">
        <v>5.1329710144927543E-3</v>
      </c>
      <c r="AZ60" s="23">
        <v>0</v>
      </c>
      <c r="BA60" s="23">
        <v>0</v>
      </c>
      <c r="BB60" s="25">
        <f t="shared" si="0"/>
        <v>1.0000003623188405</v>
      </c>
      <c r="BC60" s="23">
        <v>276</v>
      </c>
    </row>
    <row r="61" spans="1:101" s="15" customFormat="1" x14ac:dyDescent="0.25">
      <c r="A61" s="2" t="s">
        <v>47</v>
      </c>
      <c r="B61" s="2" t="s">
        <v>54</v>
      </c>
      <c r="C61" s="2" t="s">
        <v>55</v>
      </c>
      <c r="D61" s="6">
        <v>2022</v>
      </c>
      <c r="E61" s="22">
        <v>0.79</v>
      </c>
      <c r="F61" s="14">
        <v>1.3966480446927375E-3</v>
      </c>
      <c r="G61" s="14">
        <v>0</v>
      </c>
      <c r="H61" s="14">
        <v>0</v>
      </c>
      <c r="I61" s="14">
        <v>0</v>
      </c>
      <c r="J61" s="14">
        <v>0</v>
      </c>
      <c r="K61" s="14">
        <v>1.2309217877094972E-2</v>
      </c>
      <c r="L61" s="15">
        <v>0</v>
      </c>
      <c r="M61" s="15">
        <v>0</v>
      </c>
      <c r="N61" s="14">
        <v>3.1924581005586595E-3</v>
      </c>
      <c r="O61" s="14">
        <v>2.6833519553072623E-2</v>
      </c>
      <c r="P61" s="14">
        <v>0.33576675977653642</v>
      </c>
      <c r="Q61" s="14">
        <v>0</v>
      </c>
      <c r="R61" s="14">
        <v>3.0070111731843582E-2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6.2067039106145257E-4</v>
      </c>
      <c r="Z61" s="14">
        <v>6.9832402234636874E-4</v>
      </c>
      <c r="AA61" s="15">
        <v>0</v>
      </c>
      <c r="AB61" s="15">
        <v>0</v>
      </c>
      <c r="AC61" s="14">
        <v>3.3287709497206702E-3</v>
      </c>
      <c r="AD61" s="15">
        <v>0</v>
      </c>
      <c r="AE61" s="14">
        <v>6.9832402234636874E-4</v>
      </c>
      <c r="AF61" s="14">
        <v>5.5865921787709499E-3</v>
      </c>
      <c r="AG61" s="14">
        <v>1.3500837988826814E-2</v>
      </c>
      <c r="AH61" s="14">
        <v>8.4148044692737428E-2</v>
      </c>
      <c r="AI61" s="14">
        <v>1.4912569832402233E-2</v>
      </c>
      <c r="AJ61" s="14">
        <v>0</v>
      </c>
      <c r="AK61" s="14">
        <v>4.0027932960893853E-2</v>
      </c>
      <c r="AL61" s="14">
        <v>0.12296843575418992</v>
      </c>
      <c r="AM61" s="14">
        <v>0</v>
      </c>
      <c r="AN61" s="14">
        <v>0</v>
      </c>
      <c r="AO61" s="14">
        <v>0</v>
      </c>
      <c r="AP61" s="14">
        <v>0.1231377094972067</v>
      </c>
      <c r="AQ61" s="14">
        <v>9.0269832402234615E-2</v>
      </c>
      <c r="AR61" s="14">
        <v>3.8173184357541902E-3</v>
      </c>
      <c r="AS61" s="14">
        <v>2.1305586592178769E-2</v>
      </c>
      <c r="AT61" s="14">
        <v>0</v>
      </c>
      <c r="AU61" s="14">
        <v>0</v>
      </c>
      <c r="AV61" s="14">
        <v>0</v>
      </c>
      <c r="AW61" s="14">
        <v>0</v>
      </c>
      <c r="AX61" s="14">
        <v>3.7243016759776534E-3</v>
      </c>
      <c r="AY61" s="14">
        <v>3.2586592178770954E-3</v>
      </c>
      <c r="AZ61" s="14">
        <v>5.8426256983240228E-2</v>
      </c>
      <c r="BA61" s="15">
        <v>0</v>
      </c>
      <c r="BB61" s="27">
        <f t="shared" si="0"/>
        <v>0.99999888268156412</v>
      </c>
      <c r="BC61" s="15">
        <v>358</v>
      </c>
      <c r="CW61" s="27"/>
    </row>
    <row r="62" spans="1:101" s="15" customFormat="1" x14ac:dyDescent="0.25">
      <c r="A62" s="2" t="s">
        <v>47</v>
      </c>
      <c r="B62" s="2" t="s">
        <v>54</v>
      </c>
      <c r="C62" s="2" t="s">
        <v>55</v>
      </c>
      <c r="D62" s="6">
        <v>2023</v>
      </c>
      <c r="E62" s="27">
        <v>0.57999999999999996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2.7561403508771934E-3</v>
      </c>
      <c r="L62" s="15">
        <v>0</v>
      </c>
      <c r="M62" s="15">
        <v>0</v>
      </c>
      <c r="N62" s="15">
        <v>2.3391812865497076E-3</v>
      </c>
      <c r="O62" s="15">
        <v>1.7168031189083825E-2</v>
      </c>
      <c r="P62" s="15">
        <v>9.2688693957115015E-2</v>
      </c>
      <c r="Q62" s="15">
        <v>4.8732943469785572E-4</v>
      </c>
      <c r="R62" s="15">
        <v>0.25240116959064324</v>
      </c>
      <c r="S62" s="15">
        <v>2.7855750487329434E-4</v>
      </c>
      <c r="T62" s="14">
        <v>0</v>
      </c>
      <c r="U62" s="14">
        <v>0</v>
      </c>
      <c r="V62" s="15">
        <v>7.7972709551656929E-4</v>
      </c>
      <c r="W62" s="14">
        <v>0</v>
      </c>
      <c r="X62" s="15">
        <v>2.0676413255360624E-3</v>
      </c>
      <c r="Y62" s="15">
        <v>2.4366471734892786E-4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4.7109161793372325E-3</v>
      </c>
      <c r="AH62" s="15">
        <v>0</v>
      </c>
      <c r="AI62" s="15">
        <v>1.1894152046783629E-2</v>
      </c>
      <c r="AJ62" s="15">
        <v>0</v>
      </c>
      <c r="AK62" s="15">
        <v>9.7465886939571145E-4</v>
      </c>
      <c r="AL62" s="15">
        <v>0.58823508771929822</v>
      </c>
      <c r="AM62" s="14">
        <v>0</v>
      </c>
      <c r="AN62" s="14">
        <v>0</v>
      </c>
      <c r="AO62" s="14">
        <v>0</v>
      </c>
      <c r="AP62" s="15">
        <v>0</v>
      </c>
      <c r="AQ62" s="15">
        <v>1.0558479532163744E-2</v>
      </c>
      <c r="AR62" s="15">
        <v>2.8635477582846006E-3</v>
      </c>
      <c r="AS62" s="15">
        <v>7.3253411306042886E-3</v>
      </c>
      <c r="AT62" s="15">
        <v>0</v>
      </c>
      <c r="AU62" s="15">
        <v>0</v>
      </c>
      <c r="AV62" s="15">
        <v>0</v>
      </c>
      <c r="AW62" s="15">
        <v>0</v>
      </c>
      <c r="AX62" s="15">
        <v>2.7855750487329434E-4</v>
      </c>
      <c r="AY62" s="15">
        <v>0</v>
      </c>
      <c r="AZ62" s="15">
        <v>1.9493177387914229E-3</v>
      </c>
      <c r="BA62" s="15">
        <v>0</v>
      </c>
      <c r="BB62" s="27">
        <f t="shared" si="0"/>
        <v>1.0000001949317736</v>
      </c>
      <c r="BC62" s="15">
        <v>513</v>
      </c>
    </row>
    <row r="63" spans="1:101" s="15" customFormat="1" x14ac:dyDescent="0.25">
      <c r="A63" s="2" t="s">
        <v>47</v>
      </c>
      <c r="B63" s="2" t="s">
        <v>54</v>
      </c>
      <c r="C63" s="2" t="s">
        <v>55</v>
      </c>
      <c r="D63" s="6">
        <v>2024</v>
      </c>
      <c r="E63" s="27">
        <v>0.79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4">
        <v>6.5207869481765851E-2</v>
      </c>
      <c r="L63" s="15">
        <v>0</v>
      </c>
      <c r="M63" s="15">
        <v>0</v>
      </c>
      <c r="N63" s="14">
        <v>9.1401151631477918E-4</v>
      </c>
      <c r="O63" s="14">
        <v>9.5969289827255275E-4</v>
      </c>
      <c r="P63" s="14">
        <v>8.1496928982725494E-2</v>
      </c>
      <c r="Q63" s="15">
        <v>0</v>
      </c>
      <c r="R63" s="14">
        <v>0.65803301343570064</v>
      </c>
      <c r="S63" s="14">
        <v>3.3489443378118999E-3</v>
      </c>
      <c r="T63" s="15">
        <v>0</v>
      </c>
      <c r="U63" s="15">
        <v>0</v>
      </c>
      <c r="V63" s="15">
        <v>0</v>
      </c>
      <c r="W63" s="15">
        <v>0</v>
      </c>
      <c r="X63" s="14">
        <v>4.3186180422264878E-4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4">
        <v>1.7900575815738957E-2</v>
      </c>
      <c r="AI63" s="14">
        <v>7.9271401151631504E-2</v>
      </c>
      <c r="AJ63" s="15">
        <v>0</v>
      </c>
      <c r="AK63" s="14">
        <v>2.257581573896353E-3</v>
      </c>
      <c r="AL63" s="14">
        <v>1.4513051823416509E-2</v>
      </c>
      <c r="AM63" s="15">
        <v>0</v>
      </c>
      <c r="AN63" s="14">
        <v>1.40084452975048E-2</v>
      </c>
      <c r="AO63" s="15">
        <v>0</v>
      </c>
      <c r="AP63" s="14">
        <v>2.4335892514395392E-3</v>
      </c>
      <c r="AQ63" s="14">
        <v>2.9434932821497121E-2</v>
      </c>
      <c r="AR63" s="14">
        <v>4.7823416506717863E-3</v>
      </c>
      <c r="AS63" s="14">
        <v>2.068042226487524E-2</v>
      </c>
      <c r="AT63" s="15">
        <v>0</v>
      </c>
      <c r="AU63" s="15">
        <v>0</v>
      </c>
      <c r="AV63" s="14">
        <v>3.664107485604607E-4</v>
      </c>
      <c r="AW63" s="15">
        <v>0</v>
      </c>
      <c r="AX63" s="14">
        <v>1.0967370441458733E-3</v>
      </c>
      <c r="AY63" s="14">
        <v>3.1996161228406905E-4</v>
      </c>
      <c r="AZ63" s="14">
        <v>2.5431861804222646E-3</v>
      </c>
      <c r="BA63" s="15">
        <v>0</v>
      </c>
      <c r="BB63" s="27">
        <f t="shared" si="0"/>
        <v>1.0000009596928985</v>
      </c>
      <c r="BC63" s="15">
        <v>521</v>
      </c>
    </row>
    <row r="65" spans="7:28" x14ac:dyDescent="0.25">
      <c r="G65"/>
      <c r="K65"/>
      <c r="O65"/>
      <c r="P65"/>
      <c r="Q65"/>
      <c r="R65"/>
      <c r="AB65"/>
    </row>
  </sheetData>
  <sortState ref="A2:EW48">
    <sortCondition ref="C2:C48"/>
    <sortCondition ref="D2:D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"/>
    </sheetView>
  </sheetViews>
  <sheetFormatPr defaultRowHeight="15.75" customHeight="1" x14ac:dyDescent="0.2"/>
  <cols>
    <col min="1" max="1" width="14.85546875" bestFit="1" customWidth="1"/>
    <col min="2" max="2" width="49.5703125" customWidth="1"/>
  </cols>
  <sheetData>
    <row r="1" spans="1:3" ht="15.75" customHeight="1" x14ac:dyDescent="0.2">
      <c r="A1" s="9" t="s">
        <v>60</v>
      </c>
      <c r="B1" s="9" t="s">
        <v>61</v>
      </c>
      <c r="C1" s="10"/>
    </row>
    <row r="2" spans="1:3" ht="15.75" customHeight="1" x14ac:dyDescent="0.25">
      <c r="A2" s="11" t="s">
        <v>62</v>
      </c>
      <c r="B2" s="11" t="s">
        <v>63</v>
      </c>
      <c r="C2" s="10"/>
    </row>
    <row r="3" spans="1:3" ht="15.75" customHeight="1" x14ac:dyDescent="0.25">
      <c r="A3" s="8" t="s">
        <v>2</v>
      </c>
      <c r="B3" s="8" t="s">
        <v>64</v>
      </c>
    </row>
    <row r="4" spans="1:3" ht="15.75" customHeight="1" x14ac:dyDescent="0.25">
      <c r="A4" s="7" t="s">
        <v>3</v>
      </c>
      <c r="B4" s="7" t="s">
        <v>65</v>
      </c>
    </row>
    <row r="5" spans="1:3" ht="15.75" customHeight="1" x14ac:dyDescent="0.25">
      <c r="A5" s="7" t="s">
        <v>58</v>
      </c>
      <c r="B5" s="7" t="s">
        <v>66</v>
      </c>
      <c r="C5" s="13"/>
    </row>
    <row r="6" spans="1:3" ht="15.75" customHeight="1" x14ac:dyDescent="0.25">
      <c r="A6" s="7" t="s">
        <v>67</v>
      </c>
      <c r="B6" s="12" t="s">
        <v>68</v>
      </c>
      <c r="C6" s="10"/>
    </row>
    <row r="7" spans="1:3" ht="15.75" customHeight="1" x14ac:dyDescent="0.25">
      <c r="A7" s="7" t="s">
        <v>4</v>
      </c>
      <c r="B7" s="7" t="s">
        <v>69</v>
      </c>
    </row>
    <row r="8" spans="1:3" ht="15.75" customHeight="1" x14ac:dyDescent="0.25">
      <c r="A8" s="7" t="s">
        <v>5</v>
      </c>
      <c r="B8" s="7" t="s">
        <v>70</v>
      </c>
    </row>
    <row r="9" spans="1:3" ht="15.75" customHeight="1" x14ac:dyDescent="0.25">
      <c r="A9" s="7" t="s">
        <v>6</v>
      </c>
      <c r="B9" s="7" t="s">
        <v>71</v>
      </c>
    </row>
    <row r="10" spans="1:3" ht="15.75" customHeight="1" x14ac:dyDescent="0.25">
      <c r="A10" s="7" t="s">
        <v>7</v>
      </c>
      <c r="B10" s="7" t="s">
        <v>72</v>
      </c>
    </row>
    <row r="11" spans="1:3" ht="15.75" customHeight="1" x14ac:dyDescent="0.25">
      <c r="A11" s="7" t="s">
        <v>8</v>
      </c>
      <c r="B11" s="7" t="s">
        <v>73</v>
      </c>
    </row>
    <row r="12" spans="1:3" ht="15.75" customHeight="1" x14ac:dyDescent="0.25">
      <c r="A12" s="7" t="s">
        <v>9</v>
      </c>
      <c r="B12" s="7" t="s">
        <v>74</v>
      </c>
    </row>
    <row r="13" spans="1:3" ht="15.75" customHeight="1" x14ac:dyDescent="0.25">
      <c r="A13" s="7" t="s">
        <v>10</v>
      </c>
      <c r="B13" s="7" t="s">
        <v>75</v>
      </c>
    </row>
    <row r="14" spans="1:3" ht="15.75" customHeight="1" x14ac:dyDescent="0.25">
      <c r="A14" s="7" t="s">
        <v>11</v>
      </c>
      <c r="B14" s="7" t="s">
        <v>76</v>
      </c>
    </row>
    <row r="15" spans="1:3" ht="15.75" customHeight="1" x14ac:dyDescent="0.25">
      <c r="A15" s="7" t="s">
        <v>12</v>
      </c>
      <c r="B15" s="7" t="s">
        <v>77</v>
      </c>
    </row>
    <row r="16" spans="1:3" ht="15.75" customHeight="1" x14ac:dyDescent="0.25">
      <c r="A16" s="7" t="s">
        <v>13</v>
      </c>
      <c r="B16" s="7" t="s">
        <v>78</v>
      </c>
    </row>
    <row r="17" spans="1:2" ht="15.75" customHeight="1" x14ac:dyDescent="0.25">
      <c r="A17" s="7" t="s">
        <v>14</v>
      </c>
      <c r="B17" s="7" t="s">
        <v>79</v>
      </c>
    </row>
    <row r="18" spans="1:2" ht="15.75" customHeight="1" x14ac:dyDescent="0.25">
      <c r="A18" s="7" t="s">
        <v>15</v>
      </c>
      <c r="B18" s="7" t="s">
        <v>80</v>
      </c>
    </row>
    <row r="19" spans="1:2" ht="15.75" customHeight="1" x14ac:dyDescent="0.25">
      <c r="A19" s="7" t="s">
        <v>16</v>
      </c>
      <c r="B19" s="7" t="s">
        <v>81</v>
      </c>
    </row>
    <row r="20" spans="1:2" ht="15.75" customHeight="1" x14ac:dyDescent="0.25">
      <c r="A20" s="7" t="s">
        <v>17</v>
      </c>
      <c r="B20" s="7" t="s">
        <v>82</v>
      </c>
    </row>
    <row r="21" spans="1:2" ht="15.75" customHeight="1" x14ac:dyDescent="0.25">
      <c r="A21" s="7" t="s">
        <v>18</v>
      </c>
      <c r="B21" s="7" t="s">
        <v>83</v>
      </c>
    </row>
    <row r="22" spans="1:2" ht="15.75" customHeight="1" x14ac:dyDescent="0.25">
      <c r="A22" s="7" t="s">
        <v>19</v>
      </c>
      <c r="B22" s="7" t="s">
        <v>84</v>
      </c>
    </row>
    <row r="23" spans="1:2" ht="15.75" customHeight="1" x14ac:dyDescent="0.25">
      <c r="A23" s="7" t="s">
        <v>20</v>
      </c>
      <c r="B23" s="7" t="s">
        <v>85</v>
      </c>
    </row>
    <row r="24" spans="1:2" ht="15.75" customHeight="1" x14ac:dyDescent="0.25">
      <c r="A24" s="7" t="s">
        <v>112</v>
      </c>
      <c r="B24" s="7" t="s">
        <v>114</v>
      </c>
    </row>
    <row r="25" spans="1:2" ht="15.75" customHeight="1" x14ac:dyDescent="0.25">
      <c r="A25" s="7" t="s">
        <v>21</v>
      </c>
      <c r="B25" s="7" t="s">
        <v>86</v>
      </c>
    </row>
    <row r="26" spans="1:2" ht="15.75" customHeight="1" x14ac:dyDescent="0.25">
      <c r="A26" s="7" t="s">
        <v>22</v>
      </c>
      <c r="B26" s="7" t="s">
        <v>87</v>
      </c>
    </row>
    <row r="27" spans="1:2" ht="15.75" customHeight="1" x14ac:dyDescent="0.25">
      <c r="A27" s="7" t="s">
        <v>113</v>
      </c>
      <c r="B27" s="7" t="s">
        <v>115</v>
      </c>
    </row>
    <row r="28" spans="1:2" ht="15.75" customHeight="1" x14ac:dyDescent="0.25">
      <c r="A28" s="7" t="s">
        <v>23</v>
      </c>
      <c r="B28" s="7" t="s">
        <v>88</v>
      </c>
    </row>
    <row r="29" spans="1:2" ht="15.75" customHeight="1" x14ac:dyDescent="0.25">
      <c r="A29" s="7" t="s">
        <v>24</v>
      </c>
      <c r="B29" s="7" t="s">
        <v>89</v>
      </c>
    </row>
    <row r="30" spans="1:2" ht="15.75" customHeight="1" x14ac:dyDescent="0.25">
      <c r="A30" s="7" t="s">
        <v>25</v>
      </c>
      <c r="B30" s="7" t="s">
        <v>90</v>
      </c>
    </row>
    <row r="31" spans="1:2" ht="15.75" customHeight="1" x14ac:dyDescent="0.25">
      <c r="A31" s="7" t="s">
        <v>26</v>
      </c>
      <c r="B31" s="7" t="s">
        <v>91</v>
      </c>
    </row>
    <row r="32" spans="1:2" ht="15.75" customHeight="1" x14ac:dyDescent="0.25">
      <c r="A32" s="7" t="s">
        <v>27</v>
      </c>
      <c r="B32" s="7" t="s">
        <v>92</v>
      </c>
    </row>
    <row r="33" spans="1:2" ht="15.75" customHeight="1" x14ac:dyDescent="0.25">
      <c r="A33" s="7" t="s">
        <v>28</v>
      </c>
      <c r="B33" s="7" t="s">
        <v>93</v>
      </c>
    </row>
    <row r="34" spans="1:2" ht="15.75" customHeight="1" x14ac:dyDescent="0.25">
      <c r="A34" s="7" t="s">
        <v>29</v>
      </c>
      <c r="B34" s="7" t="s">
        <v>94</v>
      </c>
    </row>
    <row r="35" spans="1:2" ht="15.75" customHeight="1" x14ac:dyDescent="0.25">
      <c r="A35" s="7" t="s">
        <v>30</v>
      </c>
      <c r="B35" s="7" t="s">
        <v>95</v>
      </c>
    </row>
    <row r="36" spans="1:2" ht="15.75" customHeight="1" x14ac:dyDescent="0.25">
      <c r="A36" s="7" t="s">
        <v>31</v>
      </c>
      <c r="B36" s="7" t="s">
        <v>96</v>
      </c>
    </row>
    <row r="37" spans="1:2" ht="15.75" customHeight="1" x14ac:dyDescent="0.25">
      <c r="A37" s="7" t="s">
        <v>32</v>
      </c>
      <c r="B37" s="7" t="s">
        <v>97</v>
      </c>
    </row>
    <row r="38" spans="1:2" ht="15.75" customHeight="1" x14ac:dyDescent="0.25">
      <c r="A38" s="7" t="s">
        <v>33</v>
      </c>
      <c r="B38" s="7" t="s">
        <v>98</v>
      </c>
    </row>
    <row r="39" spans="1:2" ht="15.75" customHeight="1" x14ac:dyDescent="0.25">
      <c r="A39" s="7" t="s">
        <v>34</v>
      </c>
      <c r="B39" s="7" t="s">
        <v>99</v>
      </c>
    </row>
    <row r="40" spans="1:2" ht="15.75" customHeight="1" x14ac:dyDescent="0.25">
      <c r="A40" s="7" t="s">
        <v>35</v>
      </c>
      <c r="B40" s="7" t="s">
        <v>100</v>
      </c>
    </row>
    <row r="41" spans="1:2" ht="15.75" customHeight="1" x14ac:dyDescent="0.25">
      <c r="A41" s="7" t="s">
        <v>36</v>
      </c>
      <c r="B41" s="7" t="s">
        <v>101</v>
      </c>
    </row>
    <row r="42" spans="1:2" ht="15.75" customHeight="1" x14ac:dyDescent="0.25">
      <c r="A42" s="7" t="s">
        <v>37</v>
      </c>
      <c r="B42" s="7" t="s">
        <v>102</v>
      </c>
    </row>
    <row r="43" spans="1:2" ht="15.75" customHeight="1" x14ac:dyDescent="0.25">
      <c r="A43" s="7" t="s">
        <v>38</v>
      </c>
      <c r="B43" s="7" t="s">
        <v>103</v>
      </c>
    </row>
    <row r="44" spans="1:2" ht="15.75" customHeight="1" x14ac:dyDescent="0.25">
      <c r="A44" s="7" t="s">
        <v>39</v>
      </c>
      <c r="B44" s="7" t="s">
        <v>104</v>
      </c>
    </row>
    <row r="45" spans="1:2" ht="15.75" customHeight="1" x14ac:dyDescent="0.25">
      <c r="A45" s="7" t="s">
        <v>40</v>
      </c>
      <c r="B45" s="7" t="s">
        <v>105</v>
      </c>
    </row>
    <row r="46" spans="1:2" ht="15.75" customHeight="1" x14ac:dyDescent="0.25">
      <c r="A46" s="7" t="s">
        <v>41</v>
      </c>
      <c r="B46" s="7" t="s">
        <v>106</v>
      </c>
    </row>
    <row r="47" spans="1:2" ht="15.75" customHeight="1" x14ac:dyDescent="0.25">
      <c r="A47" s="7" t="s">
        <v>42</v>
      </c>
      <c r="B47" s="7" t="s">
        <v>107</v>
      </c>
    </row>
    <row r="48" spans="1:2" ht="15.75" customHeight="1" x14ac:dyDescent="0.25">
      <c r="A48" s="7" t="s">
        <v>43</v>
      </c>
      <c r="B48" s="7" t="s">
        <v>108</v>
      </c>
    </row>
    <row r="49" spans="1:2" ht="15.75" customHeight="1" x14ac:dyDescent="0.25">
      <c r="A49" s="7" t="s">
        <v>44</v>
      </c>
      <c r="B49" s="7" t="s">
        <v>109</v>
      </c>
    </row>
    <row r="50" spans="1:2" ht="15.75" customHeight="1" x14ac:dyDescent="0.25">
      <c r="A50" s="7" t="s">
        <v>45</v>
      </c>
      <c r="B50" s="7" t="s">
        <v>110</v>
      </c>
    </row>
    <row r="51" spans="1:2" ht="15.75" customHeight="1" x14ac:dyDescent="0.25">
      <c r="A51" s="7" t="s">
        <v>46</v>
      </c>
      <c r="B51" s="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prey item codes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Shannon, Paula</cp:lastModifiedBy>
  <dcterms:created xsi:type="dcterms:W3CDTF">2019-12-18T16:39:12Z</dcterms:created>
  <dcterms:modified xsi:type="dcterms:W3CDTF">2024-10-30T22:01:31Z</dcterms:modified>
</cp:coreProperties>
</file>