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.gamble\Desktop\Kraken_Sim_Output for TS Analysis\"/>
    </mc:Choice>
  </mc:AlternateContent>
  <bookViews>
    <workbookView xWindow="0" yWindow="0" windowWidth="21480" windowHeight="9240" activeTab="2"/>
  </bookViews>
  <sheets>
    <sheet name="Biomass" sheetId="2" r:id="rId1"/>
    <sheet name="Catch" sheetId="4" r:id="rId2"/>
    <sheet name="F rate" sheetId="7" r:id="rId3"/>
    <sheet name="Losses to Interactions" sheetId="8" r:id="rId4"/>
    <sheet name="Ints Rate" sheetId="10" r:id="rId5"/>
    <sheet name="F vs I rate" sheetId="12" r:id="rId6"/>
    <sheet name="F vs Env" sheetId="14" r:id="rId7"/>
    <sheet name="Biomass added by Env" sheetId="13" r:id="rId8"/>
    <sheet name="Temperature Series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3" l="1"/>
  <c r="C4" i="14" s="1"/>
  <c r="S12" i="13"/>
  <c r="C12" i="14" s="1"/>
  <c r="S20" i="13"/>
  <c r="C20" i="14" s="1"/>
  <c r="S28" i="13"/>
  <c r="C28" i="14" s="1"/>
  <c r="S36" i="13"/>
  <c r="C36" i="14" s="1"/>
  <c r="S44" i="13"/>
  <c r="C44" i="14" s="1"/>
  <c r="M3" i="13"/>
  <c r="S3" i="13" s="1"/>
  <c r="C3" i="14" s="1"/>
  <c r="M4" i="13"/>
  <c r="M5" i="13"/>
  <c r="S5" i="13" s="1"/>
  <c r="C5" i="14" s="1"/>
  <c r="M6" i="13"/>
  <c r="S6" i="13" s="1"/>
  <c r="C6" i="14" s="1"/>
  <c r="M7" i="13"/>
  <c r="S7" i="13" s="1"/>
  <c r="C7" i="14" s="1"/>
  <c r="M8" i="13"/>
  <c r="S8" i="13" s="1"/>
  <c r="C8" i="14" s="1"/>
  <c r="M9" i="13"/>
  <c r="S9" i="13" s="1"/>
  <c r="C9" i="14" s="1"/>
  <c r="M10" i="13"/>
  <c r="S10" i="13" s="1"/>
  <c r="C10" i="14" s="1"/>
  <c r="M11" i="13"/>
  <c r="S11" i="13" s="1"/>
  <c r="C11" i="14" s="1"/>
  <c r="M12" i="13"/>
  <c r="M13" i="13"/>
  <c r="S13" i="13" s="1"/>
  <c r="C13" i="14" s="1"/>
  <c r="M14" i="13"/>
  <c r="S14" i="13" s="1"/>
  <c r="C14" i="14" s="1"/>
  <c r="M15" i="13"/>
  <c r="S15" i="13" s="1"/>
  <c r="C15" i="14" s="1"/>
  <c r="M16" i="13"/>
  <c r="S16" i="13" s="1"/>
  <c r="C16" i="14" s="1"/>
  <c r="M17" i="13"/>
  <c r="S17" i="13" s="1"/>
  <c r="C17" i="14" s="1"/>
  <c r="M18" i="13"/>
  <c r="S18" i="13" s="1"/>
  <c r="C18" i="14" s="1"/>
  <c r="M19" i="13"/>
  <c r="S19" i="13" s="1"/>
  <c r="C19" i="14" s="1"/>
  <c r="M20" i="13"/>
  <c r="M21" i="13"/>
  <c r="S21" i="13" s="1"/>
  <c r="C21" i="14" s="1"/>
  <c r="M22" i="13"/>
  <c r="S22" i="13" s="1"/>
  <c r="C22" i="14" s="1"/>
  <c r="M23" i="13"/>
  <c r="S23" i="13" s="1"/>
  <c r="C23" i="14" s="1"/>
  <c r="M24" i="13"/>
  <c r="S24" i="13" s="1"/>
  <c r="C24" i="14" s="1"/>
  <c r="M25" i="13"/>
  <c r="S25" i="13" s="1"/>
  <c r="C25" i="14" s="1"/>
  <c r="M26" i="13"/>
  <c r="S26" i="13" s="1"/>
  <c r="C26" i="14" s="1"/>
  <c r="M27" i="13"/>
  <c r="S27" i="13" s="1"/>
  <c r="C27" i="14" s="1"/>
  <c r="M28" i="13"/>
  <c r="M29" i="13"/>
  <c r="S29" i="13" s="1"/>
  <c r="C29" i="14" s="1"/>
  <c r="M30" i="13"/>
  <c r="S30" i="13" s="1"/>
  <c r="C30" i="14" s="1"/>
  <c r="M31" i="13"/>
  <c r="S31" i="13" s="1"/>
  <c r="C31" i="14" s="1"/>
  <c r="M32" i="13"/>
  <c r="S32" i="13" s="1"/>
  <c r="C32" i="14" s="1"/>
  <c r="M33" i="13"/>
  <c r="S33" i="13" s="1"/>
  <c r="C33" i="14" s="1"/>
  <c r="M34" i="13"/>
  <c r="S34" i="13" s="1"/>
  <c r="C34" i="14" s="1"/>
  <c r="M35" i="13"/>
  <c r="S35" i="13" s="1"/>
  <c r="C35" i="14" s="1"/>
  <c r="M36" i="13"/>
  <c r="M37" i="13"/>
  <c r="S37" i="13" s="1"/>
  <c r="C37" i="14" s="1"/>
  <c r="M38" i="13"/>
  <c r="S38" i="13" s="1"/>
  <c r="C38" i="14" s="1"/>
  <c r="M39" i="13"/>
  <c r="S39" i="13" s="1"/>
  <c r="C39" i="14" s="1"/>
  <c r="M40" i="13"/>
  <c r="S40" i="13" s="1"/>
  <c r="C40" i="14" s="1"/>
  <c r="M41" i="13"/>
  <c r="S41" i="13" s="1"/>
  <c r="C41" i="14" s="1"/>
  <c r="M42" i="13"/>
  <c r="S42" i="13" s="1"/>
  <c r="C42" i="14" s="1"/>
  <c r="M43" i="13"/>
  <c r="S43" i="13" s="1"/>
  <c r="C43" i="14" s="1"/>
  <c r="M44" i="13"/>
  <c r="M45" i="13"/>
  <c r="S45" i="13" s="1"/>
  <c r="C45" i="14" s="1"/>
  <c r="M46" i="13"/>
  <c r="S46" i="13" s="1"/>
  <c r="C46" i="14" s="1"/>
  <c r="M47" i="13"/>
  <c r="S47" i="13" s="1"/>
  <c r="C47" i="14" s="1"/>
  <c r="M48" i="13"/>
  <c r="S48" i="13" s="1"/>
  <c r="C48" i="14" s="1"/>
  <c r="M49" i="13"/>
  <c r="S49" i="13" s="1"/>
  <c r="C49" i="14" s="1"/>
  <c r="M50" i="13"/>
  <c r="S50" i="13" s="1"/>
  <c r="C50" i="14" s="1"/>
  <c r="M51" i="13"/>
  <c r="S51" i="13" s="1"/>
  <c r="C51" i="14" s="1"/>
  <c r="M2" i="13"/>
  <c r="S2" i="13" s="1"/>
  <c r="C2" i="14" s="1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P2" i="13"/>
  <c r="O2" i="13"/>
  <c r="L3" i="13"/>
  <c r="R3" i="13" s="1"/>
  <c r="B3" i="14" s="1"/>
  <c r="L4" i="13"/>
  <c r="R4" i="13" s="1"/>
  <c r="B4" i="14" s="1"/>
  <c r="L5" i="13"/>
  <c r="R5" i="13" s="1"/>
  <c r="B5" i="14" s="1"/>
  <c r="L6" i="13"/>
  <c r="R6" i="13" s="1"/>
  <c r="B6" i="14" s="1"/>
  <c r="L7" i="13"/>
  <c r="R7" i="13" s="1"/>
  <c r="B7" i="14" s="1"/>
  <c r="L8" i="13"/>
  <c r="R8" i="13" s="1"/>
  <c r="B8" i="14" s="1"/>
  <c r="L9" i="13"/>
  <c r="R9" i="13" s="1"/>
  <c r="B9" i="14" s="1"/>
  <c r="L10" i="13"/>
  <c r="R10" i="13" s="1"/>
  <c r="B10" i="14" s="1"/>
  <c r="L11" i="13"/>
  <c r="R11" i="13" s="1"/>
  <c r="B11" i="14" s="1"/>
  <c r="L12" i="13"/>
  <c r="R12" i="13" s="1"/>
  <c r="B12" i="14" s="1"/>
  <c r="L13" i="13"/>
  <c r="R13" i="13" s="1"/>
  <c r="B13" i="14" s="1"/>
  <c r="L14" i="13"/>
  <c r="R14" i="13" s="1"/>
  <c r="B14" i="14" s="1"/>
  <c r="L15" i="13"/>
  <c r="R15" i="13" s="1"/>
  <c r="B15" i="14" s="1"/>
  <c r="L16" i="13"/>
  <c r="R16" i="13" s="1"/>
  <c r="B16" i="14" s="1"/>
  <c r="L17" i="13"/>
  <c r="R17" i="13" s="1"/>
  <c r="B17" i="14" s="1"/>
  <c r="L18" i="13"/>
  <c r="R18" i="13" s="1"/>
  <c r="B18" i="14" s="1"/>
  <c r="L19" i="13"/>
  <c r="R19" i="13" s="1"/>
  <c r="B19" i="14" s="1"/>
  <c r="L20" i="13"/>
  <c r="R20" i="13" s="1"/>
  <c r="B20" i="14" s="1"/>
  <c r="L21" i="13"/>
  <c r="R21" i="13" s="1"/>
  <c r="B21" i="14" s="1"/>
  <c r="L22" i="13"/>
  <c r="R22" i="13" s="1"/>
  <c r="B22" i="14" s="1"/>
  <c r="L23" i="13"/>
  <c r="R23" i="13" s="1"/>
  <c r="B23" i="14" s="1"/>
  <c r="L24" i="13"/>
  <c r="R24" i="13" s="1"/>
  <c r="B24" i="14" s="1"/>
  <c r="L25" i="13"/>
  <c r="R25" i="13" s="1"/>
  <c r="B25" i="14" s="1"/>
  <c r="L26" i="13"/>
  <c r="R26" i="13" s="1"/>
  <c r="B26" i="14" s="1"/>
  <c r="L27" i="13"/>
  <c r="R27" i="13" s="1"/>
  <c r="B27" i="14" s="1"/>
  <c r="L28" i="13"/>
  <c r="R28" i="13" s="1"/>
  <c r="B28" i="14" s="1"/>
  <c r="L29" i="13"/>
  <c r="R29" i="13" s="1"/>
  <c r="B29" i="14" s="1"/>
  <c r="L30" i="13"/>
  <c r="R30" i="13" s="1"/>
  <c r="B30" i="14" s="1"/>
  <c r="L31" i="13"/>
  <c r="R31" i="13" s="1"/>
  <c r="B31" i="14" s="1"/>
  <c r="L32" i="13"/>
  <c r="R32" i="13" s="1"/>
  <c r="B32" i="14" s="1"/>
  <c r="L33" i="13"/>
  <c r="R33" i="13" s="1"/>
  <c r="B33" i="14" s="1"/>
  <c r="L34" i="13"/>
  <c r="R34" i="13" s="1"/>
  <c r="B34" i="14" s="1"/>
  <c r="L35" i="13"/>
  <c r="R35" i="13" s="1"/>
  <c r="B35" i="14" s="1"/>
  <c r="L36" i="13"/>
  <c r="R36" i="13" s="1"/>
  <c r="B36" i="14" s="1"/>
  <c r="L37" i="13"/>
  <c r="R37" i="13" s="1"/>
  <c r="B37" i="14" s="1"/>
  <c r="L38" i="13"/>
  <c r="R38" i="13" s="1"/>
  <c r="B38" i="14" s="1"/>
  <c r="L39" i="13"/>
  <c r="R39" i="13" s="1"/>
  <c r="B39" i="14" s="1"/>
  <c r="L40" i="13"/>
  <c r="R40" i="13" s="1"/>
  <c r="B40" i="14" s="1"/>
  <c r="L41" i="13"/>
  <c r="R41" i="13" s="1"/>
  <c r="B41" i="14" s="1"/>
  <c r="L42" i="13"/>
  <c r="R42" i="13" s="1"/>
  <c r="B42" i="14" s="1"/>
  <c r="L43" i="13"/>
  <c r="R43" i="13" s="1"/>
  <c r="B43" i="14" s="1"/>
  <c r="L44" i="13"/>
  <c r="R44" i="13" s="1"/>
  <c r="B44" i="14" s="1"/>
  <c r="L45" i="13"/>
  <c r="R45" i="13" s="1"/>
  <c r="B45" i="14" s="1"/>
  <c r="L46" i="13"/>
  <c r="R46" i="13" s="1"/>
  <c r="B46" i="14" s="1"/>
  <c r="L47" i="13"/>
  <c r="R47" i="13" s="1"/>
  <c r="B47" i="14" s="1"/>
  <c r="L48" i="13"/>
  <c r="R48" i="13" s="1"/>
  <c r="B48" i="14" s="1"/>
  <c r="L49" i="13"/>
  <c r="R49" i="13" s="1"/>
  <c r="B49" i="14" s="1"/>
  <c r="L50" i="13"/>
  <c r="R50" i="13" s="1"/>
  <c r="B50" i="14" s="1"/>
  <c r="L51" i="13"/>
  <c r="R51" i="13" s="1"/>
  <c r="B51" i="14" s="1"/>
  <c r="L2" i="13"/>
  <c r="R2" i="13" s="1"/>
  <c r="B2" i="14" s="1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C2" i="10"/>
  <c r="D2" i="10"/>
  <c r="E2" i="10"/>
  <c r="B2" i="10"/>
  <c r="B3" i="7"/>
  <c r="B3" i="12" s="1"/>
  <c r="C3" i="7"/>
  <c r="C3" i="12" s="1"/>
  <c r="D3" i="7"/>
  <c r="D3" i="12" s="1"/>
  <c r="E3" i="7"/>
  <c r="B4" i="7"/>
  <c r="B4" i="12" s="1"/>
  <c r="C4" i="7"/>
  <c r="D4" i="7"/>
  <c r="E4" i="7"/>
  <c r="B5" i="7"/>
  <c r="B5" i="12" s="1"/>
  <c r="C5" i="7"/>
  <c r="C5" i="12" s="1"/>
  <c r="D5" i="7"/>
  <c r="D5" i="12" s="1"/>
  <c r="E5" i="7"/>
  <c r="B6" i="7"/>
  <c r="B6" i="12" s="1"/>
  <c r="C6" i="7"/>
  <c r="D6" i="7"/>
  <c r="E6" i="7"/>
  <c r="B7" i="7"/>
  <c r="B7" i="12" s="1"/>
  <c r="C7" i="7"/>
  <c r="C7" i="12" s="1"/>
  <c r="D7" i="7"/>
  <c r="D7" i="12" s="1"/>
  <c r="E7" i="7"/>
  <c r="B8" i="7"/>
  <c r="B8" i="12" s="1"/>
  <c r="C8" i="7"/>
  <c r="D8" i="7"/>
  <c r="E8" i="7"/>
  <c r="B9" i="7"/>
  <c r="C9" i="7"/>
  <c r="C9" i="12" s="1"/>
  <c r="D9" i="7"/>
  <c r="D9" i="12" s="1"/>
  <c r="E9" i="7"/>
  <c r="B10" i="7"/>
  <c r="B10" i="12" s="1"/>
  <c r="C10" i="7"/>
  <c r="D10" i="7"/>
  <c r="E10" i="7"/>
  <c r="B11" i="7"/>
  <c r="C11" i="7"/>
  <c r="C11" i="12" s="1"/>
  <c r="D11" i="7"/>
  <c r="D11" i="12" s="1"/>
  <c r="E11" i="7"/>
  <c r="B12" i="7"/>
  <c r="B12" i="12" s="1"/>
  <c r="C12" i="7"/>
  <c r="D12" i="7"/>
  <c r="E12" i="7"/>
  <c r="B13" i="7"/>
  <c r="B13" i="12" s="1"/>
  <c r="C13" i="7"/>
  <c r="C13" i="12" s="1"/>
  <c r="D13" i="7"/>
  <c r="D13" i="12" s="1"/>
  <c r="E13" i="7"/>
  <c r="B14" i="7"/>
  <c r="B14" i="12" s="1"/>
  <c r="C14" i="7"/>
  <c r="D14" i="7"/>
  <c r="E14" i="7"/>
  <c r="B15" i="7"/>
  <c r="B15" i="12" s="1"/>
  <c r="C15" i="7"/>
  <c r="C15" i="12" s="1"/>
  <c r="D15" i="7"/>
  <c r="D15" i="12" s="1"/>
  <c r="E15" i="7"/>
  <c r="B16" i="7"/>
  <c r="B16" i="12" s="1"/>
  <c r="C16" i="7"/>
  <c r="D16" i="7"/>
  <c r="E16" i="7"/>
  <c r="B17" i="7"/>
  <c r="B17" i="12" s="1"/>
  <c r="C17" i="7"/>
  <c r="C17" i="12" s="1"/>
  <c r="D17" i="7"/>
  <c r="D17" i="12" s="1"/>
  <c r="E17" i="7"/>
  <c r="B18" i="7"/>
  <c r="B18" i="12" s="1"/>
  <c r="C18" i="7"/>
  <c r="D18" i="7"/>
  <c r="E18" i="7"/>
  <c r="B19" i="7"/>
  <c r="B19" i="12" s="1"/>
  <c r="C19" i="7"/>
  <c r="C19" i="12" s="1"/>
  <c r="D19" i="7"/>
  <c r="D19" i="12" s="1"/>
  <c r="E19" i="7"/>
  <c r="B20" i="7"/>
  <c r="B20" i="12" s="1"/>
  <c r="C20" i="7"/>
  <c r="D20" i="7"/>
  <c r="E20" i="7"/>
  <c r="B21" i="7"/>
  <c r="B21" i="12" s="1"/>
  <c r="C21" i="7"/>
  <c r="C21" i="12" s="1"/>
  <c r="D21" i="7"/>
  <c r="D21" i="12" s="1"/>
  <c r="E21" i="7"/>
  <c r="B22" i="7"/>
  <c r="B22" i="12" s="1"/>
  <c r="C22" i="7"/>
  <c r="D22" i="7"/>
  <c r="E22" i="7"/>
  <c r="B23" i="7"/>
  <c r="B23" i="12" s="1"/>
  <c r="C23" i="7"/>
  <c r="C23" i="12" s="1"/>
  <c r="D23" i="7"/>
  <c r="D23" i="12" s="1"/>
  <c r="E23" i="7"/>
  <c r="B24" i="7"/>
  <c r="B24" i="12" s="1"/>
  <c r="C24" i="7"/>
  <c r="D24" i="7"/>
  <c r="E24" i="7"/>
  <c r="B25" i="7"/>
  <c r="B25" i="12" s="1"/>
  <c r="C25" i="7"/>
  <c r="C25" i="12" s="1"/>
  <c r="D25" i="7"/>
  <c r="D25" i="12" s="1"/>
  <c r="E25" i="7"/>
  <c r="B26" i="7"/>
  <c r="B26" i="12" s="1"/>
  <c r="C26" i="7"/>
  <c r="D26" i="7"/>
  <c r="E26" i="7"/>
  <c r="B27" i="7"/>
  <c r="C27" i="7"/>
  <c r="C27" i="12" s="1"/>
  <c r="D27" i="7"/>
  <c r="E27" i="7"/>
  <c r="B28" i="7"/>
  <c r="B28" i="12" s="1"/>
  <c r="C28" i="7"/>
  <c r="D28" i="7"/>
  <c r="E28" i="7"/>
  <c r="B29" i="7"/>
  <c r="B29" i="12" s="1"/>
  <c r="C29" i="7"/>
  <c r="C29" i="12" s="1"/>
  <c r="D29" i="7"/>
  <c r="D29" i="12" s="1"/>
  <c r="E29" i="7"/>
  <c r="B30" i="7"/>
  <c r="B30" i="12" s="1"/>
  <c r="C30" i="7"/>
  <c r="D30" i="7"/>
  <c r="E30" i="7"/>
  <c r="B31" i="7"/>
  <c r="B31" i="12" s="1"/>
  <c r="C31" i="7"/>
  <c r="C31" i="12" s="1"/>
  <c r="D31" i="7"/>
  <c r="D31" i="12" s="1"/>
  <c r="E31" i="7"/>
  <c r="B32" i="7"/>
  <c r="B32" i="12" s="1"/>
  <c r="C32" i="7"/>
  <c r="D32" i="7"/>
  <c r="E32" i="7"/>
  <c r="B33" i="7"/>
  <c r="B33" i="12" s="1"/>
  <c r="C33" i="7"/>
  <c r="C33" i="12" s="1"/>
  <c r="D33" i="7"/>
  <c r="D33" i="12" s="1"/>
  <c r="E33" i="7"/>
  <c r="B34" i="7"/>
  <c r="B34" i="12" s="1"/>
  <c r="C34" i="7"/>
  <c r="D34" i="7"/>
  <c r="E34" i="7"/>
  <c r="B35" i="7"/>
  <c r="B35" i="12" s="1"/>
  <c r="C35" i="7"/>
  <c r="C35" i="12" s="1"/>
  <c r="D35" i="7"/>
  <c r="E35" i="7"/>
  <c r="B36" i="7"/>
  <c r="B36" i="12" s="1"/>
  <c r="C36" i="7"/>
  <c r="D36" i="7"/>
  <c r="E36" i="7"/>
  <c r="B37" i="7"/>
  <c r="B37" i="12" s="1"/>
  <c r="C37" i="7"/>
  <c r="C37" i="12" s="1"/>
  <c r="D37" i="7"/>
  <c r="E37" i="7"/>
  <c r="B38" i="7"/>
  <c r="B38" i="12" s="1"/>
  <c r="C38" i="7"/>
  <c r="D38" i="7"/>
  <c r="E38" i="7"/>
  <c r="B39" i="7"/>
  <c r="B39" i="12" s="1"/>
  <c r="C39" i="7"/>
  <c r="C39" i="12" s="1"/>
  <c r="D39" i="7"/>
  <c r="D39" i="12" s="1"/>
  <c r="E39" i="7"/>
  <c r="B40" i="7"/>
  <c r="B40" i="12" s="1"/>
  <c r="C40" i="7"/>
  <c r="D40" i="7"/>
  <c r="E40" i="7"/>
  <c r="B41" i="7"/>
  <c r="B41" i="12" s="1"/>
  <c r="C41" i="7"/>
  <c r="C41" i="12" s="1"/>
  <c r="D41" i="7"/>
  <c r="D41" i="12" s="1"/>
  <c r="E41" i="7"/>
  <c r="B42" i="7"/>
  <c r="B42" i="12" s="1"/>
  <c r="C42" i="7"/>
  <c r="D42" i="7"/>
  <c r="E42" i="7"/>
  <c r="B43" i="7"/>
  <c r="B43" i="12" s="1"/>
  <c r="C43" i="7"/>
  <c r="C43" i="12" s="1"/>
  <c r="D43" i="7"/>
  <c r="D43" i="12" s="1"/>
  <c r="E43" i="7"/>
  <c r="B44" i="7"/>
  <c r="B44" i="12" s="1"/>
  <c r="C44" i="7"/>
  <c r="D44" i="7"/>
  <c r="E44" i="7"/>
  <c r="B45" i="7"/>
  <c r="B45" i="12" s="1"/>
  <c r="C45" i="7"/>
  <c r="C45" i="12" s="1"/>
  <c r="D45" i="7"/>
  <c r="D45" i="12" s="1"/>
  <c r="E45" i="7"/>
  <c r="B46" i="7"/>
  <c r="B46" i="12" s="1"/>
  <c r="C46" i="7"/>
  <c r="D46" i="7"/>
  <c r="E46" i="7"/>
  <c r="B47" i="7"/>
  <c r="B47" i="12" s="1"/>
  <c r="C47" i="7"/>
  <c r="C47" i="12" s="1"/>
  <c r="D47" i="7"/>
  <c r="D47" i="12" s="1"/>
  <c r="E47" i="7"/>
  <c r="B48" i="7"/>
  <c r="B48" i="12" s="1"/>
  <c r="C48" i="7"/>
  <c r="D48" i="7"/>
  <c r="E48" i="7"/>
  <c r="B49" i="7"/>
  <c r="C49" i="7"/>
  <c r="C49" i="12" s="1"/>
  <c r="D49" i="7"/>
  <c r="D49" i="12" s="1"/>
  <c r="E49" i="7"/>
  <c r="B50" i="7"/>
  <c r="B50" i="12" s="1"/>
  <c r="C50" i="7"/>
  <c r="D50" i="7"/>
  <c r="E50" i="7"/>
  <c r="B51" i="7"/>
  <c r="B51" i="12" s="1"/>
  <c r="C51" i="7"/>
  <c r="C51" i="12" s="1"/>
  <c r="D51" i="7"/>
  <c r="E51" i="7"/>
  <c r="C2" i="7"/>
  <c r="D2" i="7"/>
  <c r="D2" i="12" s="1"/>
  <c r="E2" i="7"/>
  <c r="B2" i="7"/>
  <c r="B2" i="12" s="1"/>
  <c r="D51" i="12" l="1"/>
  <c r="D37" i="12"/>
  <c r="D35" i="12"/>
  <c r="D27" i="12"/>
  <c r="B49" i="12"/>
  <c r="B27" i="12"/>
  <c r="B11" i="12"/>
  <c r="B9" i="12"/>
  <c r="C50" i="12"/>
  <c r="C48" i="12"/>
  <c r="C46" i="12"/>
  <c r="C44" i="12"/>
  <c r="C42" i="12"/>
  <c r="C40" i="12"/>
  <c r="C38" i="12"/>
  <c r="C36" i="12"/>
  <c r="C34" i="12"/>
  <c r="C32" i="12"/>
  <c r="C30" i="12"/>
  <c r="C28" i="12"/>
  <c r="C26" i="12"/>
  <c r="C24" i="12"/>
  <c r="C22" i="12"/>
  <c r="C20" i="12"/>
  <c r="C18" i="12"/>
  <c r="C16" i="12"/>
  <c r="C14" i="12"/>
  <c r="C12" i="12"/>
  <c r="C10" i="12"/>
  <c r="C8" i="12"/>
  <c r="C6" i="12"/>
  <c r="C4" i="12"/>
  <c r="C2" i="12"/>
  <c r="D46" i="12"/>
  <c r="D42" i="12"/>
  <c r="D40" i="12"/>
  <c r="D38" i="12"/>
  <c r="D36" i="12"/>
  <c r="D34" i="12"/>
  <c r="D32" i="12"/>
  <c r="D30" i="12"/>
  <c r="D28" i="12"/>
  <c r="D26" i="12"/>
  <c r="D24" i="12"/>
  <c r="D22" i="12"/>
  <c r="D20" i="12"/>
  <c r="D18" i="12"/>
  <c r="D16" i="12"/>
  <c r="D14" i="12"/>
  <c r="D12" i="12"/>
  <c r="D10" i="12"/>
  <c r="D8" i="12"/>
  <c r="D6" i="12"/>
  <c r="D4" i="12"/>
  <c r="D50" i="12"/>
  <c r="D48" i="12"/>
  <c r="D44" i="12"/>
</calcChain>
</file>

<file path=xl/sharedStrings.xml><?xml version="1.0" encoding="utf-8"?>
<sst xmlns="http://schemas.openxmlformats.org/spreadsheetml/2006/main" count="62" uniqueCount="29">
  <si>
    <t>Herring</t>
  </si>
  <si>
    <t>Cod</t>
  </si>
  <si>
    <t>Goosefish</t>
  </si>
  <si>
    <t>YT</t>
  </si>
  <si>
    <t>Year</t>
  </si>
  <si>
    <t>Yellowtail</t>
  </si>
  <si>
    <t>Herring r</t>
  </si>
  <si>
    <t>Cod r</t>
  </si>
  <si>
    <t>Goosefish r</t>
  </si>
  <si>
    <t>Yellowtail r</t>
  </si>
  <si>
    <t>Temp TS</t>
  </si>
  <si>
    <t>Cod_noEnv</t>
  </si>
  <si>
    <t>YT_noEnv</t>
  </si>
  <si>
    <t>Effect Cod</t>
  </si>
  <si>
    <t>Effect YT</t>
  </si>
  <si>
    <t>Anomaly</t>
  </si>
  <si>
    <t>Actual</t>
  </si>
  <si>
    <t>Biomass time series plots</t>
  </si>
  <si>
    <t>Catch time series plots</t>
  </si>
  <si>
    <t>F rate plots (Catch / Biomass)</t>
  </si>
  <si>
    <t>Removals due to species interactions</t>
  </si>
  <si>
    <t>Interaction Losses / Biomass</t>
  </si>
  <si>
    <t>Catch / Environmental changes to biomass</t>
  </si>
  <si>
    <t>This is the absolute value of the environmental changes to get an idea of the scale</t>
  </si>
  <si>
    <t>&lt; 1 : Environment has a stronger effect</t>
  </si>
  <si>
    <t>&gt; 1 : Catch has a stronger effect</t>
  </si>
  <si>
    <t>Catch / Interaction Losses</t>
  </si>
  <si>
    <t>&gt;1 : Catch has a stronger effect</t>
  </si>
  <si>
    <t>&lt;1 :  Interactions have a stronger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</si>
</sst>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Biomass!$B$1</c:f>
              <c:strCache>
                <c:ptCount val="1"/>
                <c:pt idx="0">
                  <c:v>Herring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Biomass!$B$2:$B$53</c:f>
              <c:numCache>
                <c:formatCode>0.00E+00</c:formatCode>
                <c:ptCount val="52"/>
                <c:pt idx="0">
                  <c:v>2350000</c:v>
                </c:pt>
                <c:pt idx="1">
                  <c:v>3005840</c:v>
                </c:pt>
                <c:pt idx="2">
                  <c:v>3899040</c:v>
                </c:pt>
                <c:pt idx="3">
                  <c:v>5098930</c:v>
                </c:pt>
                <c:pt idx="4">
                  <c:v>6486790</c:v>
                </c:pt>
                <c:pt idx="5">
                  <c:v>8044580</c:v>
                </c:pt>
                <c:pt idx="6">
                  <c:v>8811140</c:v>
                </c:pt>
                <c:pt idx="7">
                  <c:v>8227730</c:v>
                </c:pt>
                <c:pt idx="8">
                  <c:v>6987240</c:v>
                </c:pt>
                <c:pt idx="9">
                  <c:v>6430330</c:v>
                </c:pt>
                <c:pt idx="10">
                  <c:v>5739620</c:v>
                </c:pt>
                <c:pt idx="11">
                  <c:v>4874700</c:v>
                </c:pt>
                <c:pt idx="12">
                  <c:v>4246500</c:v>
                </c:pt>
                <c:pt idx="13">
                  <c:v>3254950</c:v>
                </c:pt>
                <c:pt idx="14">
                  <c:v>2871000</c:v>
                </c:pt>
                <c:pt idx="15">
                  <c:v>2454450</c:v>
                </c:pt>
                <c:pt idx="16">
                  <c:v>2103500</c:v>
                </c:pt>
                <c:pt idx="17">
                  <c:v>2230490</c:v>
                </c:pt>
                <c:pt idx="18">
                  <c:v>2342000</c:v>
                </c:pt>
                <c:pt idx="19">
                  <c:v>2768290</c:v>
                </c:pt>
                <c:pt idx="20">
                  <c:v>3044860</c:v>
                </c:pt>
                <c:pt idx="21">
                  <c:v>3738350</c:v>
                </c:pt>
                <c:pt idx="22">
                  <c:v>4669310</c:v>
                </c:pt>
                <c:pt idx="23">
                  <c:v>5834160</c:v>
                </c:pt>
                <c:pt idx="24">
                  <c:v>7272140</c:v>
                </c:pt>
                <c:pt idx="25">
                  <c:v>8981730</c:v>
                </c:pt>
                <c:pt idx="26">
                  <c:v>11078300</c:v>
                </c:pt>
                <c:pt idx="27">
                  <c:v>12972000</c:v>
                </c:pt>
                <c:pt idx="28">
                  <c:v>15237600</c:v>
                </c:pt>
                <c:pt idx="29">
                  <c:v>17958500</c:v>
                </c:pt>
                <c:pt idx="30">
                  <c:v>21164400</c:v>
                </c:pt>
                <c:pt idx="31">
                  <c:v>24284100</c:v>
                </c:pt>
                <c:pt idx="32">
                  <c:v>20439100</c:v>
                </c:pt>
                <c:pt idx="33">
                  <c:v>19932400</c:v>
                </c:pt>
                <c:pt idx="34">
                  <c:v>20131600</c:v>
                </c:pt>
                <c:pt idx="35">
                  <c:v>17905600</c:v>
                </c:pt>
                <c:pt idx="36">
                  <c:v>15529700</c:v>
                </c:pt>
                <c:pt idx="37">
                  <c:v>12926600</c:v>
                </c:pt>
                <c:pt idx="38">
                  <c:v>15045000</c:v>
                </c:pt>
                <c:pt idx="39">
                  <c:v>17755000</c:v>
                </c:pt>
                <c:pt idx="40">
                  <c:v>20755200</c:v>
                </c:pt>
                <c:pt idx="41">
                  <c:v>23773900</c:v>
                </c:pt>
                <c:pt idx="42">
                  <c:v>27271200</c:v>
                </c:pt>
                <c:pt idx="43">
                  <c:v>30297800</c:v>
                </c:pt>
                <c:pt idx="44">
                  <c:v>33316500</c:v>
                </c:pt>
                <c:pt idx="45">
                  <c:v>37160700</c:v>
                </c:pt>
                <c:pt idx="46">
                  <c:v>40577500</c:v>
                </c:pt>
                <c:pt idx="47">
                  <c:v>44442000</c:v>
                </c:pt>
                <c:pt idx="48">
                  <c:v>47365500</c:v>
                </c:pt>
                <c:pt idx="49">
                  <c:v>48188700</c:v>
                </c:pt>
                <c:pt idx="50">
                  <c:v>50703800</c:v>
                </c:pt>
                <c:pt idx="51">
                  <c:v>53089700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B-4982-B9F3-84CE9E1F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0448"/>
        <c:axId val="506354712"/>
      </c:scatterChart>
      <c:valAx>
        <c:axId val="5063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4712"/>
        <c:crosses val="autoZero"/>
        <c:crossBetween val="midCat"/>
      </c:valAx>
      <c:valAx>
        <c:axId val="506354712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rate'!$C$1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rate'!$C$2:$C$52</c:f>
              <c:numCache>
                <c:formatCode>0.00</c:formatCode>
                <c:ptCount val="51"/>
                <c:pt idx="0">
                  <c:v>0.3614768847979502</c:v>
                </c:pt>
                <c:pt idx="1">
                  <c:v>0.23327146942430457</c:v>
                </c:pt>
                <c:pt idx="2">
                  <c:v>0.14565036953441343</c:v>
                </c:pt>
                <c:pt idx="3">
                  <c:v>0.16387254033332566</c:v>
                </c:pt>
                <c:pt idx="4">
                  <c:v>0.15491538277320988</c:v>
                </c:pt>
                <c:pt idx="5">
                  <c:v>0.16979256317155916</c:v>
                </c:pt>
                <c:pt idx="6">
                  <c:v>0.2112020525857623</c:v>
                </c:pt>
                <c:pt idx="7">
                  <c:v>0.1326348634184783</c:v>
                </c:pt>
                <c:pt idx="8">
                  <c:v>0.13457205862412666</c:v>
                </c:pt>
                <c:pt idx="9">
                  <c:v>9.7666117273939701E-2</c:v>
                </c:pt>
                <c:pt idx="10">
                  <c:v>0.12328327556245294</c:v>
                </c:pt>
                <c:pt idx="11">
                  <c:v>0.16014719597452265</c:v>
                </c:pt>
                <c:pt idx="12">
                  <c:v>0.16428070893327537</c:v>
                </c:pt>
                <c:pt idx="13">
                  <c:v>0.25201054587701371</c:v>
                </c:pt>
                <c:pt idx="14">
                  <c:v>0.17083506036726023</c:v>
                </c:pt>
                <c:pt idx="15">
                  <c:v>0.1846250384621205</c:v>
                </c:pt>
                <c:pt idx="16">
                  <c:v>0.14188705519889894</c:v>
                </c:pt>
                <c:pt idx="17">
                  <c:v>0.16099210372464423</c:v>
                </c:pt>
                <c:pt idx="18">
                  <c:v>0.21174458662866361</c:v>
                </c:pt>
                <c:pt idx="19">
                  <c:v>0.29941862174232575</c:v>
                </c:pt>
                <c:pt idx="20">
                  <c:v>0.35467339946704884</c:v>
                </c:pt>
                <c:pt idx="21">
                  <c:v>0.51613939224979088</c:v>
                </c:pt>
                <c:pt idx="22">
                  <c:v>0.22124290803536087</c:v>
                </c:pt>
                <c:pt idx="23">
                  <c:v>0.26515469909966832</c:v>
                </c:pt>
                <c:pt idx="24">
                  <c:v>0.1931888273216851</c:v>
                </c:pt>
                <c:pt idx="25">
                  <c:v>0.11081436800188085</c:v>
                </c:pt>
                <c:pt idx="26">
                  <c:v>0.11791820569054078</c:v>
                </c:pt>
                <c:pt idx="27">
                  <c:v>0.19310754260726026</c:v>
                </c:pt>
                <c:pt idx="28">
                  <c:v>0.15789997963882407</c:v>
                </c:pt>
                <c:pt idx="29">
                  <c:v>0.14948122590816418</c:v>
                </c:pt>
                <c:pt idx="30">
                  <c:v>0.2133734187099797</c:v>
                </c:pt>
                <c:pt idx="31">
                  <c:v>0.1681067979948993</c:v>
                </c:pt>
                <c:pt idx="32">
                  <c:v>0.18757523234267345</c:v>
                </c:pt>
                <c:pt idx="33">
                  <c:v>0.17525820183755286</c:v>
                </c:pt>
                <c:pt idx="34">
                  <c:v>0.10341272114857002</c:v>
                </c:pt>
                <c:pt idx="35">
                  <c:v>0.13415297971067236</c:v>
                </c:pt>
                <c:pt idx="36">
                  <c:v>0.22680987067101693</c:v>
                </c:pt>
                <c:pt idx="37">
                  <c:v>0.19465255188190356</c:v>
                </c:pt>
                <c:pt idx="38">
                  <c:v>0.21455029347785451</c:v>
                </c:pt>
                <c:pt idx="39">
                  <c:v>0.16822201715297186</c:v>
                </c:pt>
                <c:pt idx="40">
                  <c:v>0.2172079411575073</c:v>
                </c:pt>
                <c:pt idx="41">
                  <c:v>0.24455350961332853</c:v>
                </c:pt>
                <c:pt idx="42">
                  <c:v>0.2615789754259486</c:v>
                </c:pt>
                <c:pt idx="43">
                  <c:v>0.27563123026478742</c:v>
                </c:pt>
                <c:pt idx="44">
                  <c:v>0.28452628796694379</c:v>
                </c:pt>
                <c:pt idx="45">
                  <c:v>0.27486714392937983</c:v>
                </c:pt>
                <c:pt idx="46">
                  <c:v>0.25419419651747671</c:v>
                </c:pt>
                <c:pt idx="47">
                  <c:v>0.24626670768974435</c:v>
                </c:pt>
                <c:pt idx="48">
                  <c:v>0.22276485529056808</c:v>
                </c:pt>
                <c:pt idx="49">
                  <c:v>0.24124031779868665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F-4CB6-A71A-EF853308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5920"/>
        <c:axId val="507467560"/>
      </c:scatterChart>
      <c:valAx>
        <c:axId val="507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7560"/>
        <c:crosses val="autoZero"/>
        <c:crossBetween val="midCat"/>
      </c:valAx>
      <c:valAx>
        <c:axId val="5074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rate'!$D$1</c:f>
              <c:strCache>
                <c:ptCount val="1"/>
                <c:pt idx="0">
                  <c:v>Goosefish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rate'!$D$2:$D$52</c:f>
              <c:numCache>
                <c:formatCode>0.00</c:formatCode>
                <c:ptCount val="51"/>
                <c:pt idx="0">
                  <c:v>0.16307692307692306</c:v>
                </c:pt>
                <c:pt idx="1">
                  <c:v>0.12249974063358945</c:v>
                </c:pt>
                <c:pt idx="2">
                  <c:v>7.4350258185002224E-2</c:v>
                </c:pt>
                <c:pt idx="3">
                  <c:v>9.2869229789479424E-2</c:v>
                </c:pt>
                <c:pt idx="4">
                  <c:v>0.10450387051372273</c:v>
                </c:pt>
                <c:pt idx="5">
                  <c:v>0.10275707571342811</c:v>
                </c:pt>
                <c:pt idx="6">
                  <c:v>7.2451489477999453E-2</c:v>
                </c:pt>
                <c:pt idx="7">
                  <c:v>7.0988235589538845E-2</c:v>
                </c:pt>
                <c:pt idx="8">
                  <c:v>5.8003623062988216E-2</c:v>
                </c:pt>
                <c:pt idx="9">
                  <c:v>4.4700862469989999E-2</c:v>
                </c:pt>
                <c:pt idx="10">
                  <c:v>7.2482982428367898E-2</c:v>
                </c:pt>
                <c:pt idx="11">
                  <c:v>5.5278240858623956E-2</c:v>
                </c:pt>
                <c:pt idx="12">
                  <c:v>3.6052028384109654E-2</c:v>
                </c:pt>
                <c:pt idx="13">
                  <c:v>3.1975579184324289E-2</c:v>
                </c:pt>
                <c:pt idx="14">
                  <c:v>2.4585515958775641E-2</c:v>
                </c:pt>
                <c:pt idx="15">
                  <c:v>1.8992529364400202E-2</c:v>
                </c:pt>
                <c:pt idx="16">
                  <c:v>2.676300462873802E-2</c:v>
                </c:pt>
                <c:pt idx="17">
                  <c:v>2.4450334092351339E-2</c:v>
                </c:pt>
                <c:pt idx="18">
                  <c:v>2.6573521552602286E-2</c:v>
                </c:pt>
                <c:pt idx="19">
                  <c:v>3.0107867661207259E-2</c:v>
                </c:pt>
                <c:pt idx="20">
                  <c:v>4.5918132518214284E-2</c:v>
                </c:pt>
                <c:pt idx="21">
                  <c:v>6.3604774528894556E-2</c:v>
                </c:pt>
                <c:pt idx="22">
                  <c:v>6.8243019854579784E-2</c:v>
                </c:pt>
                <c:pt idx="23">
                  <c:v>8.5701877141340546E-2</c:v>
                </c:pt>
                <c:pt idx="24">
                  <c:v>7.5659219061549349E-2</c:v>
                </c:pt>
                <c:pt idx="25">
                  <c:v>6.0755436074006082E-2</c:v>
                </c:pt>
                <c:pt idx="26">
                  <c:v>6.4079647018893543E-2</c:v>
                </c:pt>
                <c:pt idx="27">
                  <c:v>6.9525120194455864E-2</c:v>
                </c:pt>
                <c:pt idx="28">
                  <c:v>6.3331504747632869E-2</c:v>
                </c:pt>
                <c:pt idx="29">
                  <c:v>6.9571819881383584E-2</c:v>
                </c:pt>
                <c:pt idx="30">
                  <c:v>0.10174437827043374</c:v>
                </c:pt>
                <c:pt idx="31">
                  <c:v>8.9044565442076742E-2</c:v>
                </c:pt>
                <c:pt idx="32">
                  <c:v>7.3391995458416126E-2</c:v>
                </c:pt>
                <c:pt idx="33">
                  <c:v>9.3401405039300472E-2</c:v>
                </c:pt>
                <c:pt idx="34">
                  <c:v>0.11702960849094821</c:v>
                </c:pt>
                <c:pt idx="35">
                  <c:v>0.21904691485822025</c:v>
                </c:pt>
                <c:pt idx="36">
                  <c:v>0.14543400016740604</c:v>
                </c:pt>
                <c:pt idx="37">
                  <c:v>0.22418557583777682</c:v>
                </c:pt>
                <c:pt idx="38">
                  <c:v>0.22927378925265132</c:v>
                </c:pt>
                <c:pt idx="39">
                  <c:v>0.22741295724988983</c:v>
                </c:pt>
                <c:pt idx="40">
                  <c:v>0.27072659841677171</c:v>
                </c:pt>
                <c:pt idx="41">
                  <c:v>0.2718688080931746</c:v>
                </c:pt>
                <c:pt idx="42">
                  <c:v>0.27498470290006116</c:v>
                </c:pt>
                <c:pt idx="43">
                  <c:v>0.44455852868332141</c:v>
                </c:pt>
                <c:pt idx="44">
                  <c:v>0.44893239805750407</c:v>
                </c:pt>
                <c:pt idx="45">
                  <c:v>0.50663910312475158</c:v>
                </c:pt>
                <c:pt idx="46">
                  <c:v>0.35563787913868949</c:v>
                </c:pt>
                <c:pt idx="47">
                  <c:v>0.32994678840394287</c:v>
                </c:pt>
                <c:pt idx="48">
                  <c:v>0.34383647237347137</c:v>
                </c:pt>
                <c:pt idx="49">
                  <c:v>0.44078580564756814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5-4ACB-92EC-D28A7E4C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4488"/>
        <c:axId val="501569568"/>
      </c:scatterChart>
      <c:valAx>
        <c:axId val="501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crossBetween val="midCat"/>
      </c:val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rate'!$E$1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rate'!$E$2:$E$52</c:f>
              <c:numCache>
                <c:formatCode>0.00</c:formatCode>
                <c:ptCount val="51"/>
                <c:pt idx="0">
                  <c:v>0.37664415199389412</c:v>
                </c:pt>
                <c:pt idx="1">
                  <c:v>0.19289375159027297</c:v>
                </c:pt>
                <c:pt idx="2">
                  <c:v>9.9575269908504946E-2</c:v>
                </c:pt>
                <c:pt idx="3">
                  <c:v>0.10146620901248969</c:v>
                </c:pt>
                <c:pt idx="4">
                  <c:v>0.10058382891747029</c:v>
                </c:pt>
                <c:pt idx="5">
                  <c:v>0.10826184342295372</c:v>
                </c:pt>
                <c:pt idx="6">
                  <c:v>7.8600817521992716E-2</c:v>
                </c:pt>
                <c:pt idx="7">
                  <c:v>0.13499341345512156</c:v>
                </c:pt>
                <c:pt idx="8">
                  <c:v>0.1146821645069796</c:v>
                </c:pt>
                <c:pt idx="9">
                  <c:v>0.14431169772171493</c:v>
                </c:pt>
                <c:pt idx="10">
                  <c:v>0.1550369829839513</c:v>
                </c:pt>
                <c:pt idx="11">
                  <c:v>5.1272355534059559E-2</c:v>
                </c:pt>
                <c:pt idx="12">
                  <c:v>5.0391271926770072E-2</c:v>
                </c:pt>
                <c:pt idx="13">
                  <c:v>6.5441291607946622E-2</c:v>
                </c:pt>
                <c:pt idx="14">
                  <c:v>7.464343189462852E-2</c:v>
                </c:pt>
                <c:pt idx="15">
                  <c:v>5.6385846687536101E-2</c:v>
                </c:pt>
                <c:pt idx="16">
                  <c:v>6.0983309130414103E-2</c:v>
                </c:pt>
                <c:pt idx="17">
                  <c:v>6.1118548512978731E-2</c:v>
                </c:pt>
                <c:pt idx="18">
                  <c:v>6.5462903019364221E-2</c:v>
                </c:pt>
                <c:pt idx="19">
                  <c:v>5.4674087649940327E-2</c:v>
                </c:pt>
                <c:pt idx="20">
                  <c:v>8.9435415650720038E-2</c:v>
                </c:pt>
                <c:pt idx="21">
                  <c:v>7.8956962135848144E-2</c:v>
                </c:pt>
                <c:pt idx="22">
                  <c:v>2.6673934075517464E-2</c:v>
                </c:pt>
                <c:pt idx="23">
                  <c:v>5.9495621438424684E-2</c:v>
                </c:pt>
                <c:pt idx="24">
                  <c:v>3.1483925273396836E-2</c:v>
                </c:pt>
                <c:pt idx="25">
                  <c:v>2.9114682434788788E-2</c:v>
                </c:pt>
                <c:pt idx="26">
                  <c:v>4.9562252492108612E-2</c:v>
                </c:pt>
                <c:pt idx="27">
                  <c:v>5.1383512544802862E-2</c:v>
                </c:pt>
                <c:pt idx="28">
                  <c:v>3.3300434718630048E-2</c:v>
                </c:pt>
                <c:pt idx="29">
                  <c:v>3.9716794028061352E-2</c:v>
                </c:pt>
                <c:pt idx="30">
                  <c:v>5.5678492615854697E-2</c:v>
                </c:pt>
                <c:pt idx="31">
                  <c:v>4.8563050243444192E-2</c:v>
                </c:pt>
                <c:pt idx="32">
                  <c:v>5.7104483401212554E-2</c:v>
                </c:pt>
                <c:pt idx="33">
                  <c:v>6.3794658865716711E-2</c:v>
                </c:pt>
                <c:pt idx="34">
                  <c:v>4.6812445802980288E-2</c:v>
                </c:pt>
                <c:pt idx="35">
                  <c:v>3.907021290351205E-2</c:v>
                </c:pt>
                <c:pt idx="36">
                  <c:v>4.3898423764836041E-2</c:v>
                </c:pt>
                <c:pt idx="37">
                  <c:v>7.4400118118374298E-2</c:v>
                </c:pt>
                <c:pt idx="38">
                  <c:v>8.4409108084071871E-2</c:v>
                </c:pt>
                <c:pt idx="39">
                  <c:v>0.11983964324670442</c:v>
                </c:pt>
                <c:pt idx="40">
                  <c:v>0.12357417430553277</c:v>
                </c:pt>
                <c:pt idx="41">
                  <c:v>0.11256251519556321</c:v>
                </c:pt>
                <c:pt idx="42">
                  <c:v>0.10153857785541649</c:v>
                </c:pt>
                <c:pt idx="43">
                  <c:v>0.2554906754420016</c:v>
                </c:pt>
                <c:pt idx="44">
                  <c:v>0.18631015365430009</c:v>
                </c:pt>
                <c:pt idx="45">
                  <c:v>0.24624342171146552</c:v>
                </c:pt>
                <c:pt idx="46">
                  <c:v>0.23916251406007946</c:v>
                </c:pt>
                <c:pt idx="47">
                  <c:v>0.18286089281384271</c:v>
                </c:pt>
                <c:pt idx="48">
                  <c:v>0.3241422620763087</c:v>
                </c:pt>
                <c:pt idx="49">
                  <c:v>0.3109209861223251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7-44AA-84B6-B5EEED50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9048"/>
        <c:axId val="543631016"/>
      </c:scatterChart>
      <c:valAx>
        <c:axId val="5436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1016"/>
        <c:crosses val="autoZero"/>
        <c:crossBetween val="midCat"/>
      </c:valAx>
      <c:valAx>
        <c:axId val="5436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'Ints Rate'!$B$1</c:f>
              <c:strCache>
                <c:ptCount val="1"/>
                <c:pt idx="0">
                  <c:v>Herring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'Ints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'Ints Rate'!$B$2:$B$52</c:f>
              <c:numCache>
                <c:formatCode>0.00</c:formatCode>
                <c:ptCount val="51"/>
                <c:pt idx="0">
                  <c:v>0.11494796</c:v>
                </c:pt>
                <c:pt idx="1">
                  <c:v>0.1231851955</c:v>
                </c:pt>
                <c:pt idx="2">
                  <c:v>0.14339257433855643</c:v>
                </c:pt>
                <c:pt idx="3">
                  <c:v>0.17027520788400705</c:v>
                </c:pt>
                <c:pt idx="4">
                  <c:v>0.18905460735095481</c:v>
                </c:pt>
                <c:pt idx="5">
                  <c:v>0.20065118854040237</c:v>
                </c:pt>
                <c:pt idx="6">
                  <c:v>0.20714829983687127</c:v>
                </c:pt>
                <c:pt idx="7">
                  <c:v>0.20879934781695558</c:v>
                </c:pt>
                <c:pt idx="8">
                  <c:v>0.22182134576390677</c:v>
                </c:pt>
                <c:pt idx="9">
                  <c:v>0.2307872811515583</c:v>
                </c:pt>
                <c:pt idx="10">
                  <c:v>0.24372854940412433</c:v>
                </c:pt>
                <c:pt idx="11">
                  <c:v>0.24495260872628061</c:v>
                </c:pt>
                <c:pt idx="12">
                  <c:v>0.24460369152855294</c:v>
                </c:pt>
                <c:pt idx="13">
                  <c:v>0.25149836593496061</c:v>
                </c:pt>
                <c:pt idx="14">
                  <c:v>0.25090262396473356</c:v>
                </c:pt>
                <c:pt idx="15">
                  <c:v>0.26905137590050726</c:v>
                </c:pt>
                <c:pt idx="16">
                  <c:v>0.28949946188657</c:v>
                </c:pt>
                <c:pt idx="17">
                  <c:v>0.3098726738497819</c:v>
                </c:pt>
                <c:pt idx="18">
                  <c:v>0.33027989173744665</c:v>
                </c:pt>
                <c:pt idx="19">
                  <c:v>0.34016935364475903</c:v>
                </c:pt>
                <c:pt idx="20">
                  <c:v>0.35112218400691664</c:v>
                </c:pt>
                <c:pt idx="21">
                  <c:v>0.35412692172699189</c:v>
                </c:pt>
                <c:pt idx="22">
                  <c:v>0.35062678164139882</c:v>
                </c:pt>
                <c:pt idx="23">
                  <c:v>0.36895542662954051</c:v>
                </c:pt>
                <c:pt idx="24">
                  <c:v>0.37291968564122802</c:v>
                </c:pt>
                <c:pt idx="25">
                  <c:v>0.38050803855276211</c:v>
                </c:pt>
                <c:pt idx="26">
                  <c:v>0.389506260379616</c:v>
                </c:pt>
                <c:pt idx="27">
                  <c:v>0.39259249018917669</c:v>
                </c:pt>
                <c:pt idx="28">
                  <c:v>0.38466083556534497</c:v>
                </c:pt>
                <c:pt idx="29">
                  <c:v>0.37706809286143056</c:v>
                </c:pt>
                <c:pt idx="30">
                  <c:v>0.36346690499333789</c:v>
                </c:pt>
                <c:pt idx="31">
                  <c:v>0.33769030414216711</c:v>
                </c:pt>
                <c:pt idx="32">
                  <c:v>0.33943185148551558</c:v>
                </c:pt>
                <c:pt idx="33">
                  <c:v>0.34332992618401198</c:v>
                </c:pt>
                <c:pt idx="34">
                  <c:v>0.33749022598187928</c:v>
                </c:pt>
                <c:pt idx="35">
                  <c:v>0.33414090064091684</c:v>
                </c:pt>
                <c:pt idx="36">
                  <c:v>0.30647072127734598</c:v>
                </c:pt>
                <c:pt idx="37">
                  <c:v>0.32847291490834407</c:v>
                </c:pt>
                <c:pt idx="38">
                  <c:v>0.30435867680669992</c:v>
                </c:pt>
                <c:pt idx="39">
                  <c:v>0.28590577735890738</c:v>
                </c:pt>
                <c:pt idx="40">
                  <c:v>0.27273085207233372</c:v>
                </c:pt>
                <c:pt idx="41">
                  <c:v>0.2493547026293709</c:v>
                </c:pt>
                <c:pt idx="42">
                  <c:v>0.23087625705582079</c:v>
                </c:pt>
                <c:pt idx="43">
                  <c:v>0.21591180443497549</c:v>
                </c:pt>
                <c:pt idx="44">
                  <c:v>0.17021983756517042</c:v>
                </c:pt>
                <c:pt idx="45">
                  <c:v>0.14318256641203209</c:v>
                </c:pt>
                <c:pt idx="46">
                  <c:v>0.1181914710591165</c:v>
                </c:pt>
                <c:pt idx="47">
                  <c:v>0.11821604130401422</c:v>
                </c:pt>
                <c:pt idx="48">
                  <c:v>0.12105477892032809</c:v>
                </c:pt>
                <c:pt idx="49">
                  <c:v>0.12242362540719715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B-4FC7-A8A1-E4E31A77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0448"/>
        <c:axId val="506354712"/>
      </c:scatterChart>
      <c:valAx>
        <c:axId val="5063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4712"/>
        <c:crosses val="autoZero"/>
        <c:crossBetween val="midCat"/>
      </c:valAx>
      <c:valAx>
        <c:axId val="506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'Ints Rate'!$C$1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'Ints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'Ints Rate'!$C$2:$C$52</c:f>
              <c:numCache>
                <c:formatCode>0.00</c:formatCode>
                <c:ptCount val="51"/>
                <c:pt idx="0">
                  <c:v>5.1999999999999998E-2</c:v>
                </c:pt>
                <c:pt idx="1">
                  <c:v>6.0579605264450158E-2</c:v>
                </c:pt>
                <c:pt idx="2">
                  <c:v>7.2424956667460003E-2</c:v>
                </c:pt>
                <c:pt idx="3">
                  <c:v>8.8106809428130456E-2</c:v>
                </c:pt>
                <c:pt idx="4">
                  <c:v>0.10099129834158217</c:v>
                </c:pt>
                <c:pt idx="5">
                  <c:v>0.10978111189191637</c:v>
                </c:pt>
                <c:pt idx="6">
                  <c:v>0.11656796849318449</c:v>
                </c:pt>
                <c:pt idx="7">
                  <c:v>0.12579503069522016</c:v>
                </c:pt>
                <c:pt idx="8">
                  <c:v>0.13733924308935161</c:v>
                </c:pt>
                <c:pt idx="9">
                  <c:v>0.1497728024478987</c:v>
                </c:pt>
                <c:pt idx="10">
                  <c:v>0.16101985426497784</c:v>
                </c:pt>
                <c:pt idx="11">
                  <c:v>0.16706718997679279</c:v>
                </c:pt>
                <c:pt idx="12">
                  <c:v>0.1734978516887036</c:v>
                </c:pt>
                <c:pt idx="13">
                  <c:v>0.18694639282357964</c:v>
                </c:pt>
                <c:pt idx="14">
                  <c:v>0.2019633369191427</c:v>
                </c:pt>
                <c:pt idx="15">
                  <c:v>0.22131119764737928</c:v>
                </c:pt>
                <c:pt idx="16">
                  <c:v>0.23911431780178471</c:v>
                </c:pt>
                <c:pt idx="17">
                  <c:v>0.25266974683075921</c:v>
                </c:pt>
                <c:pt idx="18">
                  <c:v>0.26618761859243512</c:v>
                </c:pt>
                <c:pt idx="19">
                  <c:v>0.28262213015184579</c:v>
                </c:pt>
                <c:pt idx="20">
                  <c:v>0.29320216521262066</c:v>
                </c:pt>
                <c:pt idx="21">
                  <c:v>0.30519095307276273</c:v>
                </c:pt>
                <c:pt idx="22">
                  <c:v>0.31067466800369442</c:v>
                </c:pt>
                <c:pt idx="23">
                  <c:v>0.32510284039804133</c:v>
                </c:pt>
                <c:pt idx="24">
                  <c:v>0.32784357017882793</c:v>
                </c:pt>
                <c:pt idx="25">
                  <c:v>0.32893595115643454</c:v>
                </c:pt>
                <c:pt idx="26">
                  <c:v>0.34038749376695332</c:v>
                </c:pt>
                <c:pt idx="27">
                  <c:v>0.34958151751060657</c:v>
                </c:pt>
                <c:pt idx="28">
                  <c:v>0.3466078224944007</c:v>
                </c:pt>
                <c:pt idx="29">
                  <c:v>0.34987511418973016</c:v>
                </c:pt>
                <c:pt idx="30">
                  <c:v>0.35517977077411633</c:v>
                </c:pt>
                <c:pt idx="31">
                  <c:v>0.34390765870762863</c:v>
                </c:pt>
                <c:pt idx="32">
                  <c:v>0.33999823411623786</c:v>
                </c:pt>
                <c:pt idx="33">
                  <c:v>0.34839255897331645</c:v>
                </c:pt>
                <c:pt idx="34">
                  <c:v>0.34975859361581263</c:v>
                </c:pt>
                <c:pt idx="35">
                  <c:v>0.33822195610762867</c:v>
                </c:pt>
                <c:pt idx="36">
                  <c:v>0.30143369099217732</c:v>
                </c:pt>
                <c:pt idx="37">
                  <c:v>0.30198909262321372</c:v>
                </c:pt>
                <c:pt idx="38">
                  <c:v>0.27804040143284209</c:v>
                </c:pt>
                <c:pt idx="39">
                  <c:v>0.26616686430832937</c:v>
                </c:pt>
                <c:pt idx="40">
                  <c:v>0.26123327789318201</c:v>
                </c:pt>
                <c:pt idx="41">
                  <c:v>0.24659255327561874</c:v>
                </c:pt>
                <c:pt idx="42">
                  <c:v>0.23765241196005124</c:v>
                </c:pt>
                <c:pt idx="43">
                  <c:v>0.23220678333087952</c:v>
                </c:pt>
                <c:pt idx="44">
                  <c:v>0.19192511056259784</c:v>
                </c:pt>
                <c:pt idx="45">
                  <c:v>0.16934204406550607</c:v>
                </c:pt>
                <c:pt idx="46">
                  <c:v>0.14519277826962246</c:v>
                </c:pt>
                <c:pt idx="47">
                  <c:v>0.15101775589880301</c:v>
                </c:pt>
                <c:pt idx="48">
                  <c:v>0.16101870662857851</c:v>
                </c:pt>
                <c:pt idx="49">
                  <c:v>0.17145914504697496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F-448D-BFAE-AD72CCC1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5920"/>
        <c:axId val="507467560"/>
      </c:scatterChart>
      <c:valAx>
        <c:axId val="507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7560"/>
        <c:crosses val="autoZero"/>
        <c:crossBetween val="midCat"/>
      </c:valAx>
      <c:valAx>
        <c:axId val="5074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'Ints Rate'!$D$1</c:f>
              <c:strCache>
                <c:ptCount val="1"/>
                <c:pt idx="0">
                  <c:v>Goosefish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'Ints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'Ints Rate'!$D$2:$D$52</c:f>
              <c:numCache>
                <c:formatCode>0.00</c:formatCode>
                <c:ptCount val="51"/>
                <c:pt idx="0">
                  <c:v>0.16042870800000003</c:v>
                </c:pt>
                <c:pt idx="1">
                  <c:v>0.16359651</c:v>
                </c:pt>
                <c:pt idx="2">
                  <c:v>0.18717986863880109</c:v>
                </c:pt>
                <c:pt idx="3">
                  <c:v>0.219995761758984</c:v>
                </c:pt>
                <c:pt idx="4">
                  <c:v>0.24038132193367348</c:v>
                </c:pt>
                <c:pt idx="5">
                  <c:v>0.25030859641969633</c:v>
                </c:pt>
                <c:pt idx="6">
                  <c:v>0.25168921036418423</c:v>
                </c:pt>
                <c:pt idx="7">
                  <c:v>0.23846964004429547</c:v>
                </c:pt>
                <c:pt idx="8">
                  <c:v>0.2473102761381841</c:v>
                </c:pt>
                <c:pt idx="9">
                  <c:v>0.24767114977614815</c:v>
                </c:pt>
                <c:pt idx="10">
                  <c:v>0.25457961120721867</c:v>
                </c:pt>
                <c:pt idx="11">
                  <c:v>0.24729797793754418</c:v>
                </c:pt>
                <c:pt idx="12">
                  <c:v>0.23045275847970245</c:v>
                </c:pt>
                <c:pt idx="13">
                  <c:v>0.2175062647047418</c:v>
                </c:pt>
                <c:pt idx="14">
                  <c:v>0.18521270068665366</c:v>
                </c:pt>
                <c:pt idx="15">
                  <c:v>0.1764390829560103</c:v>
                </c:pt>
                <c:pt idx="16">
                  <c:v>0.163409415088557</c:v>
                </c:pt>
                <c:pt idx="17">
                  <c:v>0.15771902567845011</c:v>
                </c:pt>
                <c:pt idx="18">
                  <c:v>0.14864420733921099</c:v>
                </c:pt>
                <c:pt idx="19">
                  <c:v>0.13129684453630208</c:v>
                </c:pt>
                <c:pt idx="20">
                  <c:v>0.10528622050705694</c:v>
                </c:pt>
                <c:pt idx="21">
                  <c:v>7.9456722870441782E-2</c:v>
                </c:pt>
                <c:pt idx="22">
                  <c:v>4.8535380938452576E-2</c:v>
                </c:pt>
                <c:pt idx="23">
                  <c:v>4.6091084371857362E-2</c:v>
                </c:pt>
                <c:pt idx="24">
                  <c:v>4.0971731348861423E-2</c:v>
                </c:pt>
                <c:pt idx="25">
                  <c:v>3.8720326655632221E-2</c:v>
                </c:pt>
                <c:pt idx="26">
                  <c:v>3.9635129517739572E-2</c:v>
                </c:pt>
                <c:pt idx="27">
                  <c:v>4.0047918081767983E-2</c:v>
                </c:pt>
                <c:pt idx="28">
                  <c:v>3.6641798368943927E-2</c:v>
                </c:pt>
                <c:pt idx="29">
                  <c:v>3.4733909938160105E-2</c:v>
                </c:pt>
                <c:pt idx="30">
                  <c:v>3.3497725085019157E-2</c:v>
                </c:pt>
                <c:pt idx="31">
                  <c:v>2.9680473877489223E-2</c:v>
                </c:pt>
                <c:pt idx="32">
                  <c:v>2.7997655948172811E-2</c:v>
                </c:pt>
                <c:pt idx="33">
                  <c:v>2.5992331751003104E-2</c:v>
                </c:pt>
                <c:pt idx="34">
                  <c:v>2.4231995349733533E-2</c:v>
                </c:pt>
                <c:pt idx="35">
                  <c:v>2.4235270022671819E-2</c:v>
                </c:pt>
                <c:pt idx="36">
                  <c:v>2.382864929008904E-2</c:v>
                </c:pt>
                <c:pt idx="37">
                  <c:v>2.1948863563886666E-2</c:v>
                </c:pt>
                <c:pt idx="38">
                  <c:v>2.0843613473293242E-2</c:v>
                </c:pt>
                <c:pt idx="39">
                  <c:v>1.9715449449054213E-2</c:v>
                </c:pt>
                <c:pt idx="40">
                  <c:v>2.0004716226753476E-2</c:v>
                </c:pt>
                <c:pt idx="41">
                  <c:v>1.9310728112984198E-2</c:v>
                </c:pt>
                <c:pt idx="42">
                  <c:v>1.8334067077513269E-2</c:v>
                </c:pt>
                <c:pt idx="43">
                  <c:v>1.7264050198794949E-2</c:v>
                </c:pt>
                <c:pt idx="44">
                  <c:v>1.6231192813458722E-2</c:v>
                </c:pt>
                <c:pt idx="45">
                  <c:v>1.585880191369464E-2</c:v>
                </c:pt>
                <c:pt idx="46">
                  <c:v>1.622966353362602E-2</c:v>
                </c:pt>
                <c:pt idx="47">
                  <c:v>1.7220411639847635E-2</c:v>
                </c:pt>
                <c:pt idx="48">
                  <c:v>1.8282226839578686E-2</c:v>
                </c:pt>
                <c:pt idx="49">
                  <c:v>1.9880170808461516E-2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5-47D3-9BDC-A026D86A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4488"/>
        <c:axId val="501569568"/>
      </c:scatterChart>
      <c:valAx>
        <c:axId val="501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crossBetween val="midCat"/>
      </c:val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vs I rate'!$B$1</c:f>
              <c:strCache>
                <c:ptCount val="1"/>
                <c:pt idx="0">
                  <c:v>Herring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I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vs I rate'!$B$2:$B$52</c:f>
              <c:numCache>
                <c:formatCode>0.00</c:formatCode>
                <c:ptCount val="51"/>
                <c:pt idx="0">
                  <c:v>2.4573746918799952</c:v>
                </c:pt>
                <c:pt idx="1">
                  <c:v>2.0227579768785531</c:v>
                </c:pt>
                <c:pt idx="2">
                  <c:v>1.4596772929943056</c:v>
                </c:pt>
                <c:pt idx="3">
                  <c:v>1.2146652577548656</c:v>
                </c:pt>
                <c:pt idx="4">
                  <c:v>1.0953795529512051</c:v>
                </c:pt>
                <c:pt idx="5">
                  <c:v>1.6156392452565886</c:v>
                </c:pt>
                <c:pt idx="6">
                  <c:v>2.2707521965544841</c:v>
                </c:pt>
                <c:pt idx="7">
                  <c:v>2.6735905185151605</c:v>
                </c:pt>
                <c:pt idx="8">
                  <c:v>2.1966310342583437</c:v>
                </c:pt>
                <c:pt idx="9">
                  <c:v>2.2242911314207801</c:v>
                </c:pt>
                <c:pt idx="10">
                  <c:v>2.2585603246228132</c:v>
                </c:pt>
                <c:pt idx="11">
                  <c:v>2.1963734302675126</c:v>
                </c:pt>
                <c:pt idx="12">
                  <c:v>2.6545477518522986</c:v>
                </c:pt>
                <c:pt idx="13">
                  <c:v>2.1494959760956189</c:v>
                </c:pt>
                <c:pt idx="14">
                  <c:v>2.2980903613723469</c:v>
                </c:pt>
                <c:pt idx="15">
                  <c:v>2.1097141637090933</c:v>
                </c:pt>
                <c:pt idx="16">
                  <c:v>1.2392952239482971</c:v>
                </c:pt>
                <c:pt idx="17">
                  <c:v>1.1538519383776114</c:v>
                </c:pt>
                <c:pt idx="18">
                  <c:v>0.66105444174912309</c:v>
                </c:pt>
                <c:pt idx="19">
                  <c:v>0.87220353246187543</c:v>
                </c:pt>
                <c:pt idx="20">
                  <c:v>0.47936854308767918</c:v>
                </c:pt>
                <c:pt idx="21">
                  <c:v>0.40616569425170962</c:v>
                </c:pt>
                <c:pt idx="22">
                  <c:v>0.40149438120902359</c:v>
                </c:pt>
                <c:pt idx="23">
                  <c:v>0.33141454661310865</c:v>
                </c:pt>
                <c:pt idx="24">
                  <c:v>0.31760592498651491</c:v>
                </c:pt>
                <c:pt idx="25">
                  <c:v>0.2575472603484486</c:v>
                </c:pt>
                <c:pt idx="26">
                  <c:v>0.3375824778364887</c:v>
                </c:pt>
                <c:pt idx="27">
                  <c:v>0.26870163736394376</c:v>
                </c:pt>
                <c:pt idx="28">
                  <c:v>0.20766631325234364</c:v>
                </c:pt>
                <c:pt idx="29">
                  <c:v>0.13481042542534874</c:v>
                </c:pt>
                <c:pt idx="30">
                  <c:v>0.13849389188124547</c:v>
                </c:pt>
                <c:pt idx="31">
                  <c:v>0.99152456604737627</c:v>
                </c:pt>
                <c:pt idx="32">
                  <c:v>0.70793900220188777</c:v>
                </c:pt>
                <c:pt idx="33">
                  <c:v>0.60309924534746162</c:v>
                </c:pt>
                <c:pt idx="34">
                  <c:v>0.9743353065125</c:v>
                </c:pt>
                <c:pt idx="35">
                  <c:v>1.1375501684136138</c:v>
                </c:pt>
                <c:pt idx="36">
                  <c:v>1.5324066860704313</c:v>
                </c:pt>
                <c:pt idx="37">
                  <c:v>0.49662774379120195</c:v>
                </c:pt>
                <c:pt idx="38">
                  <c:v>0.46961459840829367</c:v>
                </c:pt>
                <c:pt idx="39">
                  <c:v>0.48285644433417785</c:v>
                </c:pt>
                <c:pt idx="40">
                  <c:v>0.50339228667116453</c:v>
                </c:pt>
                <c:pt idx="41">
                  <c:v>0.47405328772733235</c:v>
                </c:pt>
                <c:pt idx="42">
                  <c:v>0.55311644292791851</c:v>
                </c:pt>
                <c:pt idx="43">
                  <c:v>0.53212666181435786</c:v>
                </c:pt>
                <c:pt idx="44">
                  <c:v>0.60350259629812564</c:v>
                </c:pt>
                <c:pt idx="45">
                  <c:v>0.75143875344969835</c:v>
                </c:pt>
                <c:pt idx="46">
                  <c:v>0.76131034310638779</c:v>
                </c:pt>
                <c:pt idx="47">
                  <c:v>0.66294800356874473</c:v>
                </c:pt>
                <c:pt idx="48">
                  <c:v>0.76697297762996985</c:v>
                </c:pt>
                <c:pt idx="49">
                  <c:v>0.38585914951409644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A-489E-A4C8-C88B7688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0448"/>
        <c:axId val="506354712"/>
      </c:scatterChart>
      <c:valAx>
        <c:axId val="5063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4712"/>
        <c:crosses val="autoZero"/>
        <c:crossBetween val="midCat"/>
      </c:valAx>
      <c:valAx>
        <c:axId val="506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vs I rate'!$C$1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I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vs I rate'!$C$2:$C$52</c:f>
              <c:numCache>
                <c:formatCode>0.00</c:formatCode>
                <c:ptCount val="51"/>
                <c:pt idx="0">
                  <c:v>6.9514785538067354</c:v>
                </c:pt>
                <c:pt idx="1">
                  <c:v>3.8506601092231767</c:v>
                </c:pt>
                <c:pt idx="2">
                  <c:v>2.0110522150971901</c:v>
                </c:pt>
                <c:pt idx="3">
                  <c:v>1.8599304798001794</c:v>
                </c:pt>
                <c:pt idx="4">
                  <c:v>1.5339478283489401</c:v>
                </c:pt>
                <c:pt idx="5">
                  <c:v>1.5466464152661008</c:v>
                </c:pt>
                <c:pt idx="6">
                  <c:v>1.8118360928466459</c:v>
                </c:pt>
                <c:pt idx="7">
                  <c:v>1.0543728371896492</c:v>
                </c:pt>
                <c:pt idx="8">
                  <c:v>0.97985146559003067</c:v>
                </c:pt>
                <c:pt idx="9">
                  <c:v>0.65209514463024554</c:v>
                </c:pt>
                <c:pt idx="10">
                  <c:v>0.76564021328435228</c:v>
                </c:pt>
                <c:pt idx="11">
                  <c:v>0.95857957506060054</c:v>
                </c:pt>
                <c:pt idx="12">
                  <c:v>0.94687460008458213</c:v>
                </c:pt>
                <c:pt idx="13">
                  <c:v>1.348036418733336</c:v>
                </c:pt>
                <c:pt idx="14">
                  <c:v>0.84587164667246084</c:v>
                </c:pt>
                <c:pt idx="15">
                  <c:v>0.83423270229773117</c:v>
                </c:pt>
                <c:pt idx="16">
                  <c:v>0.59338586038380636</c:v>
                </c:pt>
                <c:pt idx="17">
                  <c:v>0.63716414704954127</c:v>
                </c:pt>
                <c:pt idx="18">
                  <c:v>0.7954712084218678</c:v>
                </c:pt>
                <c:pt idx="19">
                  <c:v>1.0594309142792733</c:v>
                </c:pt>
                <c:pt idx="20">
                  <c:v>1.2096547759456389</c:v>
                </c:pt>
                <c:pt idx="21">
                  <c:v>1.6912014823936621</c:v>
                </c:pt>
                <c:pt idx="22">
                  <c:v>0.71213694202042221</c:v>
                </c:pt>
                <c:pt idx="23">
                  <c:v>0.81560252987954462</c:v>
                </c:pt>
                <c:pt idx="24">
                  <c:v>0.58927136260841395</c:v>
                </c:pt>
                <c:pt idx="25">
                  <c:v>0.33688737157581183</c:v>
                </c:pt>
                <c:pt idx="26">
                  <c:v>0.34642343755224336</c:v>
                </c:pt>
                <c:pt idx="27">
                  <c:v>0.55239631655126398</c:v>
                </c:pt>
                <c:pt idx="28">
                  <c:v>0.45555803819567542</c:v>
                </c:pt>
                <c:pt idx="29">
                  <c:v>0.42724166379865347</c:v>
                </c:pt>
                <c:pt idx="30">
                  <c:v>0.60074766714593886</c:v>
                </c:pt>
                <c:pt idx="31">
                  <c:v>0.48881376654020509</c:v>
                </c:pt>
                <c:pt idx="32">
                  <c:v>0.55169472521008933</c:v>
                </c:pt>
                <c:pt idx="33">
                  <c:v>0.50304806266248636</c:v>
                </c:pt>
                <c:pt idx="34">
                  <c:v>0.29566884999017995</c:v>
                </c:pt>
                <c:pt idx="35">
                  <c:v>0.39664184210436748</c:v>
                </c:pt>
                <c:pt idx="36">
                  <c:v>0.75243702827134551</c:v>
                </c:pt>
                <c:pt idx="37">
                  <c:v>0.64456815374046639</c:v>
                </c:pt>
                <c:pt idx="38">
                  <c:v>0.77165150234354341</c:v>
                </c:pt>
                <c:pt idx="39">
                  <c:v>0.63201712801523791</c:v>
                </c:pt>
                <c:pt idx="40">
                  <c:v>0.8314711774444119</c:v>
                </c:pt>
                <c:pt idx="41">
                  <c:v>0.99173112231004334</c:v>
                </c:pt>
                <c:pt idx="42">
                  <c:v>1.1006788160429837</c:v>
                </c:pt>
                <c:pt idx="43">
                  <c:v>1.1870076589107688</c:v>
                </c:pt>
                <c:pt idx="44">
                  <c:v>1.4824859922336393</c:v>
                </c:pt>
                <c:pt idx="45">
                  <c:v>1.6231476680596451</c:v>
                </c:pt>
                <c:pt idx="46">
                  <c:v>1.7507358117043468</c:v>
                </c:pt>
                <c:pt idx="47">
                  <c:v>1.6307135953918404</c:v>
                </c:pt>
                <c:pt idx="48">
                  <c:v>1.3834718956252658</c:v>
                </c:pt>
                <c:pt idx="49">
                  <c:v>1.4069842569936624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77-409D-84F5-C1C0DD74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5920"/>
        <c:axId val="507467560"/>
      </c:scatterChart>
      <c:valAx>
        <c:axId val="507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7560"/>
        <c:crosses val="autoZero"/>
        <c:crossBetween val="midCat"/>
      </c:valAx>
      <c:valAx>
        <c:axId val="5074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vs I rate'!$D$1</c:f>
              <c:strCache>
                <c:ptCount val="1"/>
                <c:pt idx="0">
                  <c:v>Goosefish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I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vs I rate'!$D$2:$D$52</c:f>
              <c:numCache>
                <c:formatCode>0.00</c:formatCode>
                <c:ptCount val="51"/>
                <c:pt idx="0">
                  <c:v>1.0165071146550841</c:v>
                </c:pt>
                <c:pt idx="1">
                  <c:v>0.74879189436002913</c:v>
                </c:pt>
                <c:pt idx="2">
                  <c:v>0.39721289861825415</c:v>
                </c:pt>
                <c:pt idx="3">
                  <c:v>0.42214099511254294</c:v>
                </c:pt>
                <c:pt idx="4">
                  <c:v>0.4347420576319056</c:v>
                </c:pt>
                <c:pt idx="5">
                  <c:v>0.41052156091808256</c:v>
                </c:pt>
                <c:pt idx="6">
                  <c:v>0.28786092726487972</c:v>
                </c:pt>
                <c:pt idx="7">
                  <c:v>0.2976824872816215</c:v>
                </c:pt>
                <c:pt idx="8">
                  <c:v>0.23453786057227485</c:v>
                </c:pt>
                <c:pt idx="9">
                  <c:v>0.18048473756588865</c:v>
                </c:pt>
                <c:pt idx="10">
                  <c:v>0.28471636862297411</c:v>
                </c:pt>
                <c:pt idx="11">
                  <c:v>0.2235288833319318</c:v>
                </c:pt>
                <c:pt idx="12">
                  <c:v>0.1564399949991703</c:v>
                </c:pt>
                <c:pt idx="13">
                  <c:v>0.14700992280718983</c:v>
                </c:pt>
                <c:pt idx="14">
                  <c:v>0.13274206286948906</c:v>
                </c:pt>
                <c:pt idx="15">
                  <c:v>0.10764355065898529</c:v>
                </c:pt>
                <c:pt idx="16">
                  <c:v>0.16377884110431615</c:v>
                </c:pt>
                <c:pt idx="17">
                  <c:v>0.15502463312320666</c:v>
                </c:pt>
                <c:pt idx="18">
                  <c:v>0.17877266816029119</c:v>
                </c:pt>
                <c:pt idx="19">
                  <c:v>0.22931143370229873</c:v>
                </c:pt>
                <c:pt idx="20">
                  <c:v>0.43612670582221691</c:v>
                </c:pt>
                <c:pt idx="21">
                  <c:v>0.80049582000261155</c:v>
                </c:pt>
                <c:pt idx="22">
                  <c:v>1.4060468576751946</c:v>
                </c:pt>
                <c:pt idx="23">
                  <c:v>1.8594024920287846</c:v>
                </c:pt>
                <c:pt idx="24">
                  <c:v>1.8466200126456669</c:v>
                </c:pt>
                <c:pt idx="25">
                  <c:v>1.5690837686972006</c:v>
                </c:pt>
                <c:pt idx="26">
                  <c:v>1.6167386810282351</c:v>
                </c:pt>
                <c:pt idx="27">
                  <c:v>1.7360483022488884</c:v>
                </c:pt>
                <c:pt idx="28">
                  <c:v>1.7283950997697217</c:v>
                </c:pt>
                <c:pt idx="29">
                  <c:v>2.002994192282082</c:v>
                </c:pt>
                <c:pt idx="30">
                  <c:v>3.0373518802306916</c:v>
                </c:pt>
                <c:pt idx="31">
                  <c:v>3.0001059218131778</c:v>
                </c:pt>
                <c:pt idx="32">
                  <c:v>2.621362145255087</c:v>
                </c:pt>
                <c:pt idx="33">
                  <c:v>3.59342154963438</c:v>
                </c:pt>
                <c:pt idx="34">
                  <c:v>4.8295489827351394</c:v>
                </c:pt>
                <c:pt idx="35">
                  <c:v>9.0383525602687467</c:v>
                </c:pt>
                <c:pt idx="36">
                  <c:v>6.1033253877254321</c:v>
                </c:pt>
                <c:pt idx="37">
                  <c:v>10.213994687480687</c:v>
                </c:pt>
                <c:pt idx="38">
                  <c:v>10.999714111299273</c:v>
                </c:pt>
                <c:pt idx="39">
                  <c:v>11.534758963397573</c:v>
                </c:pt>
                <c:pt idx="40">
                  <c:v>13.533138653309823</c:v>
                </c:pt>
                <c:pt idx="41">
                  <c:v>14.0786409762755</c:v>
                </c:pt>
                <c:pt idx="42">
                  <c:v>14.99856533400218</c:v>
                </c:pt>
                <c:pt idx="43">
                  <c:v>25.75053498827014</c:v>
                </c:pt>
                <c:pt idx="44">
                  <c:v>27.65862023925034</c:v>
                </c:pt>
                <c:pt idx="45">
                  <c:v>31.94687126315959</c:v>
                </c:pt>
                <c:pt idx="46">
                  <c:v>21.912831304348867</c:v>
                </c:pt>
                <c:pt idx="47">
                  <c:v>19.16021494169475</c:v>
                </c:pt>
                <c:pt idx="48">
                  <c:v>18.807143975979411</c:v>
                </c:pt>
                <c:pt idx="49">
                  <c:v>22.172133725327868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4-4EF1-9DBA-703BC056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4488"/>
        <c:axId val="501569568"/>
      </c:scatterChart>
      <c:valAx>
        <c:axId val="501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crossBetween val="midCat"/>
      </c:val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vs Env'!$B$1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Env'!$A$2:$A$51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vs Env'!$B$2:$B$51</c:f>
              <c:numCache>
                <c:formatCode>0.00</c:formatCode>
                <c:ptCount val="50"/>
                <c:pt idx="0">
                  <c:v>9.7856149819470755</c:v>
                </c:pt>
                <c:pt idx="1">
                  <c:v>10.297875319885701</c:v>
                </c:pt>
                <c:pt idx="2">
                  <c:v>11.774769466320306</c:v>
                </c:pt>
                <c:pt idx="3">
                  <c:v>13.383983832327512</c:v>
                </c:pt>
                <c:pt idx="4">
                  <c:v>16.993314590414151</c:v>
                </c:pt>
                <c:pt idx="5">
                  <c:v>29.228385549496764</c:v>
                </c:pt>
                <c:pt idx="6">
                  <c:v>48.300019470840212</c:v>
                </c:pt>
                <c:pt idx="7">
                  <c:v>60.139016913836294</c:v>
                </c:pt>
                <c:pt idx="8">
                  <c:v>53.260342096551774</c:v>
                </c:pt>
                <c:pt idx="9">
                  <c:v>44.040717446656629</c:v>
                </c:pt>
                <c:pt idx="10">
                  <c:v>52.654711330511972</c:v>
                </c:pt>
                <c:pt idx="11">
                  <c:v>41.041841954156546</c:v>
                </c:pt>
                <c:pt idx="12">
                  <c:v>53.146455316506731</c:v>
                </c:pt>
                <c:pt idx="13">
                  <c:v>43.593968882891218</c:v>
                </c:pt>
                <c:pt idx="14">
                  <c:v>55.010739687665122</c:v>
                </c:pt>
                <c:pt idx="15">
                  <c:v>49.423391583897903</c:v>
                </c:pt>
                <c:pt idx="16">
                  <c:v>27.442549164937024</c:v>
                </c:pt>
                <c:pt idx="17">
                  <c:v>31.918029554682889</c:v>
                </c:pt>
                <c:pt idx="18">
                  <c:v>42.108130892526766</c:v>
                </c:pt>
                <c:pt idx="19">
                  <c:v>52.895504300886273</c:v>
                </c:pt>
                <c:pt idx="20">
                  <c:v>111.96928798939473</c:v>
                </c:pt>
                <c:pt idx="21">
                  <c:v>129.80839099374032</c:v>
                </c:pt>
                <c:pt idx="22">
                  <c:v>234.0351088130524</c:v>
                </c:pt>
                <c:pt idx="23">
                  <c:v>292.46869053961018</c:v>
                </c:pt>
                <c:pt idx="24">
                  <c:v>552.66435756925171</c:v>
                </c:pt>
                <c:pt idx="25">
                  <c:v>652.96060755354677</c:v>
                </c:pt>
                <c:pt idx="26">
                  <c:v>779.62745491026521</c:v>
                </c:pt>
                <c:pt idx="27">
                  <c:v>1571.0115291716986</c:v>
                </c:pt>
                <c:pt idx="28">
                  <c:v>468.00676807612621</c:v>
                </c:pt>
                <c:pt idx="29">
                  <c:v>300.70306085036731</c:v>
                </c:pt>
                <c:pt idx="30">
                  <c:v>344.4338469198093</c:v>
                </c:pt>
                <c:pt idx="31">
                  <c:v>3633.958880031244</c:v>
                </c:pt>
                <c:pt idx="32">
                  <c:v>1386.4334880044721</c:v>
                </c:pt>
                <c:pt idx="33">
                  <c:v>992.64372791006019</c:v>
                </c:pt>
                <c:pt idx="34">
                  <c:v>2079.4186531004902</c:v>
                </c:pt>
                <c:pt idx="35">
                  <c:v>1665.3800628165382</c:v>
                </c:pt>
                <c:pt idx="36">
                  <c:v>1959.521076369012</c:v>
                </c:pt>
                <c:pt idx="37">
                  <c:v>591.44177716195009</c:v>
                </c:pt>
                <c:pt idx="38">
                  <c:v>445.64325210966985</c:v>
                </c:pt>
                <c:pt idx="39">
                  <c:v>559.15166880670574</c:v>
                </c:pt>
                <c:pt idx="40">
                  <c:v>603.83849431622446</c:v>
                </c:pt>
                <c:pt idx="41">
                  <c:v>572.14186041694211</c:v>
                </c:pt>
                <c:pt idx="42">
                  <c:v>701.73117718470644</c:v>
                </c:pt>
                <c:pt idx="43">
                  <c:v>680.30316452881925</c:v>
                </c:pt>
                <c:pt idx="44">
                  <c:v>681.42038632409515</c:v>
                </c:pt>
                <c:pt idx="45">
                  <c:v>895.98158984140764</c:v>
                </c:pt>
                <c:pt idx="46">
                  <c:v>758.27601553418333</c:v>
                </c:pt>
                <c:pt idx="47">
                  <c:v>627.18974991587572</c:v>
                </c:pt>
                <c:pt idx="48">
                  <c:v>659.6129026936859</c:v>
                </c:pt>
                <c:pt idx="49">
                  <c:v>346.13721016629256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D-4840-A66C-12087ADD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73104"/>
        <c:axId val="502573760"/>
      </c:scatterChart>
      <c:valAx>
        <c:axId val="5025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760"/>
        <c:crosses val="autoZero"/>
        <c:crossBetween val="midCat"/>
      </c:valAx>
      <c:valAx>
        <c:axId val="502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Biomass!$C$1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Biomass!$C$2:$C$53</c:f>
              <c:numCache>
                <c:formatCode>General</c:formatCode>
                <c:ptCount val="52"/>
                <c:pt idx="0">
                  <c:v>540164</c:v>
                </c:pt>
                <c:pt idx="1">
                  <c:v>553904</c:v>
                </c:pt>
                <c:pt idx="2">
                  <c:v>634447</c:v>
                </c:pt>
                <c:pt idx="3">
                  <c:v>739277</c:v>
                </c:pt>
                <c:pt idx="4">
                  <c:v>801728</c:v>
                </c:pt>
                <c:pt idx="5">
                  <c:v>838906</c:v>
                </c:pt>
                <c:pt idx="6">
                  <c:v>851219</c:v>
                </c:pt>
                <c:pt idx="7">
                  <c:v>813397</c:v>
                </c:pt>
                <c:pt idx="8">
                  <c:v>840746</c:v>
                </c:pt>
                <c:pt idx="9">
                  <c:v>833041</c:v>
                </c:pt>
                <c:pt idx="10">
                  <c:v>860872</c:v>
                </c:pt>
                <c:pt idx="11">
                  <c:v>829914</c:v>
                </c:pt>
                <c:pt idx="12">
                  <c:v>782020</c:v>
                </c:pt>
                <c:pt idx="13">
                  <c:v>735074</c:v>
                </c:pt>
                <c:pt idx="14">
                  <c:v>622937</c:v>
                </c:pt>
                <c:pt idx="15">
                  <c:v>594741</c:v>
                </c:pt>
                <c:pt idx="16">
                  <c:v>554377</c:v>
                </c:pt>
                <c:pt idx="17">
                  <c:v>540508</c:v>
                </c:pt>
                <c:pt idx="18">
                  <c:v>509433</c:v>
                </c:pt>
                <c:pt idx="19">
                  <c:v>442225</c:v>
                </c:pt>
                <c:pt idx="20">
                  <c:v>357256</c:v>
                </c:pt>
                <c:pt idx="21">
                  <c:v>269025</c:v>
                </c:pt>
                <c:pt idx="22">
                  <c:v>166738</c:v>
                </c:pt>
                <c:pt idx="23">
                  <c:v>158275</c:v>
                </c:pt>
                <c:pt idx="24">
                  <c:v>141309</c:v>
                </c:pt>
                <c:pt idx="25">
                  <c:v>136108</c:v>
                </c:pt>
                <c:pt idx="26">
                  <c:v>138616</c:v>
                </c:pt>
                <c:pt idx="27">
                  <c:v>138122</c:v>
                </c:pt>
                <c:pt idx="28">
                  <c:v>127694</c:v>
                </c:pt>
                <c:pt idx="29">
                  <c:v>121151</c:v>
                </c:pt>
                <c:pt idx="30">
                  <c:v>115254</c:v>
                </c:pt>
                <c:pt idx="31">
                  <c:v>102339</c:v>
                </c:pt>
                <c:pt idx="32">
                  <c:v>97679</c:v>
                </c:pt>
                <c:pt idx="33">
                  <c:v>90021.9</c:v>
                </c:pt>
                <c:pt idx="34">
                  <c:v>82920.5</c:v>
                </c:pt>
                <c:pt idx="35">
                  <c:v>83531.600000000006</c:v>
                </c:pt>
                <c:pt idx="36">
                  <c:v>81404.800000000003</c:v>
                </c:pt>
                <c:pt idx="37">
                  <c:v>75450.2</c:v>
                </c:pt>
                <c:pt idx="38">
                  <c:v>72220.100000000006</c:v>
                </c:pt>
                <c:pt idx="39">
                  <c:v>67906.600000000006</c:v>
                </c:pt>
                <c:pt idx="40">
                  <c:v>68243.199999999997</c:v>
                </c:pt>
                <c:pt idx="41">
                  <c:v>65471.6</c:v>
                </c:pt>
                <c:pt idx="42">
                  <c:v>61809.1</c:v>
                </c:pt>
                <c:pt idx="43">
                  <c:v>57733.1</c:v>
                </c:pt>
                <c:pt idx="44">
                  <c:v>53194.3</c:v>
                </c:pt>
                <c:pt idx="45">
                  <c:v>50761.7</c:v>
                </c:pt>
                <c:pt idx="46">
                  <c:v>50716.1</c:v>
                </c:pt>
                <c:pt idx="47">
                  <c:v>52815.8</c:v>
                </c:pt>
                <c:pt idx="48">
                  <c:v>54820.2</c:v>
                </c:pt>
                <c:pt idx="49">
                  <c:v>57136.800000000003</c:v>
                </c:pt>
                <c:pt idx="50">
                  <c:v>58855.1</c:v>
                </c:pt>
                <c:pt idx="51">
                  <c:v>69392.3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1-46D3-B896-BF227C45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5920"/>
        <c:axId val="507467560"/>
      </c:scatterChart>
      <c:valAx>
        <c:axId val="507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7560"/>
        <c:crosses val="autoZero"/>
        <c:crossBetween val="midCat"/>
      </c:valAx>
      <c:valAx>
        <c:axId val="5074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vs Env'!$C$1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Env'!$A$2:$A$51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vs Env'!$C$2:$C$51</c:f>
              <c:numCache>
                <c:formatCode>0.00</c:formatCode>
                <c:ptCount val="50"/>
                <c:pt idx="0">
                  <c:v>1.1155849359683501</c:v>
                </c:pt>
                <c:pt idx="1">
                  <c:v>0.56989850036445533</c:v>
                </c:pt>
                <c:pt idx="2">
                  <c:v>0.38089969433376797</c:v>
                </c:pt>
                <c:pt idx="3">
                  <c:v>0.39888414437730058</c:v>
                </c:pt>
                <c:pt idx="4">
                  <c:v>0.43140439373755529</c:v>
                </c:pt>
                <c:pt idx="5">
                  <c:v>0.42851397835530658</c:v>
                </c:pt>
                <c:pt idx="6">
                  <c:v>0.33758473149277868</c:v>
                </c:pt>
                <c:pt idx="7">
                  <c:v>0.63573621671172398</c:v>
                </c:pt>
                <c:pt idx="8">
                  <c:v>0.68869362131223422</c:v>
                </c:pt>
                <c:pt idx="9">
                  <c:v>0.69953245010887288</c:v>
                </c:pt>
                <c:pt idx="10">
                  <c:v>1.0269502941590738</c:v>
                </c:pt>
                <c:pt idx="11">
                  <c:v>0.30114270624176787</c:v>
                </c:pt>
                <c:pt idx="12">
                  <c:v>0.35334598205150458</c:v>
                </c:pt>
                <c:pt idx="13">
                  <c:v>0.55860906926649023</c:v>
                </c:pt>
                <c:pt idx="14">
                  <c:v>0.72066052199350394</c:v>
                </c:pt>
                <c:pt idx="15">
                  <c:v>0.55383259451503375</c:v>
                </c:pt>
                <c:pt idx="16">
                  <c:v>0.57040453598885621</c:v>
                </c:pt>
                <c:pt idx="17">
                  <c:v>0.62246978324975344</c:v>
                </c:pt>
                <c:pt idx="18">
                  <c:v>1.3419935389956041</c:v>
                </c:pt>
                <c:pt idx="19">
                  <c:v>0.71903098702084012</c:v>
                </c:pt>
                <c:pt idx="20">
                  <c:v>3.382585600358698</c:v>
                </c:pt>
                <c:pt idx="21">
                  <c:v>2.4437805902573411</c:v>
                </c:pt>
                <c:pt idx="22">
                  <c:v>0.75036309532742673</c:v>
                </c:pt>
                <c:pt idx="23">
                  <c:v>1.819257568103122</c:v>
                </c:pt>
                <c:pt idx="24">
                  <c:v>1.3545161732685573</c:v>
                </c:pt>
                <c:pt idx="25">
                  <c:v>1.4786166421778144</c:v>
                </c:pt>
                <c:pt idx="26">
                  <c:v>1.8303537582431129</c:v>
                </c:pt>
                <c:pt idx="27">
                  <c:v>3.9162898762624097</c:v>
                </c:pt>
                <c:pt idx="28">
                  <c:v>0.81905438884493142</c:v>
                </c:pt>
                <c:pt idx="29">
                  <c:v>0.79946264531056932</c:v>
                </c:pt>
                <c:pt idx="30">
                  <c:v>1.0350762421576361</c:v>
                </c:pt>
                <c:pt idx="31">
                  <c:v>1.102311947513497</c:v>
                </c:pt>
                <c:pt idx="32">
                  <c:v>0.81765739173015839</c:v>
                </c:pt>
                <c:pt idx="33">
                  <c:v>0.72515319989614357</c:v>
                </c:pt>
                <c:pt idx="34">
                  <c:v>0.62436890167612413</c:v>
                </c:pt>
                <c:pt idx="35">
                  <c:v>0.42509906241468415</c:v>
                </c:pt>
                <c:pt idx="36">
                  <c:v>0.50605069202733333</c:v>
                </c:pt>
                <c:pt idx="37">
                  <c:v>0.8399187841075304</c:v>
                </c:pt>
                <c:pt idx="38">
                  <c:v>0.70946730029790694</c:v>
                </c:pt>
                <c:pt idx="39">
                  <c:v>1.0300241182475329</c:v>
                </c:pt>
                <c:pt idx="40">
                  <c:v>0.99757813078979196</c:v>
                </c:pt>
                <c:pt idx="41">
                  <c:v>0.84982932496961561</c:v>
                </c:pt>
                <c:pt idx="42">
                  <c:v>0.72720927374911348</c:v>
                </c:pt>
                <c:pt idx="43">
                  <c:v>1.6943789190561753</c:v>
                </c:pt>
                <c:pt idx="44">
                  <c:v>1.1749053797515039</c:v>
                </c:pt>
                <c:pt idx="45">
                  <c:v>1.6538426888391637</c:v>
                </c:pt>
                <c:pt idx="46">
                  <c:v>1.5231427046915291</c:v>
                </c:pt>
                <c:pt idx="47">
                  <c:v>1.0912877581875831</c:v>
                </c:pt>
                <c:pt idx="48">
                  <c:v>1.7596190733541812</c:v>
                </c:pt>
                <c:pt idx="49">
                  <c:v>1.7566206956429242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63E-AAF0-159F7933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0800"/>
        <c:axId val="502555720"/>
      </c:scatterChart>
      <c:valAx>
        <c:axId val="5025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5720"/>
        <c:crosses val="autoZero"/>
        <c:crossBetween val="midCat"/>
      </c:valAx>
      <c:valAx>
        <c:axId val="5025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'Biomass added by Env'!$R$1</c:f>
              <c:strCache>
                <c:ptCount val="1"/>
                <c:pt idx="0">
                  <c:v>Effect 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'Biomass added by Env'!$Q$2:$Q$53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'Biomass added by Env'!$R$2:$R$53</c:f>
              <c:numCache>
                <c:formatCode>General</c:formatCode>
                <c:ptCount val="52"/>
                <c:pt idx="0">
                  <c:v>67834.774771398224</c:v>
                </c:pt>
                <c:pt idx="1">
                  <c:v>72731.186039288063</c:v>
                </c:pt>
                <c:pt idx="2">
                  <c:v>69308.865726356802</c:v>
                </c:pt>
                <c:pt idx="3">
                  <c:v>78795.547141407616</c:v>
                </c:pt>
                <c:pt idx="4">
                  <c:v>79050.320810147561</c:v>
                </c:pt>
                <c:pt idx="5">
                  <c:v>89224.614051421697</c:v>
                </c:pt>
                <c:pt idx="6">
                  <c:v>85809.606836746505</c:v>
                </c:pt>
                <c:pt idx="7">
                  <c:v>76374.386957151291</c:v>
                </c:pt>
                <c:pt idx="8">
                  <c:v>63923.737587491458</c:v>
                </c:pt>
                <c:pt idx="9">
                  <c:v>74951.853497804259</c:v>
                </c:pt>
                <c:pt idx="10">
                  <c:v>60004.525049388001</c:v>
                </c:pt>
                <c:pt idx="11">
                  <c:v>63901.242125766526</c:v>
                </c:pt>
                <c:pt idx="12">
                  <c:v>51881.24313426431</c:v>
                </c:pt>
                <c:pt idx="13">
                  <c:v>40363.583474744635</c:v>
                </c:pt>
                <c:pt idx="14">
                  <c:v>30092.482202546846</c:v>
                </c:pt>
                <c:pt idx="15">
                  <c:v>28189.052639882022</c:v>
                </c:pt>
                <c:pt idx="16">
                  <c:v>27500.50077214581</c:v>
                </c:pt>
                <c:pt idx="17">
                  <c:v>24986.048093404097</c:v>
                </c:pt>
                <c:pt idx="18">
                  <c:v>12143.399634742527</c:v>
                </c:pt>
                <c:pt idx="19">
                  <c:v>15527.654099447507</c:v>
                </c:pt>
                <c:pt idx="20">
                  <c:v>4577.1612560271169</c:v>
                </c:pt>
                <c:pt idx="21">
                  <c:v>4142.2792755048431</c:v>
                </c:pt>
                <c:pt idx="22">
                  <c:v>2808.6411357411707</c:v>
                </c:pt>
                <c:pt idx="23">
                  <c:v>2439.1832206510444</c:v>
                </c:pt>
                <c:pt idx="24">
                  <c:v>1558.4923659421474</c:v>
                </c:pt>
                <c:pt idx="25">
                  <c:v>-1348.0120814605471</c:v>
                </c:pt>
                <c:pt idx="26">
                  <c:v>-1868.4450755363214</c:v>
                </c:pt>
                <c:pt idx="27">
                  <c:v>-871.0435485864873</c:v>
                </c:pt>
                <c:pt idx="28">
                  <c:v>-2600.8089955699324</c:v>
                </c:pt>
                <c:pt idx="29">
                  <c:v>-3035.8161975020848</c:v>
                </c:pt>
                <c:pt idx="30">
                  <c:v>-3093.1118964740963</c:v>
                </c:pt>
                <c:pt idx="31">
                  <c:v>-2237.5053058580816</c:v>
                </c:pt>
                <c:pt idx="32">
                  <c:v>-3542.5106221317401</c:v>
                </c:pt>
                <c:pt idx="33">
                  <c:v>-4157.8291175169288</c:v>
                </c:pt>
                <c:pt idx="34">
                  <c:v>-3183.5083786805335</c:v>
                </c:pt>
                <c:pt idx="35">
                  <c:v>-4086.7278286522633</c:v>
                </c:pt>
                <c:pt idx="36">
                  <c:v>-3721.9981743648968</c:v>
                </c:pt>
                <c:pt idx="37">
                  <c:v>-3565.3556180942396</c:v>
                </c:pt>
                <c:pt idx="38">
                  <c:v>-4825.3868178863413</c:v>
                </c:pt>
                <c:pt idx="39">
                  <c:v>-4383.6110656003912</c:v>
                </c:pt>
                <c:pt idx="40">
                  <c:v>-4718.9671391299999</c:v>
                </c:pt>
                <c:pt idx="41">
                  <c:v>-4911.8085840844797</c:v>
                </c:pt>
                <c:pt idx="42">
                  <c:v>-4962.8290820878465</c:v>
                </c:pt>
                <c:pt idx="43">
                  <c:v>-5116.8184696023673</c:v>
                </c:pt>
                <c:pt idx="44">
                  <c:v>-5022.6574899128136</c:v>
                </c:pt>
                <c:pt idx="45">
                  <c:v>-4462.4003553328621</c:v>
                </c:pt>
                <c:pt idx="46">
                  <c:v>-4815.1058129774174</c:v>
                </c:pt>
                <c:pt idx="47">
                  <c:v>-5553.2921556788315</c:v>
                </c:pt>
                <c:pt idx="48">
                  <c:v>-6667.069551051849</c:v>
                </c:pt>
                <c:pt idx="49">
                  <c:v>-6576.4414886986197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D-442B-81E0-E947C632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89952"/>
        <c:axId val="581584704"/>
      </c:scatterChart>
      <c:valAx>
        <c:axId val="581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4704"/>
        <c:crosses val="autoZero"/>
        <c:crossBetween val="midCat"/>
      </c:valAx>
      <c:valAx>
        <c:axId val="581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'Biomass added by Env'!$S$1</c:f>
              <c:strCache>
                <c:ptCount val="1"/>
                <c:pt idx="0">
                  <c:v>Effect 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'Biomass added by Env'!$Q$2:$Q$53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'Biomass added by Env'!$S$2:$S$53</c:f>
              <c:numCache>
                <c:formatCode>General</c:formatCode>
                <c:ptCount val="52"/>
                <c:pt idx="0">
                  <c:v>153054.77377371487</c:v>
                </c:pt>
                <c:pt idx="1">
                  <c:v>148986.52996226709</c:v>
                </c:pt>
                <c:pt idx="2">
                  <c:v>136517.83074006543</c:v>
                </c:pt>
                <c:pt idx="3">
                  <c:v>152221.64344182779</c:v>
                </c:pt>
                <c:pt idx="4">
                  <c:v>150117.15443815681</c:v>
                </c:pt>
                <c:pt idx="5">
                  <c:v>165243.61765694339</c:v>
                </c:pt>
                <c:pt idx="6">
                  <c:v>156129.09910627123</c:v>
                </c:pt>
                <c:pt idx="7">
                  <c:v>146363.84958730955</c:v>
                </c:pt>
                <c:pt idx="8">
                  <c:v>107791.90877149664</c:v>
                </c:pt>
                <c:pt idx="9">
                  <c:v>125275.10337277554</c:v>
                </c:pt>
                <c:pt idx="10">
                  <c:v>89581.74560467081</c:v>
                </c:pt>
                <c:pt idx="11">
                  <c:v>92934.012413143239</c:v>
                </c:pt>
                <c:pt idx="12">
                  <c:v>83958.503865697712</c:v>
                </c:pt>
                <c:pt idx="13">
                  <c:v>70326.104894044925</c:v>
                </c:pt>
                <c:pt idx="14">
                  <c:v>59984.415242312476</c:v>
                </c:pt>
                <c:pt idx="15">
                  <c:v>56232.154460447928</c:v>
                </c:pt>
                <c:pt idx="16">
                  <c:v>58456.05687934329</c:v>
                </c:pt>
                <c:pt idx="17">
                  <c:v>53467.334311786748</c:v>
                </c:pt>
                <c:pt idx="18">
                  <c:v>26296.847916579718</c:v>
                </c:pt>
                <c:pt idx="19">
                  <c:v>38294.316235361272</c:v>
                </c:pt>
                <c:pt idx="20">
                  <c:v>13283.566274046461</c:v>
                </c:pt>
                <c:pt idx="21">
                  <c:v>14800.428542642301</c:v>
                </c:pt>
                <c:pt idx="22">
                  <c:v>15652.582160740363</c:v>
                </c:pt>
                <c:pt idx="23">
                  <c:v>14840.79685767155</c:v>
                </c:pt>
                <c:pt idx="24">
                  <c:v>10382.830620665918</c:v>
                </c:pt>
                <c:pt idx="25">
                  <c:v>-8864.4802351844264</c:v>
                </c:pt>
                <c:pt idx="26">
                  <c:v>-11726.57247449382</c:v>
                </c:pt>
                <c:pt idx="27">
                  <c:v>-5381.0929900092888</c:v>
                </c:pt>
                <c:pt idx="28">
                  <c:v>-16301.452237902413</c:v>
                </c:pt>
                <c:pt idx="29">
                  <c:v>-19392.786005626564</c:v>
                </c:pt>
                <c:pt idx="30">
                  <c:v>-20280.755315416682</c:v>
                </c:pt>
                <c:pt idx="31">
                  <c:v>-15898.047770896927</c:v>
                </c:pt>
                <c:pt idx="32">
                  <c:v>-24847.296930821161</c:v>
                </c:pt>
                <c:pt idx="33">
                  <c:v>-29832.349913229758</c:v>
                </c:pt>
                <c:pt idx="34">
                  <c:v>-23939.565663623405</c:v>
                </c:pt>
                <c:pt idx="35">
                  <c:v>-29000.988734182974</c:v>
                </c:pt>
                <c:pt idx="36">
                  <c:v>-26816.040475381917</c:v>
                </c:pt>
                <c:pt idx="37">
                  <c:v>-26997.364541732837</c:v>
                </c:pt>
                <c:pt idx="38">
                  <c:v>-34648.8292126753</c:v>
                </c:pt>
                <c:pt idx="39">
                  <c:v>-31252.63270996917</c:v>
                </c:pt>
                <c:pt idx="40">
                  <c:v>-30216.381313547186</c:v>
                </c:pt>
                <c:pt idx="41">
                  <c:v>-29614.522846572538</c:v>
                </c:pt>
                <c:pt idx="42">
                  <c:v>-29174.515391726825</c:v>
                </c:pt>
                <c:pt idx="43">
                  <c:v>-29910.000838672968</c:v>
                </c:pt>
                <c:pt idx="44">
                  <c:v>-24923.328860910784</c:v>
                </c:pt>
                <c:pt idx="45">
                  <c:v>-20755.649531633455</c:v>
                </c:pt>
                <c:pt idx="46">
                  <c:v>-18650.101978299539</c:v>
                </c:pt>
                <c:pt idx="47">
                  <c:v>-17276.049115873346</c:v>
                </c:pt>
                <c:pt idx="48">
                  <c:v>-17577.527067288371</c:v>
                </c:pt>
                <c:pt idx="49">
                  <c:v>-13065.465946591215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E-4F57-AF36-0DDFA15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3808"/>
        <c:axId val="506824136"/>
      </c:scatterChart>
      <c:valAx>
        <c:axId val="5068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136"/>
        <c:crosses val="autoZero"/>
        <c:crossBetween val="midCat"/>
      </c:valAx>
      <c:valAx>
        <c:axId val="5068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Biomass!$D$1</c:f>
              <c:strCache>
                <c:ptCount val="1"/>
                <c:pt idx="0">
                  <c:v>Goosefish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Biomass!$D$2:$D$53</c:f>
              <c:numCache>
                <c:formatCode>General</c:formatCode>
                <c:ptCount val="52"/>
                <c:pt idx="0">
                  <c:v>65000</c:v>
                </c:pt>
                <c:pt idx="1">
                  <c:v>76147.100000000006</c:v>
                </c:pt>
                <c:pt idx="2">
                  <c:v>91136.2</c:v>
                </c:pt>
                <c:pt idx="3">
                  <c:v>109918</c:v>
                </c:pt>
                <c:pt idx="4">
                  <c:v>125048</c:v>
                </c:pt>
                <c:pt idx="5">
                  <c:v>136594</c:v>
                </c:pt>
                <c:pt idx="6">
                  <c:v>146360</c:v>
                </c:pt>
                <c:pt idx="7">
                  <c:v>159294</c:v>
                </c:pt>
                <c:pt idx="8">
                  <c:v>173334</c:v>
                </c:pt>
                <c:pt idx="9">
                  <c:v>187021</c:v>
                </c:pt>
                <c:pt idx="10">
                  <c:v>202144</c:v>
                </c:pt>
                <c:pt idx="11">
                  <c:v>208147</c:v>
                </c:pt>
                <c:pt idx="12">
                  <c:v>218573</c:v>
                </c:pt>
                <c:pt idx="13">
                  <c:v>234554</c:v>
                </c:pt>
                <c:pt idx="14">
                  <c:v>252181</c:v>
                </c:pt>
                <c:pt idx="15">
                  <c:v>276951</c:v>
                </c:pt>
                <c:pt idx="16">
                  <c:v>301162</c:v>
                </c:pt>
                <c:pt idx="17">
                  <c:v>321468</c:v>
                </c:pt>
                <c:pt idx="18">
                  <c:v>338683</c:v>
                </c:pt>
                <c:pt idx="19">
                  <c:v>353396</c:v>
                </c:pt>
                <c:pt idx="20">
                  <c:v>369353</c:v>
                </c:pt>
                <c:pt idx="21">
                  <c:v>383619</c:v>
                </c:pt>
                <c:pt idx="22">
                  <c:v>396231</c:v>
                </c:pt>
                <c:pt idx="23">
                  <c:v>414460</c:v>
                </c:pt>
                <c:pt idx="24">
                  <c:v>419777</c:v>
                </c:pt>
                <c:pt idx="25">
                  <c:v>429262</c:v>
                </c:pt>
                <c:pt idx="26">
                  <c:v>441950</c:v>
                </c:pt>
                <c:pt idx="27">
                  <c:v>447608</c:v>
                </c:pt>
                <c:pt idx="28">
                  <c:v>448434</c:v>
                </c:pt>
                <c:pt idx="29">
                  <c:v>453057</c:v>
                </c:pt>
                <c:pt idx="30">
                  <c:v>453686</c:v>
                </c:pt>
                <c:pt idx="31">
                  <c:v>440229</c:v>
                </c:pt>
                <c:pt idx="32">
                  <c:v>440375</c:v>
                </c:pt>
                <c:pt idx="33">
                  <c:v>447959</c:v>
                </c:pt>
                <c:pt idx="34">
                  <c:v>444332</c:v>
                </c:pt>
                <c:pt idx="35">
                  <c:v>432784</c:v>
                </c:pt>
                <c:pt idx="36">
                  <c:v>382304</c:v>
                </c:pt>
                <c:pt idx="37">
                  <c:v>385395</c:v>
                </c:pt>
                <c:pt idx="38">
                  <c:v>357651</c:v>
                </c:pt>
                <c:pt idx="39">
                  <c:v>340350</c:v>
                </c:pt>
                <c:pt idx="40">
                  <c:v>330843</c:v>
                </c:pt>
                <c:pt idx="41">
                  <c:v>310385</c:v>
                </c:pt>
                <c:pt idx="42">
                  <c:v>297442</c:v>
                </c:pt>
                <c:pt idx="43">
                  <c:v>288286</c:v>
                </c:pt>
                <c:pt idx="44">
                  <c:v>233514</c:v>
                </c:pt>
                <c:pt idx="45">
                  <c:v>201232</c:v>
                </c:pt>
                <c:pt idx="46">
                  <c:v>168441</c:v>
                </c:pt>
                <c:pt idx="47">
                  <c:v>171955</c:v>
                </c:pt>
                <c:pt idx="48">
                  <c:v>179248</c:v>
                </c:pt>
                <c:pt idx="49">
                  <c:v>182946</c:v>
                </c:pt>
                <c:pt idx="50">
                  <c:v>168182</c:v>
                </c:pt>
                <c:pt idx="51">
                  <c:v>166051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D-4371-9662-80C9DDC8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4488"/>
        <c:axId val="501569568"/>
      </c:scatterChart>
      <c:valAx>
        <c:axId val="501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crossBetween val="midCat"/>
      </c:val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Biomass!$E$1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Biomass!$E$2:$E$53</c:f>
              <c:numCache>
                <c:formatCode>General</c:formatCode>
                <c:ptCount val="52"/>
                <c:pt idx="0">
                  <c:v>453334</c:v>
                </c:pt>
                <c:pt idx="1">
                  <c:v>440176</c:v>
                </c:pt>
                <c:pt idx="2">
                  <c:v>522214</c:v>
                </c:pt>
                <c:pt idx="3">
                  <c:v>598414</c:v>
                </c:pt>
                <c:pt idx="4">
                  <c:v>643853</c:v>
                </c:pt>
                <c:pt idx="5">
                  <c:v>654055</c:v>
                </c:pt>
                <c:pt idx="6">
                  <c:v>670563</c:v>
                </c:pt>
                <c:pt idx="7">
                  <c:v>689284</c:v>
                </c:pt>
                <c:pt idx="8">
                  <c:v>647316</c:v>
                </c:pt>
                <c:pt idx="9">
                  <c:v>607255</c:v>
                </c:pt>
                <c:pt idx="10">
                  <c:v>593381</c:v>
                </c:pt>
                <c:pt idx="11">
                  <c:v>545838</c:v>
                </c:pt>
                <c:pt idx="12">
                  <c:v>588721</c:v>
                </c:pt>
                <c:pt idx="13">
                  <c:v>600306</c:v>
                </c:pt>
                <c:pt idx="14">
                  <c:v>579132</c:v>
                </c:pt>
                <c:pt idx="15">
                  <c:v>552323</c:v>
                </c:pt>
                <c:pt idx="16">
                  <c:v>546766</c:v>
                </c:pt>
                <c:pt idx="17">
                  <c:v>544545</c:v>
                </c:pt>
                <c:pt idx="18">
                  <c:v>539087</c:v>
                </c:pt>
                <c:pt idx="19">
                  <c:v>503617</c:v>
                </c:pt>
                <c:pt idx="20">
                  <c:v>502405</c:v>
                </c:pt>
                <c:pt idx="21">
                  <c:v>458085</c:v>
                </c:pt>
                <c:pt idx="22">
                  <c:v>440322</c:v>
                </c:pt>
                <c:pt idx="23">
                  <c:v>453802</c:v>
                </c:pt>
                <c:pt idx="24">
                  <c:v>446695</c:v>
                </c:pt>
                <c:pt idx="25">
                  <c:v>450191</c:v>
                </c:pt>
                <c:pt idx="26">
                  <c:v>433067</c:v>
                </c:pt>
                <c:pt idx="27">
                  <c:v>410130</c:v>
                </c:pt>
                <c:pt idx="28">
                  <c:v>400949</c:v>
                </c:pt>
                <c:pt idx="29">
                  <c:v>390359</c:v>
                </c:pt>
                <c:pt idx="30">
                  <c:v>377024</c:v>
                </c:pt>
                <c:pt idx="31">
                  <c:v>360863</c:v>
                </c:pt>
                <c:pt idx="32">
                  <c:v>355779</c:v>
                </c:pt>
                <c:pt idx="33">
                  <c:v>339104</c:v>
                </c:pt>
                <c:pt idx="34">
                  <c:v>319298</c:v>
                </c:pt>
                <c:pt idx="35">
                  <c:v>315542</c:v>
                </c:pt>
                <c:pt idx="36">
                  <c:v>309129</c:v>
                </c:pt>
                <c:pt idx="37">
                  <c:v>304779</c:v>
                </c:pt>
                <c:pt idx="38">
                  <c:v>291227</c:v>
                </c:pt>
                <c:pt idx="39">
                  <c:v>268617</c:v>
                </c:pt>
                <c:pt idx="40">
                  <c:v>243928</c:v>
                </c:pt>
                <c:pt idx="41">
                  <c:v>223585</c:v>
                </c:pt>
                <c:pt idx="42">
                  <c:v>208945</c:v>
                </c:pt>
                <c:pt idx="43">
                  <c:v>198359</c:v>
                </c:pt>
                <c:pt idx="44">
                  <c:v>157171</c:v>
                </c:pt>
                <c:pt idx="45">
                  <c:v>139401</c:v>
                </c:pt>
                <c:pt idx="46">
                  <c:v>118776</c:v>
                </c:pt>
                <c:pt idx="47">
                  <c:v>103101</c:v>
                </c:pt>
                <c:pt idx="48">
                  <c:v>95420.3</c:v>
                </c:pt>
                <c:pt idx="49">
                  <c:v>73816.399999999994</c:v>
                </c:pt>
                <c:pt idx="50">
                  <c:v>60257.9</c:v>
                </c:pt>
                <c:pt idx="51">
                  <c:v>62116.800000000003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4-4179-BB59-B841E3B7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9048"/>
        <c:axId val="543631016"/>
      </c:scatterChart>
      <c:valAx>
        <c:axId val="5436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1016"/>
        <c:crosses val="autoZero"/>
        <c:crossBetween val="midCat"/>
      </c:valAx>
      <c:valAx>
        <c:axId val="5436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Catch!$B$1</c:f>
              <c:strCache>
                <c:ptCount val="1"/>
                <c:pt idx="0">
                  <c:v>Herring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Catch!$B$2:$B$52</c:f>
              <c:numCache>
                <c:formatCode>General</c:formatCode>
                <c:ptCount val="51"/>
                <c:pt idx="0">
                  <c:v>663804.98829999997</c:v>
                </c:pt>
                <c:pt idx="1">
                  <c:v>748976.68570000003</c:v>
                </c:pt>
                <c:pt idx="2">
                  <c:v>816095.91590000002</c:v>
                </c:pt>
                <c:pt idx="3">
                  <c:v>1054598.3289999999</c:v>
                </c:pt>
                <c:pt idx="4">
                  <c:v>1343326.97</c:v>
                </c:pt>
                <c:pt idx="5">
                  <c:v>2607891.42</c:v>
                </c:pt>
                <c:pt idx="6">
                  <c:v>4144605.6809999999</c:v>
                </c:pt>
                <c:pt idx="7">
                  <c:v>4593080.5489999996</c:v>
                </c:pt>
                <c:pt idx="8">
                  <c:v>3404600.1320000002</c:v>
                </c:pt>
                <c:pt idx="9">
                  <c:v>3300933.4019999998</c:v>
                </c:pt>
                <c:pt idx="10">
                  <c:v>3159520.9449999998</c:v>
                </c:pt>
                <c:pt idx="11">
                  <c:v>2622624.6800000002</c:v>
                </c:pt>
                <c:pt idx="12">
                  <c:v>2757304.17</c:v>
                </c:pt>
                <c:pt idx="13">
                  <c:v>1759608.8019999999</c:v>
                </c:pt>
                <c:pt idx="14">
                  <c:v>1655409.7050000001</c:v>
                </c:pt>
                <c:pt idx="15">
                  <c:v>1393198.5870000001</c:v>
                </c:pt>
                <c:pt idx="16">
                  <c:v>754683.84450000001</c:v>
                </c:pt>
                <c:pt idx="17">
                  <c:v>797505.42150000005</c:v>
                </c:pt>
                <c:pt idx="18">
                  <c:v>511335.86130000005</c:v>
                </c:pt>
                <c:pt idx="19">
                  <c:v>821343.09419999993</c:v>
                </c:pt>
                <c:pt idx="20">
                  <c:v>512501.48684999999</c:v>
                </c:pt>
                <c:pt idx="21">
                  <c:v>537702.6078</c:v>
                </c:pt>
                <c:pt idx="22">
                  <c:v>657320.63381999999</c:v>
                </c:pt>
                <c:pt idx="23">
                  <c:v>713384.72253000003</c:v>
                </c:pt>
                <c:pt idx="24">
                  <c:v>861323.18220000004</c:v>
                </c:pt>
                <c:pt idx="25">
                  <c:v>880198.78769999999</c:v>
                </c:pt>
                <c:pt idx="26">
                  <c:v>1456691.0788800004</c:v>
                </c:pt>
                <c:pt idx="27">
                  <c:v>1368419.4572400001</c:v>
                </c:pt>
                <c:pt idx="28">
                  <c:v>1217196.2124000001</c:v>
                </c:pt>
                <c:pt idx="29">
                  <c:v>912879.22276800009</c:v>
                </c:pt>
                <c:pt idx="30">
                  <c:v>1065372.429456</c:v>
                </c:pt>
                <c:pt idx="31">
                  <c:v>8131002.2753400002</c:v>
                </c:pt>
                <c:pt idx="32">
                  <c:v>4911455.3581350008</c:v>
                </c:pt>
                <c:pt idx="33">
                  <c:v>4127242.9952250002</c:v>
                </c:pt>
                <c:pt idx="34">
                  <c:v>6619846.7049300009</c:v>
                </c:pt>
                <c:pt idx="35">
                  <c:v>6805955.0479950011</c:v>
                </c:pt>
                <c:pt idx="36">
                  <c:v>7293333.8688750006</c:v>
                </c:pt>
                <c:pt idx="37">
                  <c:v>2108700.2629800001</c:v>
                </c:pt>
                <c:pt idx="38">
                  <c:v>2150401.0742100002</c:v>
                </c:pt>
                <c:pt idx="39">
                  <c:v>2451103.4427300002</c:v>
                </c:pt>
                <c:pt idx="40">
                  <c:v>2849494.0120200003</c:v>
                </c:pt>
                <c:pt idx="41">
                  <c:v>2810251.3013100005</c:v>
                </c:pt>
                <c:pt idx="42">
                  <c:v>3482571.8939400003</c:v>
                </c:pt>
                <c:pt idx="43">
                  <c:v>3480987.7971900003</c:v>
                </c:pt>
                <c:pt idx="44">
                  <c:v>3422541.2071499997</c:v>
                </c:pt>
                <c:pt idx="45">
                  <c:v>3998228.56488</c:v>
                </c:pt>
                <c:pt idx="46">
                  <c:v>3651179.2502400004</c:v>
                </c:pt>
                <c:pt idx="47">
                  <c:v>3482967.9183300007</c:v>
                </c:pt>
                <c:pt idx="48">
                  <c:v>4397685.0990299992</c:v>
                </c:pt>
                <c:pt idx="49">
                  <c:v>2276351.1097200001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5-4E40-A2B0-2A46DEDE1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0448"/>
        <c:axId val="506354712"/>
      </c:scatterChart>
      <c:valAx>
        <c:axId val="5063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4712"/>
        <c:crosses val="autoZero"/>
        <c:crossBetween val="midCat"/>
      </c:valAx>
      <c:valAx>
        <c:axId val="506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Catch!$C$1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Catch!$C$2:$C$52</c:f>
              <c:numCache>
                <c:formatCode>General</c:formatCode>
                <c:ptCount val="51"/>
                <c:pt idx="0">
                  <c:v>195256.8</c:v>
                </c:pt>
                <c:pt idx="1">
                  <c:v>129210</c:v>
                </c:pt>
                <c:pt idx="2">
                  <c:v>92407.44</c:v>
                </c:pt>
                <c:pt idx="3">
                  <c:v>121147.2</c:v>
                </c:pt>
                <c:pt idx="4">
                  <c:v>124200</c:v>
                </c:pt>
                <c:pt idx="5">
                  <c:v>142440</c:v>
                </c:pt>
                <c:pt idx="6">
                  <c:v>179779.20000000001</c:v>
                </c:pt>
                <c:pt idx="7">
                  <c:v>107884.8</c:v>
                </c:pt>
                <c:pt idx="8">
                  <c:v>113140.92</c:v>
                </c:pt>
                <c:pt idx="9">
                  <c:v>81359.88</c:v>
                </c:pt>
                <c:pt idx="10">
                  <c:v>106131.12</c:v>
                </c:pt>
                <c:pt idx="11">
                  <c:v>132908.4</c:v>
                </c:pt>
                <c:pt idx="12">
                  <c:v>128470.8</c:v>
                </c:pt>
                <c:pt idx="13">
                  <c:v>185246.4</c:v>
                </c:pt>
                <c:pt idx="14">
                  <c:v>106419.48</c:v>
                </c:pt>
                <c:pt idx="15">
                  <c:v>109804.08</c:v>
                </c:pt>
                <c:pt idx="16">
                  <c:v>78658.92</c:v>
                </c:pt>
                <c:pt idx="17">
                  <c:v>87017.52</c:v>
                </c:pt>
                <c:pt idx="18">
                  <c:v>107869.68</c:v>
                </c:pt>
                <c:pt idx="19">
                  <c:v>132410.4</c:v>
                </c:pt>
                <c:pt idx="20">
                  <c:v>126709.2</c:v>
                </c:pt>
                <c:pt idx="21">
                  <c:v>138854.39999999999</c:v>
                </c:pt>
                <c:pt idx="22">
                  <c:v>36889.599999999999</c:v>
                </c:pt>
                <c:pt idx="23">
                  <c:v>41967.360000000001</c:v>
                </c:pt>
                <c:pt idx="24">
                  <c:v>27299.32</c:v>
                </c:pt>
                <c:pt idx="25">
                  <c:v>15082.722</c:v>
                </c:pt>
                <c:pt idx="26">
                  <c:v>16345.35</c:v>
                </c:pt>
                <c:pt idx="27">
                  <c:v>26672.400000000001</c:v>
                </c:pt>
                <c:pt idx="28">
                  <c:v>20162.88</c:v>
                </c:pt>
                <c:pt idx="29">
                  <c:v>18109.8</c:v>
                </c:pt>
                <c:pt idx="30">
                  <c:v>24592.14</c:v>
                </c:pt>
                <c:pt idx="31">
                  <c:v>17203.881600000001</c:v>
                </c:pt>
                <c:pt idx="32">
                  <c:v>18322.161120000001</c:v>
                </c:pt>
                <c:pt idx="33">
                  <c:v>15777.07632</c:v>
                </c:pt>
                <c:pt idx="34">
                  <c:v>8575.0345440000001</c:v>
                </c:pt>
                <c:pt idx="35">
                  <c:v>11206.01304</c:v>
                </c:pt>
                <c:pt idx="36">
                  <c:v>18463.41216</c:v>
                </c:pt>
                <c:pt idx="37">
                  <c:v>14686.573969999999</c:v>
                </c:pt>
                <c:pt idx="38">
                  <c:v>15494.843650000001</c:v>
                </c:pt>
                <c:pt idx="39">
                  <c:v>11423.38523</c:v>
                </c:pt>
                <c:pt idx="40">
                  <c:v>14822.964970000001</c:v>
                </c:pt>
                <c:pt idx="41">
                  <c:v>16011.30956</c:v>
                </c:pt>
                <c:pt idx="42">
                  <c:v>16167.96105</c:v>
                </c:pt>
                <c:pt idx="43">
                  <c:v>15913.04538</c:v>
                </c:pt>
                <c:pt idx="44">
                  <c:v>15135.176719999999</c:v>
                </c:pt>
                <c:pt idx="45">
                  <c:v>13952.7235</c:v>
                </c:pt>
                <c:pt idx="46">
                  <c:v>12891.738289999999</c:v>
                </c:pt>
                <c:pt idx="47">
                  <c:v>13006.77318</c:v>
                </c:pt>
                <c:pt idx="48">
                  <c:v>12212.013919999999</c:v>
                </c:pt>
                <c:pt idx="49">
                  <c:v>13783.699790000001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6-403A-A112-9BCCB8D4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5920"/>
        <c:axId val="507467560"/>
      </c:scatterChart>
      <c:valAx>
        <c:axId val="507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7560"/>
        <c:crosses val="autoZero"/>
        <c:crossBetween val="midCat"/>
      </c:valAx>
      <c:valAx>
        <c:axId val="5074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Catch!$D$1</c:f>
              <c:strCache>
                <c:ptCount val="1"/>
                <c:pt idx="0">
                  <c:v>Goosefish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Catch!$D$2:$D$52</c:f>
              <c:numCache>
                <c:formatCode>General</c:formatCode>
                <c:ptCount val="51"/>
                <c:pt idx="0">
                  <c:v>10600</c:v>
                </c:pt>
                <c:pt idx="1">
                  <c:v>9328</c:v>
                </c:pt>
                <c:pt idx="2">
                  <c:v>6776</c:v>
                </c:pt>
                <c:pt idx="3">
                  <c:v>10208</c:v>
                </c:pt>
                <c:pt idx="4">
                  <c:v>13068</c:v>
                </c:pt>
                <c:pt idx="5">
                  <c:v>14036</c:v>
                </c:pt>
                <c:pt idx="6">
                  <c:v>10604</c:v>
                </c:pt>
                <c:pt idx="7">
                  <c:v>11308</c:v>
                </c:pt>
                <c:pt idx="8">
                  <c:v>10054</c:v>
                </c:pt>
                <c:pt idx="9">
                  <c:v>8360</c:v>
                </c:pt>
                <c:pt idx="10">
                  <c:v>14652</c:v>
                </c:pt>
                <c:pt idx="11">
                  <c:v>11506</c:v>
                </c:pt>
                <c:pt idx="12">
                  <c:v>7880</c:v>
                </c:pt>
                <c:pt idx="13">
                  <c:v>7500</c:v>
                </c:pt>
                <c:pt idx="14">
                  <c:v>6200</c:v>
                </c:pt>
                <c:pt idx="15">
                  <c:v>5260</c:v>
                </c:pt>
                <c:pt idx="16">
                  <c:v>8060</c:v>
                </c:pt>
                <c:pt idx="17">
                  <c:v>7860</c:v>
                </c:pt>
                <c:pt idx="18">
                  <c:v>9000</c:v>
                </c:pt>
                <c:pt idx="19">
                  <c:v>10640</c:v>
                </c:pt>
                <c:pt idx="20">
                  <c:v>16960</c:v>
                </c:pt>
                <c:pt idx="21">
                  <c:v>24400</c:v>
                </c:pt>
                <c:pt idx="22">
                  <c:v>27040</c:v>
                </c:pt>
                <c:pt idx="23">
                  <c:v>35520</c:v>
                </c:pt>
                <c:pt idx="24">
                  <c:v>31760</c:v>
                </c:pt>
                <c:pt idx="25">
                  <c:v>26080</c:v>
                </c:pt>
                <c:pt idx="26">
                  <c:v>28320</c:v>
                </c:pt>
                <c:pt idx="27">
                  <c:v>31120</c:v>
                </c:pt>
                <c:pt idx="28">
                  <c:v>28400</c:v>
                </c:pt>
                <c:pt idx="29">
                  <c:v>31520</c:v>
                </c:pt>
                <c:pt idx="30">
                  <c:v>46160</c:v>
                </c:pt>
                <c:pt idx="31">
                  <c:v>39200</c:v>
                </c:pt>
                <c:pt idx="32">
                  <c:v>32320</c:v>
                </c:pt>
                <c:pt idx="33">
                  <c:v>41840</c:v>
                </c:pt>
                <c:pt idx="34">
                  <c:v>52000</c:v>
                </c:pt>
                <c:pt idx="35">
                  <c:v>94800</c:v>
                </c:pt>
                <c:pt idx="36">
                  <c:v>55600</c:v>
                </c:pt>
                <c:pt idx="37">
                  <c:v>86400</c:v>
                </c:pt>
                <c:pt idx="38">
                  <c:v>82000</c:v>
                </c:pt>
                <c:pt idx="39">
                  <c:v>77400</c:v>
                </c:pt>
                <c:pt idx="40">
                  <c:v>89568</c:v>
                </c:pt>
                <c:pt idx="41">
                  <c:v>84384</c:v>
                </c:pt>
                <c:pt idx="42">
                  <c:v>81792</c:v>
                </c:pt>
                <c:pt idx="43">
                  <c:v>128160</c:v>
                </c:pt>
                <c:pt idx="44">
                  <c:v>104832</c:v>
                </c:pt>
                <c:pt idx="45">
                  <c:v>101952</c:v>
                </c:pt>
                <c:pt idx="46">
                  <c:v>59904</c:v>
                </c:pt>
                <c:pt idx="47">
                  <c:v>56736</c:v>
                </c:pt>
                <c:pt idx="48">
                  <c:v>61632</c:v>
                </c:pt>
                <c:pt idx="49">
                  <c:v>80640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4B62-B35D-9683C318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4488"/>
        <c:axId val="501569568"/>
      </c:scatterChart>
      <c:valAx>
        <c:axId val="501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568"/>
        <c:crosses val="autoZero"/>
        <c:crossBetween val="midCat"/>
      </c:valAx>
      <c:valAx>
        <c:axId val="501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Catch!$E$1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Catch!$A$2:$A$52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Catch!$E$2:$E$52</c:f>
              <c:numCache>
                <c:formatCode>General</c:formatCode>
                <c:ptCount val="51"/>
                <c:pt idx="0">
                  <c:v>170745.60000000001</c:v>
                </c:pt>
                <c:pt idx="1">
                  <c:v>84907.199999999997</c:v>
                </c:pt>
                <c:pt idx="2">
                  <c:v>51999.6</c:v>
                </c:pt>
                <c:pt idx="3">
                  <c:v>60718.8</c:v>
                </c:pt>
                <c:pt idx="4">
                  <c:v>64761.2</c:v>
                </c:pt>
                <c:pt idx="5">
                  <c:v>70809.2</c:v>
                </c:pt>
                <c:pt idx="6">
                  <c:v>52706.8</c:v>
                </c:pt>
                <c:pt idx="7">
                  <c:v>93048.8</c:v>
                </c:pt>
                <c:pt idx="8">
                  <c:v>74235.600000000006</c:v>
                </c:pt>
                <c:pt idx="9">
                  <c:v>87634</c:v>
                </c:pt>
                <c:pt idx="10">
                  <c:v>91996</c:v>
                </c:pt>
                <c:pt idx="11">
                  <c:v>27986.400000000001</c:v>
                </c:pt>
                <c:pt idx="12">
                  <c:v>29666.400000000001</c:v>
                </c:pt>
                <c:pt idx="13">
                  <c:v>39284.800000000003</c:v>
                </c:pt>
                <c:pt idx="14">
                  <c:v>43228.4</c:v>
                </c:pt>
                <c:pt idx="15">
                  <c:v>31143.200000000001</c:v>
                </c:pt>
                <c:pt idx="16">
                  <c:v>33343.599999999999</c:v>
                </c:pt>
                <c:pt idx="17">
                  <c:v>33281.800000000003</c:v>
                </c:pt>
                <c:pt idx="18">
                  <c:v>35290.199999999997</c:v>
                </c:pt>
                <c:pt idx="19">
                  <c:v>27534.799999999999</c:v>
                </c:pt>
                <c:pt idx="20">
                  <c:v>44932.800000000003</c:v>
                </c:pt>
                <c:pt idx="21">
                  <c:v>36169</c:v>
                </c:pt>
                <c:pt idx="22">
                  <c:v>11745.12</c:v>
                </c:pt>
                <c:pt idx="23">
                  <c:v>26999.232</c:v>
                </c:pt>
                <c:pt idx="24">
                  <c:v>14063.712</c:v>
                </c:pt>
                <c:pt idx="25">
                  <c:v>13107.168</c:v>
                </c:pt>
                <c:pt idx="26">
                  <c:v>21463.776000000002</c:v>
                </c:pt>
                <c:pt idx="27">
                  <c:v>21073.919999999998</c:v>
                </c:pt>
                <c:pt idx="28">
                  <c:v>13351.776</c:v>
                </c:pt>
                <c:pt idx="29">
                  <c:v>15503.808000000001</c:v>
                </c:pt>
                <c:pt idx="30">
                  <c:v>20992.128000000001</c:v>
                </c:pt>
                <c:pt idx="31">
                  <c:v>17524.608</c:v>
                </c:pt>
                <c:pt idx="32">
                  <c:v>20316.576000000001</c:v>
                </c:pt>
                <c:pt idx="33">
                  <c:v>21633.024000000001</c:v>
                </c:pt>
                <c:pt idx="34">
                  <c:v>14947.12032</c:v>
                </c:pt>
                <c:pt idx="35">
                  <c:v>12328.29312</c:v>
                </c:pt>
                <c:pt idx="36">
                  <c:v>13570.27584</c:v>
                </c:pt>
                <c:pt idx="37">
                  <c:v>22675.5936</c:v>
                </c:pt>
                <c:pt idx="38">
                  <c:v>24582.211319999999</c:v>
                </c:pt>
                <c:pt idx="39">
                  <c:v>32190.96545</c:v>
                </c:pt>
                <c:pt idx="40">
                  <c:v>30143.20119</c:v>
                </c:pt>
                <c:pt idx="41">
                  <c:v>25167.289959999998</c:v>
                </c:pt>
                <c:pt idx="42">
                  <c:v>21215.978149999999</c:v>
                </c:pt>
                <c:pt idx="43">
                  <c:v>50678.874889999999</c:v>
                </c:pt>
                <c:pt idx="44">
                  <c:v>29282.553159999999</c:v>
                </c:pt>
                <c:pt idx="45">
                  <c:v>34326.579230000003</c:v>
                </c:pt>
                <c:pt idx="46">
                  <c:v>28406.766769999998</c:v>
                </c:pt>
                <c:pt idx="47">
                  <c:v>18853.140909999998</c:v>
                </c:pt>
                <c:pt idx="48">
                  <c:v>30929.75189</c:v>
                </c:pt>
                <c:pt idx="49">
                  <c:v>22951.067879999999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3-4B82-B95A-AE12EF2D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9048"/>
        <c:axId val="543631016"/>
      </c:scatterChart>
      <c:valAx>
        <c:axId val="5436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1016"/>
        <c:crosses val="autoZero"/>
        <c:crossBetween val="midCat"/>
      </c:valAx>
      <c:valAx>
        <c:axId val="5436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 rate'!$B$1</c:f>
              <c:strCache>
                <c:ptCount val="1"/>
                <c:pt idx="0">
                  <c:v>Herring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rate'!$A$2:$A$52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'F rate'!$B$2:$B$52</c:f>
              <c:numCache>
                <c:formatCode>0.00</c:formatCode>
                <c:ptCount val="51"/>
                <c:pt idx="0">
                  <c:v>0.28247020778723403</c:v>
                </c:pt>
                <c:pt idx="1">
                  <c:v>0.24917383683096905</c:v>
                </c:pt>
                <c:pt idx="2">
                  <c:v>0.20930688474598877</c:v>
                </c:pt>
                <c:pt idx="3">
                  <c:v>0.20682737927369074</c:v>
                </c:pt>
                <c:pt idx="4">
                  <c:v>0.20708655128345452</c:v>
                </c:pt>
                <c:pt idx="5">
                  <c:v>0.32417993481325313</c:v>
                </c:pt>
                <c:pt idx="6">
                  <c:v>0.47038245686710234</c:v>
                </c:pt>
                <c:pt idx="7">
                  <c:v>0.55824395659556159</c:v>
                </c:pt>
                <c:pt idx="8">
                  <c:v>0.48725965216594824</c:v>
                </c:pt>
                <c:pt idx="9">
                  <c:v>0.51333810271012525</c:v>
                </c:pt>
                <c:pt idx="10">
                  <c:v>0.5504756316620264</c:v>
                </c:pt>
                <c:pt idx="11">
                  <c:v>0.53800740148111681</c:v>
                </c:pt>
                <c:pt idx="12">
                  <c:v>0.64931217944189334</c:v>
                </c:pt>
                <c:pt idx="13">
                  <c:v>0.54059472557182131</c:v>
                </c:pt>
                <c:pt idx="14">
                  <c:v>0.57659690177638456</c:v>
                </c:pt>
                <c:pt idx="15">
                  <c:v>0.56762149850271959</c:v>
                </c:pt>
                <c:pt idx="16">
                  <c:v>0.35877530045162825</c:v>
                </c:pt>
                <c:pt idx="17">
                  <c:v>0.35754718537182417</c:v>
                </c:pt>
                <c:pt idx="18">
                  <c:v>0.21833298945345861</c:v>
                </c:pt>
                <c:pt idx="19">
                  <c:v>0.29669691188423175</c:v>
                </c:pt>
                <c:pt idx="20">
                  <c:v>0.16831692979315963</c:v>
                </c:pt>
                <c:pt idx="21">
                  <c:v>0.14383420701646449</c:v>
                </c:pt>
                <c:pt idx="22">
                  <c:v>0.14077468273042484</c:v>
                </c:pt>
                <c:pt idx="23">
                  <c:v>0.12227719543687524</c:v>
                </c:pt>
                <c:pt idx="24">
                  <c:v>0.11844150170376258</c:v>
                </c:pt>
                <c:pt idx="25">
                  <c:v>9.7998802869825749E-2</c:v>
                </c:pt>
                <c:pt idx="26">
                  <c:v>0.13149048851177531</c:v>
                </c:pt>
                <c:pt idx="27">
                  <c:v>0.1054902449306198</c:v>
                </c:pt>
                <c:pt idx="28">
                  <c:v>7.9881097574421175E-2</c:v>
                </c:pt>
                <c:pt idx="29">
                  <c:v>5.0832710012974361E-2</c:v>
                </c:pt>
                <c:pt idx="30">
                  <c:v>5.033794624255826E-2</c:v>
                </c:pt>
                <c:pt idx="31">
                  <c:v>0.33482823227296876</c:v>
                </c:pt>
                <c:pt idx="32">
                  <c:v>0.24029704625619527</c:v>
                </c:pt>
                <c:pt idx="33">
                  <c:v>0.20706201938677732</c:v>
                </c:pt>
                <c:pt idx="34">
                  <c:v>0.32882864277702722</c:v>
                </c:pt>
                <c:pt idx="35">
                  <c:v>0.38010203779795154</c:v>
                </c:pt>
                <c:pt idx="36">
                  <c:v>0.46963778237023257</c:v>
                </c:pt>
                <c:pt idx="37">
                  <c:v>0.16312876262745038</c:v>
                </c:pt>
                <c:pt idx="38">
                  <c:v>0.14293127778065803</c:v>
                </c:pt>
                <c:pt idx="39">
                  <c:v>0.1380514470701211</c:v>
                </c:pt>
                <c:pt idx="40">
                  <c:v>0.13729060727046719</c:v>
                </c:pt>
                <c:pt idx="41">
                  <c:v>0.11820741659172455</c:v>
                </c:pt>
                <c:pt idx="42">
                  <c:v>0.12770145405922734</c:v>
                </c:pt>
                <c:pt idx="43">
                  <c:v>0.11489242774029798</c:v>
                </c:pt>
                <c:pt idx="44">
                  <c:v>0.10272811391202556</c:v>
                </c:pt>
                <c:pt idx="45">
                  <c:v>0.10759292922038605</c:v>
                </c:pt>
                <c:pt idx="46">
                  <c:v>8.9980389384264683E-2</c:v>
                </c:pt>
                <c:pt idx="47">
                  <c:v>7.8371088572296493E-2</c:v>
                </c:pt>
                <c:pt idx="48">
                  <c:v>9.284574424486175E-2</c:v>
                </c:pt>
                <c:pt idx="49">
                  <c:v>4.7238275980053417E-2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0-4146-8A57-2B6A201A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0448"/>
        <c:axId val="506354712"/>
      </c:scatterChart>
      <c:valAx>
        <c:axId val="5063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4712"/>
        <c:crosses val="autoZero"/>
        <c:crossBetween val="midCat"/>
      </c:valAx>
      <c:valAx>
        <c:axId val="506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123825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16</xdr:row>
      <xdr:rowOff>152400</xdr:rowOff>
    </xdr:from>
    <xdr:to>
      <xdr:col>14</xdr:col>
      <xdr:colOff>23812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</xdr:row>
      <xdr:rowOff>123825</xdr:rowOff>
    </xdr:from>
    <xdr:to>
      <xdr:col>21</xdr:col>
      <xdr:colOff>528637</xdr:colOff>
      <xdr:row>16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195262</xdr:colOff>
      <xdr:row>16</xdr:row>
      <xdr:rowOff>133350</xdr:rowOff>
    </xdr:from>
    <xdr:to>
      <xdr:col>21</xdr:col>
      <xdr:colOff>500062</xdr:colOff>
      <xdr:row>31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123825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16</xdr:row>
      <xdr:rowOff>152400</xdr:rowOff>
    </xdr:from>
    <xdr:to>
      <xdr:col>14</xdr:col>
      <xdr:colOff>23812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</xdr:row>
      <xdr:rowOff>123825</xdr:rowOff>
    </xdr:from>
    <xdr:to>
      <xdr:col>21</xdr:col>
      <xdr:colOff>528637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195262</xdr:colOff>
      <xdr:row>16</xdr:row>
      <xdr:rowOff>133350</xdr:rowOff>
    </xdr:from>
    <xdr:to>
      <xdr:col>21</xdr:col>
      <xdr:colOff>500062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123825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16</xdr:row>
      <xdr:rowOff>152400</xdr:rowOff>
    </xdr:from>
    <xdr:to>
      <xdr:col>14</xdr:col>
      <xdr:colOff>23812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</xdr:row>
      <xdr:rowOff>123825</xdr:rowOff>
    </xdr:from>
    <xdr:to>
      <xdr:col>21</xdr:col>
      <xdr:colOff>528637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195262</xdr:colOff>
      <xdr:row>16</xdr:row>
      <xdr:rowOff>133350</xdr:rowOff>
    </xdr:from>
    <xdr:to>
      <xdr:col>21</xdr:col>
      <xdr:colOff>500062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123825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16</xdr:row>
      <xdr:rowOff>152400</xdr:rowOff>
    </xdr:from>
    <xdr:to>
      <xdr:col>14</xdr:col>
      <xdr:colOff>23812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</xdr:row>
      <xdr:rowOff>123825</xdr:rowOff>
    </xdr:from>
    <xdr:to>
      <xdr:col>21</xdr:col>
      <xdr:colOff>528637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123825</xdr:rowOff>
    </xdr:from>
    <xdr:to>
      <xdr:col>14</xdr:col>
      <xdr:colOff>52387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16</xdr:row>
      <xdr:rowOff>152400</xdr:rowOff>
    </xdr:from>
    <xdr:to>
      <xdr:col>14</xdr:col>
      <xdr:colOff>23812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</xdr:row>
      <xdr:rowOff>123825</xdr:rowOff>
    </xdr:from>
    <xdr:to>
      <xdr:col>21</xdr:col>
      <xdr:colOff>528637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28575</xdr:rowOff>
    </xdr:from>
    <xdr:to>
      <xdr:col>12</xdr:col>
      <xdr:colOff>309562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290512</xdr:colOff>
      <xdr:row>0</xdr:row>
      <xdr:rowOff>123825</xdr:rowOff>
    </xdr:from>
    <xdr:to>
      <xdr:col>20</xdr:col>
      <xdr:colOff>595312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19</xdr:row>
      <xdr:rowOff>133350</xdr:rowOff>
    </xdr:from>
    <xdr:to>
      <xdr:col>10</xdr:col>
      <xdr:colOff>385762</xdr:colOff>
      <xdr:row>34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414337</xdr:colOff>
      <xdr:row>4</xdr:row>
      <xdr:rowOff>66675</xdr:rowOff>
    </xdr:from>
    <xdr:to>
      <xdr:col>10</xdr:col>
      <xdr:colOff>423862</xdr:colOff>
      <xdr:row>18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33" sqref="I33"/>
    </sheetView>
  </sheetViews>
  <sheetFormatPr defaultRowHeight="15" x14ac:dyDescent="0.25"/>
  <cols>
    <col min="5" max="5" width="9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>
        <v>0</v>
      </c>
      <c r="B2" s="1">
        <v>2350000</v>
      </c>
      <c r="C2">
        <v>540164</v>
      </c>
      <c r="D2">
        <v>65000</v>
      </c>
      <c r="E2">
        <v>453334</v>
      </c>
    </row>
    <row r="3" spans="1:5" x14ac:dyDescent="0.25">
      <c r="A3">
        <v>1</v>
      </c>
      <c r="B3" s="1">
        <v>3005840</v>
      </c>
      <c r="C3">
        <v>553904</v>
      </c>
      <c r="D3">
        <v>76147.100000000006</v>
      </c>
      <c r="E3">
        <v>440176</v>
      </c>
    </row>
    <row r="4" spans="1:5" x14ac:dyDescent="0.25">
      <c r="A4">
        <v>2</v>
      </c>
      <c r="B4" s="1">
        <v>3899040</v>
      </c>
      <c r="C4">
        <v>634447</v>
      </c>
      <c r="D4">
        <v>91136.2</v>
      </c>
      <c r="E4">
        <v>522214</v>
      </c>
    </row>
    <row r="5" spans="1:5" x14ac:dyDescent="0.25">
      <c r="A5">
        <v>3</v>
      </c>
      <c r="B5" s="1">
        <v>5098930</v>
      </c>
      <c r="C5">
        <v>739277</v>
      </c>
      <c r="D5">
        <v>109918</v>
      </c>
      <c r="E5">
        <v>598414</v>
      </c>
    </row>
    <row r="6" spans="1:5" x14ac:dyDescent="0.25">
      <c r="A6">
        <v>4</v>
      </c>
      <c r="B6" s="1">
        <v>6486790</v>
      </c>
      <c r="C6">
        <v>801728</v>
      </c>
      <c r="D6">
        <v>125048</v>
      </c>
      <c r="E6">
        <v>643853</v>
      </c>
    </row>
    <row r="7" spans="1:5" x14ac:dyDescent="0.25">
      <c r="A7">
        <v>5</v>
      </c>
      <c r="B7" s="1">
        <v>8044580</v>
      </c>
      <c r="C7">
        <v>838906</v>
      </c>
      <c r="D7">
        <v>136594</v>
      </c>
      <c r="E7">
        <v>654055</v>
      </c>
    </row>
    <row r="8" spans="1:5" x14ac:dyDescent="0.25">
      <c r="A8">
        <v>6</v>
      </c>
      <c r="B8" s="1">
        <v>8811140</v>
      </c>
      <c r="C8">
        <v>851219</v>
      </c>
      <c r="D8">
        <v>146360</v>
      </c>
      <c r="E8">
        <v>670563</v>
      </c>
    </row>
    <row r="9" spans="1:5" x14ac:dyDescent="0.25">
      <c r="A9">
        <v>7</v>
      </c>
      <c r="B9" s="1">
        <v>8227730</v>
      </c>
      <c r="C9">
        <v>813397</v>
      </c>
      <c r="D9">
        <v>159294</v>
      </c>
      <c r="E9">
        <v>689284</v>
      </c>
    </row>
    <row r="10" spans="1:5" x14ac:dyDescent="0.25">
      <c r="A10">
        <v>8</v>
      </c>
      <c r="B10" s="1">
        <v>6987240</v>
      </c>
      <c r="C10">
        <v>840746</v>
      </c>
      <c r="D10">
        <v>173334</v>
      </c>
      <c r="E10">
        <v>647316</v>
      </c>
    </row>
    <row r="11" spans="1:5" x14ac:dyDescent="0.25">
      <c r="A11">
        <v>9</v>
      </c>
      <c r="B11" s="1">
        <v>6430330</v>
      </c>
      <c r="C11">
        <v>833041</v>
      </c>
      <c r="D11">
        <v>187021</v>
      </c>
      <c r="E11">
        <v>607255</v>
      </c>
    </row>
    <row r="12" spans="1:5" x14ac:dyDescent="0.25">
      <c r="A12">
        <v>10</v>
      </c>
      <c r="B12" s="1">
        <v>5739620</v>
      </c>
      <c r="C12">
        <v>860872</v>
      </c>
      <c r="D12">
        <v>202144</v>
      </c>
      <c r="E12">
        <v>593381</v>
      </c>
    </row>
    <row r="13" spans="1:5" x14ac:dyDescent="0.25">
      <c r="A13">
        <v>11</v>
      </c>
      <c r="B13" s="1">
        <v>4874700</v>
      </c>
      <c r="C13">
        <v>829914</v>
      </c>
      <c r="D13">
        <v>208147</v>
      </c>
      <c r="E13">
        <v>545838</v>
      </c>
    </row>
    <row r="14" spans="1:5" x14ac:dyDescent="0.25">
      <c r="A14">
        <v>12</v>
      </c>
      <c r="B14" s="1">
        <v>4246500</v>
      </c>
      <c r="C14">
        <v>782020</v>
      </c>
      <c r="D14">
        <v>218573</v>
      </c>
      <c r="E14">
        <v>588721</v>
      </c>
    </row>
    <row r="15" spans="1:5" x14ac:dyDescent="0.25">
      <c r="A15">
        <v>13</v>
      </c>
      <c r="B15" s="1">
        <v>3254950</v>
      </c>
      <c r="C15">
        <v>735074</v>
      </c>
      <c r="D15">
        <v>234554</v>
      </c>
      <c r="E15">
        <v>600306</v>
      </c>
    </row>
    <row r="16" spans="1:5" x14ac:dyDescent="0.25">
      <c r="A16">
        <v>14</v>
      </c>
      <c r="B16" s="1">
        <v>2871000</v>
      </c>
      <c r="C16">
        <v>622937</v>
      </c>
      <c r="D16">
        <v>252181</v>
      </c>
      <c r="E16">
        <v>579132</v>
      </c>
    </row>
    <row r="17" spans="1:5" x14ac:dyDescent="0.25">
      <c r="A17">
        <v>15</v>
      </c>
      <c r="B17" s="1">
        <v>2454450</v>
      </c>
      <c r="C17">
        <v>594741</v>
      </c>
      <c r="D17">
        <v>276951</v>
      </c>
      <c r="E17">
        <v>552323</v>
      </c>
    </row>
    <row r="18" spans="1:5" x14ac:dyDescent="0.25">
      <c r="A18">
        <v>16</v>
      </c>
      <c r="B18" s="1">
        <v>2103500</v>
      </c>
      <c r="C18">
        <v>554377</v>
      </c>
      <c r="D18">
        <v>301162</v>
      </c>
      <c r="E18">
        <v>546766</v>
      </c>
    </row>
    <row r="19" spans="1:5" x14ac:dyDescent="0.25">
      <c r="A19">
        <v>17</v>
      </c>
      <c r="B19" s="1">
        <v>2230490</v>
      </c>
      <c r="C19">
        <v>540508</v>
      </c>
      <c r="D19">
        <v>321468</v>
      </c>
      <c r="E19">
        <v>544545</v>
      </c>
    </row>
    <row r="20" spans="1:5" x14ac:dyDescent="0.25">
      <c r="A20">
        <v>18</v>
      </c>
      <c r="B20" s="1">
        <v>2342000</v>
      </c>
      <c r="C20">
        <v>509433</v>
      </c>
      <c r="D20">
        <v>338683</v>
      </c>
      <c r="E20">
        <v>539087</v>
      </c>
    </row>
    <row r="21" spans="1:5" x14ac:dyDescent="0.25">
      <c r="A21">
        <v>19</v>
      </c>
      <c r="B21" s="1">
        <v>2768290</v>
      </c>
      <c r="C21">
        <v>442225</v>
      </c>
      <c r="D21">
        <v>353396</v>
      </c>
      <c r="E21">
        <v>503617</v>
      </c>
    </row>
    <row r="22" spans="1:5" x14ac:dyDescent="0.25">
      <c r="A22">
        <v>20</v>
      </c>
      <c r="B22" s="1">
        <v>3044860</v>
      </c>
      <c r="C22">
        <v>357256</v>
      </c>
      <c r="D22">
        <v>369353</v>
      </c>
      <c r="E22">
        <v>502405</v>
      </c>
    </row>
    <row r="23" spans="1:5" x14ac:dyDescent="0.25">
      <c r="A23">
        <v>21</v>
      </c>
      <c r="B23" s="1">
        <v>3738350</v>
      </c>
      <c r="C23">
        <v>269025</v>
      </c>
      <c r="D23">
        <v>383619</v>
      </c>
      <c r="E23">
        <v>458085</v>
      </c>
    </row>
    <row r="24" spans="1:5" x14ac:dyDescent="0.25">
      <c r="A24">
        <v>22</v>
      </c>
      <c r="B24" s="1">
        <v>4669310</v>
      </c>
      <c r="C24">
        <v>166738</v>
      </c>
      <c r="D24">
        <v>396231</v>
      </c>
      <c r="E24">
        <v>440322</v>
      </c>
    </row>
    <row r="25" spans="1:5" x14ac:dyDescent="0.25">
      <c r="A25">
        <v>23</v>
      </c>
      <c r="B25" s="1">
        <v>5834160</v>
      </c>
      <c r="C25">
        <v>158275</v>
      </c>
      <c r="D25">
        <v>414460</v>
      </c>
      <c r="E25">
        <v>453802</v>
      </c>
    </row>
    <row r="26" spans="1:5" x14ac:dyDescent="0.25">
      <c r="A26">
        <v>24</v>
      </c>
      <c r="B26" s="1">
        <v>7272140</v>
      </c>
      <c r="C26">
        <v>141309</v>
      </c>
      <c r="D26">
        <v>419777</v>
      </c>
      <c r="E26">
        <v>446695</v>
      </c>
    </row>
    <row r="27" spans="1:5" x14ac:dyDescent="0.25">
      <c r="A27">
        <v>25</v>
      </c>
      <c r="B27" s="1">
        <v>8981730</v>
      </c>
      <c r="C27">
        <v>136108</v>
      </c>
      <c r="D27">
        <v>429262</v>
      </c>
      <c r="E27">
        <v>450191</v>
      </c>
    </row>
    <row r="28" spans="1:5" x14ac:dyDescent="0.25">
      <c r="A28">
        <v>26</v>
      </c>
      <c r="B28" s="1">
        <v>11078300</v>
      </c>
      <c r="C28">
        <v>138616</v>
      </c>
      <c r="D28">
        <v>441950</v>
      </c>
      <c r="E28">
        <v>433067</v>
      </c>
    </row>
    <row r="29" spans="1:5" x14ac:dyDescent="0.25">
      <c r="A29">
        <v>27</v>
      </c>
      <c r="B29" s="1">
        <v>12972000</v>
      </c>
      <c r="C29">
        <v>138122</v>
      </c>
      <c r="D29">
        <v>447608</v>
      </c>
      <c r="E29">
        <v>410130</v>
      </c>
    </row>
    <row r="30" spans="1:5" x14ac:dyDescent="0.25">
      <c r="A30">
        <v>28</v>
      </c>
      <c r="B30" s="1">
        <v>15237600</v>
      </c>
      <c r="C30">
        <v>127694</v>
      </c>
      <c r="D30">
        <v>448434</v>
      </c>
      <c r="E30">
        <v>400949</v>
      </c>
    </row>
    <row r="31" spans="1:5" x14ac:dyDescent="0.25">
      <c r="A31">
        <v>29</v>
      </c>
      <c r="B31" s="1">
        <v>17958500</v>
      </c>
      <c r="C31">
        <v>121151</v>
      </c>
      <c r="D31">
        <v>453057</v>
      </c>
      <c r="E31">
        <v>390359</v>
      </c>
    </row>
    <row r="32" spans="1:5" x14ac:dyDescent="0.25">
      <c r="A32">
        <v>30</v>
      </c>
      <c r="B32" s="1">
        <v>21164400</v>
      </c>
      <c r="C32">
        <v>115254</v>
      </c>
      <c r="D32">
        <v>453686</v>
      </c>
      <c r="E32">
        <v>377024</v>
      </c>
    </row>
    <row r="33" spans="1:9" x14ac:dyDescent="0.25">
      <c r="A33">
        <v>31</v>
      </c>
      <c r="B33" s="1">
        <v>24284100</v>
      </c>
      <c r="C33">
        <v>102339</v>
      </c>
      <c r="D33">
        <v>440229</v>
      </c>
      <c r="E33">
        <v>360863</v>
      </c>
      <c r="I33" t="s">
        <v>17</v>
      </c>
    </row>
    <row r="34" spans="1:9" x14ac:dyDescent="0.25">
      <c r="A34">
        <v>32</v>
      </c>
      <c r="B34" s="1">
        <v>20439100</v>
      </c>
      <c r="C34">
        <v>97679</v>
      </c>
      <c r="D34">
        <v>440375</v>
      </c>
      <c r="E34">
        <v>355779</v>
      </c>
    </row>
    <row r="35" spans="1:9" x14ac:dyDescent="0.25">
      <c r="A35">
        <v>33</v>
      </c>
      <c r="B35" s="1">
        <v>19932400</v>
      </c>
      <c r="C35">
        <v>90021.9</v>
      </c>
      <c r="D35">
        <v>447959</v>
      </c>
      <c r="E35">
        <v>339104</v>
      </c>
    </row>
    <row r="36" spans="1:9" x14ac:dyDescent="0.25">
      <c r="A36">
        <v>34</v>
      </c>
      <c r="B36" s="1">
        <v>20131600</v>
      </c>
      <c r="C36">
        <v>82920.5</v>
      </c>
      <c r="D36">
        <v>444332</v>
      </c>
      <c r="E36">
        <v>319298</v>
      </c>
    </row>
    <row r="37" spans="1:9" x14ac:dyDescent="0.25">
      <c r="A37">
        <v>35</v>
      </c>
      <c r="B37" s="1">
        <v>17905600</v>
      </c>
      <c r="C37">
        <v>83531.600000000006</v>
      </c>
      <c r="D37">
        <v>432784</v>
      </c>
      <c r="E37">
        <v>315542</v>
      </c>
    </row>
    <row r="38" spans="1:9" x14ac:dyDescent="0.25">
      <c r="A38">
        <v>36</v>
      </c>
      <c r="B38" s="1">
        <v>15529700</v>
      </c>
      <c r="C38">
        <v>81404.800000000003</v>
      </c>
      <c r="D38">
        <v>382304</v>
      </c>
      <c r="E38">
        <v>309129</v>
      </c>
    </row>
    <row r="39" spans="1:9" x14ac:dyDescent="0.25">
      <c r="A39">
        <v>37</v>
      </c>
      <c r="B39" s="1">
        <v>12926600</v>
      </c>
      <c r="C39">
        <v>75450.2</v>
      </c>
      <c r="D39">
        <v>385395</v>
      </c>
      <c r="E39">
        <v>304779</v>
      </c>
    </row>
    <row r="40" spans="1:9" x14ac:dyDescent="0.25">
      <c r="A40">
        <v>38</v>
      </c>
      <c r="B40" s="1">
        <v>15045000</v>
      </c>
      <c r="C40">
        <v>72220.100000000006</v>
      </c>
      <c r="D40">
        <v>357651</v>
      </c>
      <c r="E40">
        <v>291227</v>
      </c>
    </row>
    <row r="41" spans="1:9" x14ac:dyDescent="0.25">
      <c r="A41">
        <v>39</v>
      </c>
      <c r="B41" s="1">
        <v>17755000</v>
      </c>
      <c r="C41">
        <v>67906.600000000006</v>
      </c>
      <c r="D41">
        <v>340350</v>
      </c>
      <c r="E41">
        <v>268617</v>
      </c>
    </row>
    <row r="42" spans="1:9" x14ac:dyDescent="0.25">
      <c r="A42">
        <v>40</v>
      </c>
      <c r="B42" s="1">
        <v>20755200</v>
      </c>
      <c r="C42">
        <v>68243.199999999997</v>
      </c>
      <c r="D42">
        <v>330843</v>
      </c>
      <c r="E42">
        <v>243928</v>
      </c>
    </row>
    <row r="43" spans="1:9" x14ac:dyDescent="0.25">
      <c r="A43">
        <v>41</v>
      </c>
      <c r="B43" s="1">
        <v>23773900</v>
      </c>
      <c r="C43">
        <v>65471.6</v>
      </c>
      <c r="D43">
        <v>310385</v>
      </c>
      <c r="E43">
        <v>223585</v>
      </c>
    </row>
    <row r="44" spans="1:9" x14ac:dyDescent="0.25">
      <c r="A44">
        <v>42</v>
      </c>
      <c r="B44" s="1">
        <v>27271200</v>
      </c>
      <c r="C44">
        <v>61809.1</v>
      </c>
      <c r="D44">
        <v>297442</v>
      </c>
      <c r="E44">
        <v>208945</v>
      </c>
    </row>
    <row r="45" spans="1:9" x14ac:dyDescent="0.25">
      <c r="A45">
        <v>43</v>
      </c>
      <c r="B45" s="1">
        <v>30297800</v>
      </c>
      <c r="C45">
        <v>57733.1</v>
      </c>
      <c r="D45">
        <v>288286</v>
      </c>
      <c r="E45">
        <v>198359</v>
      </c>
    </row>
    <row r="46" spans="1:9" x14ac:dyDescent="0.25">
      <c r="A46">
        <v>44</v>
      </c>
      <c r="B46" s="1">
        <v>33316500</v>
      </c>
      <c r="C46">
        <v>53194.3</v>
      </c>
      <c r="D46">
        <v>233514</v>
      </c>
      <c r="E46">
        <v>157171</v>
      </c>
    </row>
    <row r="47" spans="1:9" x14ac:dyDescent="0.25">
      <c r="A47">
        <v>45</v>
      </c>
      <c r="B47" s="1">
        <v>37160700</v>
      </c>
      <c r="C47">
        <v>50761.7</v>
      </c>
      <c r="D47">
        <v>201232</v>
      </c>
      <c r="E47">
        <v>139401</v>
      </c>
    </row>
    <row r="48" spans="1:9" x14ac:dyDescent="0.25">
      <c r="A48">
        <v>46</v>
      </c>
      <c r="B48" s="1">
        <v>40577500</v>
      </c>
      <c r="C48">
        <v>50716.1</v>
      </c>
      <c r="D48">
        <v>168441</v>
      </c>
      <c r="E48">
        <v>118776</v>
      </c>
    </row>
    <row r="49" spans="1:5" x14ac:dyDescent="0.25">
      <c r="A49">
        <v>47</v>
      </c>
      <c r="B49" s="1">
        <v>44442000</v>
      </c>
      <c r="C49">
        <v>52815.8</v>
      </c>
      <c r="D49">
        <v>171955</v>
      </c>
      <c r="E49">
        <v>103101</v>
      </c>
    </row>
    <row r="50" spans="1:5" x14ac:dyDescent="0.25">
      <c r="A50">
        <v>48</v>
      </c>
      <c r="B50" s="1">
        <v>47365500</v>
      </c>
      <c r="C50">
        <v>54820.2</v>
      </c>
      <c r="D50">
        <v>179248</v>
      </c>
      <c r="E50">
        <v>95420.3</v>
      </c>
    </row>
    <row r="51" spans="1:5" x14ac:dyDescent="0.25">
      <c r="A51">
        <v>49</v>
      </c>
      <c r="B51" s="1">
        <v>48188700</v>
      </c>
      <c r="C51">
        <v>57136.800000000003</v>
      </c>
      <c r="D51">
        <v>182946</v>
      </c>
      <c r="E51">
        <v>73816.399999999994</v>
      </c>
    </row>
    <row r="52" spans="1:5" x14ac:dyDescent="0.25">
      <c r="A52">
        <v>50</v>
      </c>
      <c r="B52" s="1">
        <v>50703800</v>
      </c>
      <c r="C52">
        <v>58855.1</v>
      </c>
      <c r="D52">
        <v>168182</v>
      </c>
      <c r="E52">
        <v>60257.9</v>
      </c>
    </row>
    <row r="53" spans="1:5" x14ac:dyDescent="0.25">
      <c r="A53">
        <v>51</v>
      </c>
      <c r="B53" s="1">
        <v>53089700</v>
      </c>
      <c r="C53">
        <v>69392.3</v>
      </c>
      <c r="D53">
        <v>166051</v>
      </c>
      <c r="E53">
        <v>62116.800000000003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L34" sqref="L34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663804.98829999997</v>
      </c>
      <c r="C2">
        <v>195256.8</v>
      </c>
      <c r="D2">
        <v>10600</v>
      </c>
      <c r="E2">
        <v>170745.60000000001</v>
      </c>
    </row>
    <row r="3" spans="1:5" x14ac:dyDescent="0.25">
      <c r="A3">
        <v>1</v>
      </c>
      <c r="B3">
        <v>748976.68570000003</v>
      </c>
      <c r="C3">
        <v>129210</v>
      </c>
      <c r="D3">
        <v>9328</v>
      </c>
      <c r="E3">
        <v>84907.199999999997</v>
      </c>
    </row>
    <row r="4" spans="1:5" x14ac:dyDescent="0.25">
      <c r="A4">
        <v>2</v>
      </c>
      <c r="B4">
        <v>816095.91590000002</v>
      </c>
      <c r="C4">
        <v>92407.44</v>
      </c>
      <c r="D4">
        <v>6776</v>
      </c>
      <c r="E4">
        <v>51999.6</v>
      </c>
    </row>
    <row r="5" spans="1:5" x14ac:dyDescent="0.25">
      <c r="A5">
        <v>3</v>
      </c>
      <c r="B5">
        <v>1054598.3289999999</v>
      </c>
      <c r="C5">
        <v>121147.2</v>
      </c>
      <c r="D5">
        <v>10208</v>
      </c>
      <c r="E5">
        <v>60718.8</v>
      </c>
    </row>
    <row r="6" spans="1:5" x14ac:dyDescent="0.25">
      <c r="A6">
        <v>4</v>
      </c>
      <c r="B6">
        <v>1343326.97</v>
      </c>
      <c r="C6">
        <v>124200</v>
      </c>
      <c r="D6">
        <v>13068</v>
      </c>
      <c r="E6">
        <v>64761.2</v>
      </c>
    </row>
    <row r="7" spans="1:5" x14ac:dyDescent="0.25">
      <c r="A7">
        <v>5</v>
      </c>
      <c r="B7">
        <v>2607891.42</v>
      </c>
      <c r="C7">
        <v>142440</v>
      </c>
      <c r="D7">
        <v>14036</v>
      </c>
      <c r="E7">
        <v>70809.2</v>
      </c>
    </row>
    <row r="8" spans="1:5" x14ac:dyDescent="0.25">
      <c r="A8">
        <v>6</v>
      </c>
      <c r="B8">
        <v>4144605.6809999999</v>
      </c>
      <c r="C8">
        <v>179779.20000000001</v>
      </c>
      <c r="D8">
        <v>10604</v>
      </c>
      <c r="E8">
        <v>52706.8</v>
      </c>
    </row>
    <row r="9" spans="1:5" x14ac:dyDescent="0.25">
      <c r="A9">
        <v>7</v>
      </c>
      <c r="B9">
        <v>4593080.5489999996</v>
      </c>
      <c r="C9">
        <v>107884.8</v>
      </c>
      <c r="D9">
        <v>11308</v>
      </c>
      <c r="E9">
        <v>93048.8</v>
      </c>
    </row>
    <row r="10" spans="1:5" x14ac:dyDescent="0.25">
      <c r="A10">
        <v>8</v>
      </c>
      <c r="B10">
        <v>3404600.1320000002</v>
      </c>
      <c r="C10">
        <v>113140.92</v>
      </c>
      <c r="D10">
        <v>10054</v>
      </c>
      <c r="E10">
        <v>74235.600000000006</v>
      </c>
    </row>
    <row r="11" spans="1:5" x14ac:dyDescent="0.25">
      <c r="A11">
        <v>9</v>
      </c>
      <c r="B11">
        <v>3300933.4019999998</v>
      </c>
      <c r="C11">
        <v>81359.88</v>
      </c>
      <c r="D11">
        <v>8360</v>
      </c>
      <c r="E11">
        <v>87634</v>
      </c>
    </row>
    <row r="12" spans="1:5" x14ac:dyDescent="0.25">
      <c r="A12">
        <v>10</v>
      </c>
      <c r="B12">
        <v>3159520.9449999998</v>
      </c>
      <c r="C12">
        <v>106131.12</v>
      </c>
      <c r="D12">
        <v>14652</v>
      </c>
      <c r="E12">
        <v>91996</v>
      </c>
    </row>
    <row r="13" spans="1:5" x14ac:dyDescent="0.25">
      <c r="A13">
        <v>11</v>
      </c>
      <c r="B13">
        <v>2622624.6800000002</v>
      </c>
      <c r="C13">
        <v>132908.4</v>
      </c>
      <c r="D13">
        <v>11506</v>
      </c>
      <c r="E13">
        <v>27986.400000000001</v>
      </c>
    </row>
    <row r="14" spans="1:5" x14ac:dyDescent="0.25">
      <c r="A14">
        <v>12</v>
      </c>
      <c r="B14">
        <v>2757304.17</v>
      </c>
      <c r="C14">
        <v>128470.8</v>
      </c>
      <c r="D14">
        <v>7880</v>
      </c>
      <c r="E14">
        <v>29666.400000000001</v>
      </c>
    </row>
    <row r="15" spans="1:5" x14ac:dyDescent="0.25">
      <c r="A15">
        <v>13</v>
      </c>
      <c r="B15">
        <v>1759608.8019999999</v>
      </c>
      <c r="C15">
        <v>185246.4</v>
      </c>
      <c r="D15">
        <v>7500</v>
      </c>
      <c r="E15">
        <v>39284.800000000003</v>
      </c>
    </row>
    <row r="16" spans="1:5" x14ac:dyDescent="0.25">
      <c r="A16">
        <v>14</v>
      </c>
      <c r="B16">
        <v>1655409.7050000001</v>
      </c>
      <c r="C16">
        <v>106419.48</v>
      </c>
      <c r="D16">
        <v>6200</v>
      </c>
      <c r="E16">
        <v>43228.4</v>
      </c>
    </row>
    <row r="17" spans="1:5" x14ac:dyDescent="0.25">
      <c r="A17">
        <v>15</v>
      </c>
      <c r="B17">
        <v>1393198.5870000001</v>
      </c>
      <c r="C17">
        <v>109804.08</v>
      </c>
      <c r="D17">
        <v>5260</v>
      </c>
      <c r="E17">
        <v>31143.200000000001</v>
      </c>
    </row>
    <row r="18" spans="1:5" x14ac:dyDescent="0.25">
      <c r="A18">
        <v>16</v>
      </c>
      <c r="B18">
        <v>754683.84450000001</v>
      </c>
      <c r="C18">
        <v>78658.92</v>
      </c>
      <c r="D18">
        <v>8060</v>
      </c>
      <c r="E18">
        <v>33343.599999999999</v>
      </c>
    </row>
    <row r="19" spans="1:5" x14ac:dyDescent="0.25">
      <c r="A19">
        <v>17</v>
      </c>
      <c r="B19">
        <v>797505.42150000005</v>
      </c>
      <c r="C19">
        <v>87017.52</v>
      </c>
      <c r="D19">
        <v>7860</v>
      </c>
      <c r="E19">
        <v>33281.800000000003</v>
      </c>
    </row>
    <row r="20" spans="1:5" x14ac:dyDescent="0.25">
      <c r="A20">
        <v>18</v>
      </c>
      <c r="B20">
        <v>511335.86130000005</v>
      </c>
      <c r="C20">
        <v>107869.68</v>
      </c>
      <c r="D20">
        <v>9000</v>
      </c>
      <c r="E20">
        <v>35290.199999999997</v>
      </c>
    </row>
    <row r="21" spans="1:5" x14ac:dyDescent="0.25">
      <c r="A21">
        <v>19</v>
      </c>
      <c r="B21">
        <v>821343.09419999993</v>
      </c>
      <c r="C21">
        <v>132410.4</v>
      </c>
      <c r="D21">
        <v>10640</v>
      </c>
      <c r="E21">
        <v>27534.799999999999</v>
      </c>
    </row>
    <row r="22" spans="1:5" x14ac:dyDescent="0.25">
      <c r="A22">
        <v>20</v>
      </c>
      <c r="B22">
        <v>512501.48684999999</v>
      </c>
      <c r="C22">
        <v>126709.2</v>
      </c>
      <c r="D22">
        <v>16960</v>
      </c>
      <c r="E22">
        <v>44932.800000000003</v>
      </c>
    </row>
    <row r="23" spans="1:5" x14ac:dyDescent="0.25">
      <c r="A23">
        <v>21</v>
      </c>
      <c r="B23">
        <v>537702.6078</v>
      </c>
      <c r="C23">
        <v>138854.39999999999</v>
      </c>
      <c r="D23">
        <v>24400</v>
      </c>
      <c r="E23">
        <v>36169</v>
      </c>
    </row>
    <row r="24" spans="1:5" x14ac:dyDescent="0.25">
      <c r="A24">
        <v>22</v>
      </c>
      <c r="B24">
        <v>657320.63381999999</v>
      </c>
      <c r="C24">
        <v>36889.599999999999</v>
      </c>
      <c r="D24">
        <v>27040</v>
      </c>
      <c r="E24">
        <v>11745.12</v>
      </c>
    </row>
    <row r="25" spans="1:5" x14ac:dyDescent="0.25">
      <c r="A25">
        <v>23</v>
      </c>
      <c r="B25">
        <v>713384.72253000003</v>
      </c>
      <c r="C25">
        <v>41967.360000000001</v>
      </c>
      <c r="D25">
        <v>35520</v>
      </c>
      <c r="E25">
        <v>26999.232</v>
      </c>
    </row>
    <row r="26" spans="1:5" x14ac:dyDescent="0.25">
      <c r="A26">
        <v>24</v>
      </c>
      <c r="B26">
        <v>861323.18220000004</v>
      </c>
      <c r="C26">
        <v>27299.32</v>
      </c>
      <c r="D26">
        <v>31760</v>
      </c>
      <c r="E26">
        <v>14063.712</v>
      </c>
    </row>
    <row r="27" spans="1:5" x14ac:dyDescent="0.25">
      <c r="A27">
        <v>25</v>
      </c>
      <c r="B27">
        <v>880198.78769999999</v>
      </c>
      <c r="C27">
        <v>15082.722</v>
      </c>
      <c r="D27">
        <v>26080</v>
      </c>
      <c r="E27">
        <v>13107.168</v>
      </c>
    </row>
    <row r="28" spans="1:5" x14ac:dyDescent="0.25">
      <c r="A28">
        <v>26</v>
      </c>
      <c r="B28">
        <v>1456691.0788800004</v>
      </c>
      <c r="C28">
        <v>16345.35</v>
      </c>
      <c r="D28">
        <v>28320</v>
      </c>
      <c r="E28">
        <v>21463.776000000002</v>
      </c>
    </row>
    <row r="29" spans="1:5" x14ac:dyDescent="0.25">
      <c r="A29">
        <v>27</v>
      </c>
      <c r="B29">
        <v>1368419.4572400001</v>
      </c>
      <c r="C29">
        <v>26672.400000000001</v>
      </c>
      <c r="D29">
        <v>31120</v>
      </c>
      <c r="E29">
        <v>21073.919999999998</v>
      </c>
    </row>
    <row r="30" spans="1:5" x14ac:dyDescent="0.25">
      <c r="A30">
        <v>28</v>
      </c>
      <c r="B30">
        <v>1217196.2124000001</v>
      </c>
      <c r="C30">
        <v>20162.88</v>
      </c>
      <c r="D30">
        <v>28400</v>
      </c>
      <c r="E30">
        <v>13351.776</v>
      </c>
    </row>
    <row r="31" spans="1:5" x14ac:dyDescent="0.25">
      <c r="A31">
        <v>29</v>
      </c>
      <c r="B31">
        <v>912879.22276800009</v>
      </c>
      <c r="C31">
        <v>18109.8</v>
      </c>
      <c r="D31">
        <v>31520</v>
      </c>
      <c r="E31">
        <v>15503.808000000001</v>
      </c>
    </row>
    <row r="32" spans="1:5" x14ac:dyDescent="0.25">
      <c r="A32">
        <v>30</v>
      </c>
      <c r="B32">
        <v>1065372.429456</v>
      </c>
      <c r="C32">
        <v>24592.14</v>
      </c>
      <c r="D32">
        <v>46160</v>
      </c>
      <c r="E32">
        <v>20992.128000000001</v>
      </c>
    </row>
    <row r="33" spans="1:9" x14ac:dyDescent="0.25">
      <c r="A33">
        <v>31</v>
      </c>
      <c r="B33">
        <v>8131002.2753400002</v>
      </c>
      <c r="C33">
        <v>17203.881600000001</v>
      </c>
      <c r="D33">
        <v>39200</v>
      </c>
      <c r="E33">
        <v>17524.608</v>
      </c>
      <c r="I33" t="s">
        <v>18</v>
      </c>
    </row>
    <row r="34" spans="1:9" x14ac:dyDescent="0.25">
      <c r="A34">
        <v>32</v>
      </c>
      <c r="B34">
        <v>4911455.3581350008</v>
      </c>
      <c r="C34">
        <v>18322.161120000001</v>
      </c>
      <c r="D34">
        <v>32320</v>
      </c>
      <c r="E34">
        <v>20316.576000000001</v>
      </c>
    </row>
    <row r="35" spans="1:9" x14ac:dyDescent="0.25">
      <c r="A35">
        <v>33</v>
      </c>
      <c r="B35">
        <v>4127242.9952250002</v>
      </c>
      <c r="C35">
        <v>15777.07632</v>
      </c>
      <c r="D35">
        <v>41840</v>
      </c>
      <c r="E35">
        <v>21633.024000000001</v>
      </c>
    </row>
    <row r="36" spans="1:9" x14ac:dyDescent="0.25">
      <c r="A36">
        <v>34</v>
      </c>
      <c r="B36">
        <v>6619846.7049300009</v>
      </c>
      <c r="C36">
        <v>8575.0345440000001</v>
      </c>
      <c r="D36">
        <v>52000</v>
      </c>
      <c r="E36">
        <v>14947.12032</v>
      </c>
    </row>
    <row r="37" spans="1:9" x14ac:dyDescent="0.25">
      <c r="A37">
        <v>35</v>
      </c>
      <c r="B37">
        <v>6805955.0479950011</v>
      </c>
      <c r="C37">
        <v>11206.01304</v>
      </c>
      <c r="D37">
        <v>94800</v>
      </c>
      <c r="E37">
        <v>12328.29312</v>
      </c>
    </row>
    <row r="38" spans="1:9" x14ac:dyDescent="0.25">
      <c r="A38">
        <v>36</v>
      </c>
      <c r="B38">
        <v>7293333.8688750006</v>
      </c>
      <c r="C38">
        <v>18463.41216</v>
      </c>
      <c r="D38">
        <v>55600</v>
      </c>
      <c r="E38">
        <v>13570.27584</v>
      </c>
    </row>
    <row r="39" spans="1:9" x14ac:dyDescent="0.25">
      <c r="A39">
        <v>37</v>
      </c>
      <c r="B39">
        <v>2108700.2629800001</v>
      </c>
      <c r="C39">
        <v>14686.573969999999</v>
      </c>
      <c r="D39">
        <v>86400</v>
      </c>
      <c r="E39">
        <v>22675.5936</v>
      </c>
    </row>
    <row r="40" spans="1:9" x14ac:dyDescent="0.25">
      <c r="A40">
        <v>38</v>
      </c>
      <c r="B40">
        <v>2150401.0742100002</v>
      </c>
      <c r="C40">
        <v>15494.843650000001</v>
      </c>
      <c r="D40">
        <v>82000</v>
      </c>
      <c r="E40">
        <v>24582.211319999999</v>
      </c>
    </row>
    <row r="41" spans="1:9" x14ac:dyDescent="0.25">
      <c r="A41">
        <v>39</v>
      </c>
      <c r="B41">
        <v>2451103.4427300002</v>
      </c>
      <c r="C41">
        <v>11423.38523</v>
      </c>
      <c r="D41">
        <v>77400</v>
      </c>
      <c r="E41">
        <v>32190.96545</v>
      </c>
    </row>
    <row r="42" spans="1:9" x14ac:dyDescent="0.25">
      <c r="A42">
        <v>40</v>
      </c>
      <c r="B42">
        <v>2849494.0120200003</v>
      </c>
      <c r="C42">
        <v>14822.964970000001</v>
      </c>
      <c r="D42">
        <v>89568</v>
      </c>
      <c r="E42">
        <v>30143.20119</v>
      </c>
    </row>
    <row r="43" spans="1:9" x14ac:dyDescent="0.25">
      <c r="A43">
        <v>41</v>
      </c>
      <c r="B43">
        <v>2810251.3013100005</v>
      </c>
      <c r="C43">
        <v>16011.30956</v>
      </c>
      <c r="D43">
        <v>84384</v>
      </c>
      <c r="E43">
        <v>25167.289959999998</v>
      </c>
    </row>
    <row r="44" spans="1:9" x14ac:dyDescent="0.25">
      <c r="A44">
        <v>42</v>
      </c>
      <c r="B44">
        <v>3482571.8939400003</v>
      </c>
      <c r="C44">
        <v>16167.96105</v>
      </c>
      <c r="D44">
        <v>81792</v>
      </c>
      <c r="E44">
        <v>21215.978149999999</v>
      </c>
    </row>
    <row r="45" spans="1:9" x14ac:dyDescent="0.25">
      <c r="A45">
        <v>43</v>
      </c>
      <c r="B45">
        <v>3480987.7971900003</v>
      </c>
      <c r="C45">
        <v>15913.04538</v>
      </c>
      <c r="D45">
        <v>128160</v>
      </c>
      <c r="E45">
        <v>50678.874889999999</v>
      </c>
    </row>
    <row r="46" spans="1:9" x14ac:dyDescent="0.25">
      <c r="A46">
        <v>44</v>
      </c>
      <c r="B46">
        <v>3422541.2071499997</v>
      </c>
      <c r="C46">
        <v>15135.176719999999</v>
      </c>
      <c r="D46">
        <v>104832</v>
      </c>
      <c r="E46">
        <v>29282.553159999999</v>
      </c>
    </row>
    <row r="47" spans="1:9" x14ac:dyDescent="0.25">
      <c r="A47">
        <v>45</v>
      </c>
      <c r="B47">
        <v>3998228.56488</v>
      </c>
      <c r="C47">
        <v>13952.7235</v>
      </c>
      <c r="D47">
        <v>101952</v>
      </c>
      <c r="E47">
        <v>34326.579230000003</v>
      </c>
    </row>
    <row r="48" spans="1:9" x14ac:dyDescent="0.25">
      <c r="A48">
        <v>46</v>
      </c>
      <c r="B48">
        <v>3651179.2502400004</v>
      </c>
      <c r="C48">
        <v>12891.738289999999</v>
      </c>
      <c r="D48">
        <v>59904</v>
      </c>
      <c r="E48">
        <v>28406.766769999998</v>
      </c>
    </row>
    <row r="49" spans="1:5" x14ac:dyDescent="0.25">
      <c r="A49">
        <v>47</v>
      </c>
      <c r="B49">
        <v>3482967.9183300007</v>
      </c>
      <c r="C49">
        <v>13006.77318</v>
      </c>
      <c r="D49">
        <v>56736</v>
      </c>
      <c r="E49">
        <v>18853.140909999998</v>
      </c>
    </row>
    <row r="50" spans="1:5" x14ac:dyDescent="0.25">
      <c r="A50">
        <v>48</v>
      </c>
      <c r="B50">
        <v>4397685.0990299992</v>
      </c>
      <c r="C50">
        <v>12212.013919999999</v>
      </c>
      <c r="D50">
        <v>61632</v>
      </c>
      <c r="E50">
        <v>30929.75189</v>
      </c>
    </row>
    <row r="51" spans="1:5" x14ac:dyDescent="0.25">
      <c r="A51">
        <v>49</v>
      </c>
      <c r="B51">
        <v>2276351.1097200001</v>
      </c>
      <c r="C51">
        <v>13783.699790000001</v>
      </c>
      <c r="D51">
        <v>80640</v>
      </c>
      <c r="E51">
        <v>22951.067879999999</v>
      </c>
    </row>
    <row r="52" spans="1:5" x14ac:dyDescent="0.25">
      <c r="B5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P42" sqref="P42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2">
        <f>Catch!B2/Biomass!B2</f>
        <v>0.28247020778723403</v>
      </c>
      <c r="C2" s="2">
        <f>Catch!C2/Biomass!C2</f>
        <v>0.3614768847979502</v>
      </c>
      <c r="D2" s="2">
        <f>Catch!D2/Biomass!D2</f>
        <v>0.16307692307692306</v>
      </c>
      <c r="E2" s="2">
        <f>Catch!E2/Biomass!E2</f>
        <v>0.37664415199389412</v>
      </c>
    </row>
    <row r="3" spans="1:5" x14ac:dyDescent="0.25">
      <c r="A3">
        <v>1</v>
      </c>
      <c r="B3" s="2">
        <f>Catch!B3/Biomass!B3</f>
        <v>0.24917383683096905</v>
      </c>
      <c r="C3" s="2">
        <f>Catch!C3/Biomass!C3</f>
        <v>0.23327146942430457</v>
      </c>
      <c r="D3" s="2">
        <f>Catch!D3/Biomass!D3</f>
        <v>0.12249974063358945</v>
      </c>
      <c r="E3" s="2">
        <f>Catch!E3/Biomass!E3</f>
        <v>0.19289375159027297</v>
      </c>
    </row>
    <row r="4" spans="1:5" x14ac:dyDescent="0.25">
      <c r="A4">
        <v>2</v>
      </c>
      <c r="B4" s="2">
        <f>Catch!B4/Biomass!B4</f>
        <v>0.20930688474598877</v>
      </c>
      <c r="C4" s="2">
        <f>Catch!C4/Biomass!C4</f>
        <v>0.14565036953441343</v>
      </c>
      <c r="D4" s="2">
        <f>Catch!D4/Biomass!D4</f>
        <v>7.4350258185002224E-2</v>
      </c>
      <c r="E4" s="2">
        <f>Catch!E4/Biomass!E4</f>
        <v>9.9575269908504946E-2</v>
      </c>
    </row>
    <row r="5" spans="1:5" x14ac:dyDescent="0.25">
      <c r="A5">
        <v>3</v>
      </c>
      <c r="B5" s="2">
        <f>Catch!B5/Biomass!B5</f>
        <v>0.20682737927369074</v>
      </c>
      <c r="C5" s="2">
        <f>Catch!C5/Biomass!C5</f>
        <v>0.16387254033332566</v>
      </c>
      <c r="D5" s="2">
        <f>Catch!D5/Biomass!D5</f>
        <v>9.2869229789479424E-2</v>
      </c>
      <c r="E5" s="2">
        <f>Catch!E5/Biomass!E5</f>
        <v>0.10146620901248969</v>
      </c>
    </row>
    <row r="6" spans="1:5" x14ac:dyDescent="0.25">
      <c r="A6">
        <v>4</v>
      </c>
      <c r="B6" s="2">
        <f>Catch!B6/Biomass!B6</f>
        <v>0.20708655128345452</v>
      </c>
      <c r="C6" s="2">
        <f>Catch!C6/Biomass!C6</f>
        <v>0.15491538277320988</v>
      </c>
      <c r="D6" s="2">
        <f>Catch!D6/Biomass!D6</f>
        <v>0.10450387051372273</v>
      </c>
      <c r="E6" s="2">
        <f>Catch!E6/Biomass!E6</f>
        <v>0.10058382891747029</v>
      </c>
    </row>
    <row r="7" spans="1:5" x14ac:dyDescent="0.25">
      <c r="A7">
        <v>5</v>
      </c>
      <c r="B7" s="2">
        <f>Catch!B7/Biomass!B7</f>
        <v>0.32417993481325313</v>
      </c>
      <c r="C7" s="2">
        <f>Catch!C7/Biomass!C7</f>
        <v>0.16979256317155916</v>
      </c>
      <c r="D7" s="2">
        <f>Catch!D7/Biomass!D7</f>
        <v>0.10275707571342811</v>
      </c>
      <c r="E7" s="2">
        <f>Catch!E7/Biomass!E7</f>
        <v>0.10826184342295372</v>
      </c>
    </row>
    <row r="8" spans="1:5" x14ac:dyDescent="0.25">
      <c r="A8">
        <v>6</v>
      </c>
      <c r="B8" s="2">
        <f>Catch!B8/Biomass!B8</f>
        <v>0.47038245686710234</v>
      </c>
      <c r="C8" s="2">
        <f>Catch!C8/Biomass!C8</f>
        <v>0.2112020525857623</v>
      </c>
      <c r="D8" s="2">
        <f>Catch!D8/Biomass!D8</f>
        <v>7.2451489477999453E-2</v>
      </c>
      <c r="E8" s="2">
        <f>Catch!E8/Biomass!E8</f>
        <v>7.8600817521992716E-2</v>
      </c>
    </row>
    <row r="9" spans="1:5" x14ac:dyDescent="0.25">
      <c r="A9">
        <v>7</v>
      </c>
      <c r="B9" s="2">
        <f>Catch!B9/Biomass!B9</f>
        <v>0.55824395659556159</v>
      </c>
      <c r="C9" s="2">
        <f>Catch!C9/Biomass!C9</f>
        <v>0.1326348634184783</v>
      </c>
      <c r="D9" s="2">
        <f>Catch!D9/Biomass!D9</f>
        <v>7.0988235589538845E-2</v>
      </c>
      <c r="E9" s="2">
        <f>Catch!E9/Biomass!E9</f>
        <v>0.13499341345512156</v>
      </c>
    </row>
    <row r="10" spans="1:5" x14ac:dyDescent="0.25">
      <c r="A10">
        <v>8</v>
      </c>
      <c r="B10" s="2">
        <f>Catch!B10/Biomass!B10</f>
        <v>0.48725965216594824</v>
      </c>
      <c r="C10" s="2">
        <f>Catch!C10/Biomass!C10</f>
        <v>0.13457205862412666</v>
      </c>
      <c r="D10" s="2">
        <f>Catch!D10/Biomass!D10</f>
        <v>5.8003623062988216E-2</v>
      </c>
      <c r="E10" s="2">
        <f>Catch!E10/Biomass!E10</f>
        <v>0.1146821645069796</v>
      </c>
    </row>
    <row r="11" spans="1:5" x14ac:dyDescent="0.25">
      <c r="A11">
        <v>9</v>
      </c>
      <c r="B11" s="2">
        <f>Catch!B11/Biomass!B11</f>
        <v>0.51333810271012525</v>
      </c>
      <c r="C11" s="2">
        <f>Catch!C11/Biomass!C11</f>
        <v>9.7666117273939701E-2</v>
      </c>
      <c r="D11" s="2">
        <f>Catch!D11/Biomass!D11</f>
        <v>4.4700862469989999E-2</v>
      </c>
      <c r="E11" s="2">
        <f>Catch!E11/Biomass!E11</f>
        <v>0.14431169772171493</v>
      </c>
    </row>
    <row r="12" spans="1:5" x14ac:dyDescent="0.25">
      <c r="A12">
        <v>10</v>
      </c>
      <c r="B12" s="2">
        <f>Catch!B12/Biomass!B12</f>
        <v>0.5504756316620264</v>
      </c>
      <c r="C12" s="2">
        <f>Catch!C12/Biomass!C12</f>
        <v>0.12328327556245294</v>
      </c>
      <c r="D12" s="2">
        <f>Catch!D12/Biomass!D12</f>
        <v>7.2482982428367898E-2</v>
      </c>
      <c r="E12" s="2">
        <f>Catch!E12/Biomass!E12</f>
        <v>0.1550369829839513</v>
      </c>
    </row>
    <row r="13" spans="1:5" x14ac:dyDescent="0.25">
      <c r="A13">
        <v>11</v>
      </c>
      <c r="B13" s="2">
        <f>Catch!B13/Biomass!B13</f>
        <v>0.53800740148111681</v>
      </c>
      <c r="C13" s="2">
        <f>Catch!C13/Biomass!C13</f>
        <v>0.16014719597452265</v>
      </c>
      <c r="D13" s="2">
        <f>Catch!D13/Biomass!D13</f>
        <v>5.5278240858623956E-2</v>
      </c>
      <c r="E13" s="2">
        <f>Catch!E13/Biomass!E13</f>
        <v>5.1272355534059559E-2</v>
      </c>
    </row>
    <row r="14" spans="1:5" x14ac:dyDescent="0.25">
      <c r="A14">
        <v>12</v>
      </c>
      <c r="B14" s="2">
        <f>Catch!B14/Biomass!B14</f>
        <v>0.64931217944189334</v>
      </c>
      <c r="C14" s="2">
        <f>Catch!C14/Biomass!C14</f>
        <v>0.16428070893327537</v>
      </c>
      <c r="D14" s="2">
        <f>Catch!D14/Biomass!D14</f>
        <v>3.6052028384109654E-2</v>
      </c>
      <c r="E14" s="2">
        <f>Catch!E14/Biomass!E14</f>
        <v>5.0391271926770072E-2</v>
      </c>
    </row>
    <row r="15" spans="1:5" x14ac:dyDescent="0.25">
      <c r="A15">
        <v>13</v>
      </c>
      <c r="B15" s="2">
        <f>Catch!B15/Biomass!B15</f>
        <v>0.54059472557182131</v>
      </c>
      <c r="C15" s="2">
        <f>Catch!C15/Biomass!C15</f>
        <v>0.25201054587701371</v>
      </c>
      <c r="D15" s="2">
        <f>Catch!D15/Biomass!D15</f>
        <v>3.1975579184324289E-2</v>
      </c>
      <c r="E15" s="2">
        <f>Catch!E15/Biomass!E15</f>
        <v>6.5441291607946622E-2</v>
      </c>
    </row>
    <row r="16" spans="1:5" x14ac:dyDescent="0.25">
      <c r="A16">
        <v>14</v>
      </c>
      <c r="B16" s="2">
        <f>Catch!B16/Biomass!B16</f>
        <v>0.57659690177638456</v>
      </c>
      <c r="C16" s="2">
        <f>Catch!C16/Biomass!C16</f>
        <v>0.17083506036726023</v>
      </c>
      <c r="D16" s="2">
        <f>Catch!D16/Biomass!D16</f>
        <v>2.4585515958775641E-2</v>
      </c>
      <c r="E16" s="2">
        <f>Catch!E16/Biomass!E16</f>
        <v>7.464343189462852E-2</v>
      </c>
    </row>
    <row r="17" spans="1:5" x14ac:dyDescent="0.25">
      <c r="A17">
        <v>15</v>
      </c>
      <c r="B17" s="2">
        <f>Catch!B17/Biomass!B17</f>
        <v>0.56762149850271959</v>
      </c>
      <c r="C17" s="2">
        <f>Catch!C17/Biomass!C17</f>
        <v>0.1846250384621205</v>
      </c>
      <c r="D17" s="2">
        <f>Catch!D17/Biomass!D17</f>
        <v>1.8992529364400202E-2</v>
      </c>
      <c r="E17" s="2">
        <f>Catch!E17/Biomass!E17</f>
        <v>5.6385846687536101E-2</v>
      </c>
    </row>
    <row r="18" spans="1:5" x14ac:dyDescent="0.25">
      <c r="A18">
        <v>16</v>
      </c>
      <c r="B18" s="2">
        <f>Catch!B18/Biomass!B18</f>
        <v>0.35877530045162825</v>
      </c>
      <c r="C18" s="2">
        <f>Catch!C18/Biomass!C18</f>
        <v>0.14188705519889894</v>
      </c>
      <c r="D18" s="2">
        <f>Catch!D18/Biomass!D18</f>
        <v>2.676300462873802E-2</v>
      </c>
      <c r="E18" s="2">
        <f>Catch!E18/Biomass!E18</f>
        <v>6.0983309130414103E-2</v>
      </c>
    </row>
    <row r="19" spans="1:5" x14ac:dyDescent="0.25">
      <c r="A19">
        <v>17</v>
      </c>
      <c r="B19" s="2">
        <f>Catch!B19/Biomass!B19</f>
        <v>0.35754718537182417</v>
      </c>
      <c r="C19" s="2">
        <f>Catch!C19/Biomass!C19</f>
        <v>0.16099210372464423</v>
      </c>
      <c r="D19" s="2">
        <f>Catch!D19/Biomass!D19</f>
        <v>2.4450334092351339E-2</v>
      </c>
      <c r="E19" s="2">
        <f>Catch!E19/Biomass!E19</f>
        <v>6.1118548512978731E-2</v>
      </c>
    </row>
    <row r="20" spans="1:5" x14ac:dyDescent="0.25">
      <c r="A20">
        <v>18</v>
      </c>
      <c r="B20" s="2">
        <f>Catch!B20/Biomass!B20</f>
        <v>0.21833298945345861</v>
      </c>
      <c r="C20" s="2">
        <f>Catch!C20/Biomass!C20</f>
        <v>0.21174458662866361</v>
      </c>
      <c r="D20" s="2">
        <f>Catch!D20/Biomass!D20</f>
        <v>2.6573521552602286E-2</v>
      </c>
      <c r="E20" s="2">
        <f>Catch!E20/Biomass!E20</f>
        <v>6.5462903019364221E-2</v>
      </c>
    </row>
    <row r="21" spans="1:5" x14ac:dyDescent="0.25">
      <c r="A21">
        <v>19</v>
      </c>
      <c r="B21" s="2">
        <f>Catch!B21/Biomass!B21</f>
        <v>0.29669691188423175</v>
      </c>
      <c r="C21" s="2">
        <f>Catch!C21/Biomass!C21</f>
        <v>0.29941862174232575</v>
      </c>
      <c r="D21" s="2">
        <f>Catch!D21/Biomass!D21</f>
        <v>3.0107867661207259E-2</v>
      </c>
      <c r="E21" s="2">
        <f>Catch!E21/Biomass!E21</f>
        <v>5.4674087649940327E-2</v>
      </c>
    </row>
    <row r="22" spans="1:5" x14ac:dyDescent="0.25">
      <c r="A22">
        <v>20</v>
      </c>
      <c r="B22" s="2">
        <f>Catch!B22/Biomass!B22</f>
        <v>0.16831692979315963</v>
      </c>
      <c r="C22" s="2">
        <f>Catch!C22/Biomass!C22</f>
        <v>0.35467339946704884</v>
      </c>
      <c r="D22" s="2">
        <f>Catch!D22/Biomass!D22</f>
        <v>4.5918132518214284E-2</v>
      </c>
      <c r="E22" s="2">
        <f>Catch!E22/Biomass!E22</f>
        <v>8.9435415650720038E-2</v>
      </c>
    </row>
    <row r="23" spans="1:5" x14ac:dyDescent="0.25">
      <c r="A23">
        <v>21</v>
      </c>
      <c r="B23" s="2">
        <f>Catch!B23/Biomass!B23</f>
        <v>0.14383420701646449</v>
      </c>
      <c r="C23" s="2">
        <f>Catch!C23/Biomass!C23</f>
        <v>0.51613939224979088</v>
      </c>
      <c r="D23" s="2">
        <f>Catch!D23/Biomass!D23</f>
        <v>6.3604774528894556E-2</v>
      </c>
      <c r="E23" s="2">
        <f>Catch!E23/Biomass!E23</f>
        <v>7.8956962135848144E-2</v>
      </c>
    </row>
    <row r="24" spans="1:5" x14ac:dyDescent="0.25">
      <c r="A24">
        <v>22</v>
      </c>
      <c r="B24" s="2">
        <f>Catch!B24/Biomass!B24</f>
        <v>0.14077468273042484</v>
      </c>
      <c r="C24" s="2">
        <f>Catch!C24/Biomass!C24</f>
        <v>0.22124290803536087</v>
      </c>
      <c r="D24" s="2">
        <f>Catch!D24/Biomass!D24</f>
        <v>6.8243019854579784E-2</v>
      </c>
      <c r="E24" s="2">
        <f>Catch!E24/Biomass!E24</f>
        <v>2.6673934075517464E-2</v>
      </c>
    </row>
    <row r="25" spans="1:5" x14ac:dyDescent="0.25">
      <c r="A25">
        <v>23</v>
      </c>
      <c r="B25" s="2">
        <f>Catch!B25/Biomass!B25</f>
        <v>0.12227719543687524</v>
      </c>
      <c r="C25" s="2">
        <f>Catch!C25/Biomass!C25</f>
        <v>0.26515469909966832</v>
      </c>
      <c r="D25" s="2">
        <f>Catch!D25/Biomass!D25</f>
        <v>8.5701877141340546E-2</v>
      </c>
      <c r="E25" s="2">
        <f>Catch!E25/Biomass!E25</f>
        <v>5.9495621438424684E-2</v>
      </c>
    </row>
    <row r="26" spans="1:5" x14ac:dyDescent="0.25">
      <c r="A26">
        <v>24</v>
      </c>
      <c r="B26" s="2">
        <f>Catch!B26/Biomass!B26</f>
        <v>0.11844150170376258</v>
      </c>
      <c r="C26" s="2">
        <f>Catch!C26/Biomass!C26</f>
        <v>0.1931888273216851</v>
      </c>
      <c r="D26" s="2">
        <f>Catch!D26/Biomass!D26</f>
        <v>7.5659219061549349E-2</v>
      </c>
      <c r="E26" s="2">
        <f>Catch!E26/Biomass!E26</f>
        <v>3.1483925273396836E-2</v>
      </c>
    </row>
    <row r="27" spans="1:5" x14ac:dyDescent="0.25">
      <c r="A27">
        <v>25</v>
      </c>
      <c r="B27" s="2">
        <f>Catch!B27/Biomass!B27</f>
        <v>9.7998802869825749E-2</v>
      </c>
      <c r="C27" s="2">
        <f>Catch!C27/Biomass!C27</f>
        <v>0.11081436800188085</v>
      </c>
      <c r="D27" s="2">
        <f>Catch!D27/Biomass!D27</f>
        <v>6.0755436074006082E-2</v>
      </c>
      <c r="E27" s="2">
        <f>Catch!E27/Biomass!E27</f>
        <v>2.9114682434788788E-2</v>
      </c>
    </row>
    <row r="28" spans="1:5" x14ac:dyDescent="0.25">
      <c r="A28">
        <v>26</v>
      </c>
      <c r="B28" s="2">
        <f>Catch!B28/Biomass!B28</f>
        <v>0.13149048851177531</v>
      </c>
      <c r="C28" s="2">
        <f>Catch!C28/Biomass!C28</f>
        <v>0.11791820569054078</v>
      </c>
      <c r="D28" s="2">
        <f>Catch!D28/Biomass!D28</f>
        <v>6.4079647018893543E-2</v>
      </c>
      <c r="E28" s="2">
        <f>Catch!E28/Biomass!E28</f>
        <v>4.9562252492108612E-2</v>
      </c>
    </row>
    <row r="29" spans="1:5" x14ac:dyDescent="0.25">
      <c r="A29">
        <v>27</v>
      </c>
      <c r="B29" s="2">
        <f>Catch!B29/Biomass!B29</f>
        <v>0.1054902449306198</v>
      </c>
      <c r="C29" s="2">
        <f>Catch!C29/Biomass!C29</f>
        <v>0.19310754260726026</v>
      </c>
      <c r="D29" s="2">
        <f>Catch!D29/Biomass!D29</f>
        <v>6.9525120194455864E-2</v>
      </c>
      <c r="E29" s="2">
        <f>Catch!E29/Biomass!E29</f>
        <v>5.1383512544802862E-2</v>
      </c>
    </row>
    <row r="30" spans="1:5" x14ac:dyDescent="0.25">
      <c r="A30">
        <v>28</v>
      </c>
      <c r="B30" s="2">
        <f>Catch!B30/Biomass!B30</f>
        <v>7.9881097574421175E-2</v>
      </c>
      <c r="C30" s="2">
        <f>Catch!C30/Biomass!C30</f>
        <v>0.15789997963882407</v>
      </c>
      <c r="D30" s="2">
        <f>Catch!D30/Biomass!D30</f>
        <v>6.3331504747632869E-2</v>
      </c>
      <c r="E30" s="2">
        <f>Catch!E30/Biomass!E30</f>
        <v>3.3300434718630048E-2</v>
      </c>
    </row>
    <row r="31" spans="1:5" x14ac:dyDescent="0.25">
      <c r="A31">
        <v>29</v>
      </c>
      <c r="B31" s="2">
        <f>Catch!B31/Biomass!B31</f>
        <v>5.0832710012974361E-2</v>
      </c>
      <c r="C31" s="2">
        <f>Catch!C31/Biomass!C31</f>
        <v>0.14948122590816418</v>
      </c>
      <c r="D31" s="2">
        <f>Catch!D31/Biomass!D31</f>
        <v>6.9571819881383584E-2</v>
      </c>
      <c r="E31" s="2">
        <f>Catch!E31/Biomass!E31</f>
        <v>3.9716794028061352E-2</v>
      </c>
    </row>
    <row r="32" spans="1:5" x14ac:dyDescent="0.25">
      <c r="A32">
        <v>30</v>
      </c>
      <c r="B32" s="2">
        <f>Catch!B32/Biomass!B32</f>
        <v>5.033794624255826E-2</v>
      </c>
      <c r="C32" s="2">
        <f>Catch!C32/Biomass!C32</f>
        <v>0.2133734187099797</v>
      </c>
      <c r="D32" s="2">
        <f>Catch!D32/Biomass!D32</f>
        <v>0.10174437827043374</v>
      </c>
      <c r="E32" s="2">
        <f>Catch!E32/Biomass!E32</f>
        <v>5.5678492615854697E-2</v>
      </c>
    </row>
    <row r="33" spans="1:8" x14ac:dyDescent="0.25">
      <c r="A33">
        <v>31</v>
      </c>
      <c r="B33" s="2">
        <f>Catch!B33/Biomass!B33</f>
        <v>0.33482823227296876</v>
      </c>
      <c r="C33" s="2">
        <f>Catch!C33/Biomass!C33</f>
        <v>0.1681067979948993</v>
      </c>
      <c r="D33" s="2">
        <f>Catch!D33/Biomass!D33</f>
        <v>8.9044565442076742E-2</v>
      </c>
      <c r="E33" s="2">
        <f>Catch!E33/Biomass!E33</f>
        <v>4.8563050243444192E-2</v>
      </c>
      <c r="H33" t="s">
        <v>19</v>
      </c>
    </row>
    <row r="34" spans="1:8" x14ac:dyDescent="0.25">
      <c r="A34">
        <v>32</v>
      </c>
      <c r="B34" s="2">
        <f>Catch!B34/Biomass!B34</f>
        <v>0.24029704625619527</v>
      </c>
      <c r="C34" s="2">
        <f>Catch!C34/Biomass!C34</f>
        <v>0.18757523234267345</v>
      </c>
      <c r="D34" s="2">
        <f>Catch!D34/Biomass!D34</f>
        <v>7.3391995458416126E-2</v>
      </c>
      <c r="E34" s="2">
        <f>Catch!E34/Biomass!E34</f>
        <v>5.7104483401212554E-2</v>
      </c>
    </row>
    <row r="35" spans="1:8" x14ac:dyDescent="0.25">
      <c r="A35">
        <v>33</v>
      </c>
      <c r="B35" s="2">
        <f>Catch!B35/Biomass!B35</f>
        <v>0.20706201938677732</v>
      </c>
      <c r="C35" s="2">
        <f>Catch!C35/Biomass!C35</f>
        <v>0.17525820183755286</v>
      </c>
      <c r="D35" s="2">
        <f>Catch!D35/Biomass!D35</f>
        <v>9.3401405039300472E-2</v>
      </c>
      <c r="E35" s="2">
        <f>Catch!E35/Biomass!E35</f>
        <v>6.3794658865716711E-2</v>
      </c>
    </row>
    <row r="36" spans="1:8" x14ac:dyDescent="0.25">
      <c r="A36">
        <v>34</v>
      </c>
      <c r="B36" s="2">
        <f>Catch!B36/Biomass!B36</f>
        <v>0.32882864277702722</v>
      </c>
      <c r="C36" s="2">
        <f>Catch!C36/Biomass!C36</f>
        <v>0.10341272114857002</v>
      </c>
      <c r="D36" s="2">
        <f>Catch!D36/Biomass!D36</f>
        <v>0.11702960849094821</v>
      </c>
      <c r="E36" s="2">
        <f>Catch!E36/Biomass!E36</f>
        <v>4.6812445802980288E-2</v>
      </c>
    </row>
    <row r="37" spans="1:8" x14ac:dyDescent="0.25">
      <c r="A37">
        <v>35</v>
      </c>
      <c r="B37" s="2">
        <f>Catch!B37/Biomass!B37</f>
        <v>0.38010203779795154</v>
      </c>
      <c r="C37" s="2">
        <f>Catch!C37/Biomass!C37</f>
        <v>0.13415297971067236</v>
      </c>
      <c r="D37" s="2">
        <f>Catch!D37/Biomass!D37</f>
        <v>0.21904691485822025</v>
      </c>
      <c r="E37" s="2">
        <f>Catch!E37/Biomass!E37</f>
        <v>3.907021290351205E-2</v>
      </c>
    </row>
    <row r="38" spans="1:8" x14ac:dyDescent="0.25">
      <c r="A38">
        <v>36</v>
      </c>
      <c r="B38" s="2">
        <f>Catch!B38/Biomass!B38</f>
        <v>0.46963778237023257</v>
      </c>
      <c r="C38" s="2">
        <f>Catch!C38/Biomass!C38</f>
        <v>0.22680987067101693</v>
      </c>
      <c r="D38" s="2">
        <f>Catch!D38/Biomass!D38</f>
        <v>0.14543400016740604</v>
      </c>
      <c r="E38" s="2">
        <f>Catch!E38/Biomass!E38</f>
        <v>4.3898423764836041E-2</v>
      </c>
    </row>
    <row r="39" spans="1:8" x14ac:dyDescent="0.25">
      <c r="A39">
        <v>37</v>
      </c>
      <c r="B39" s="2">
        <f>Catch!B39/Biomass!B39</f>
        <v>0.16312876262745038</v>
      </c>
      <c r="C39" s="2">
        <f>Catch!C39/Biomass!C39</f>
        <v>0.19465255188190356</v>
      </c>
      <c r="D39" s="2">
        <f>Catch!D39/Biomass!D39</f>
        <v>0.22418557583777682</v>
      </c>
      <c r="E39" s="2">
        <f>Catch!E39/Biomass!E39</f>
        <v>7.4400118118374298E-2</v>
      </c>
    </row>
    <row r="40" spans="1:8" x14ac:dyDescent="0.25">
      <c r="A40">
        <v>38</v>
      </c>
      <c r="B40" s="2">
        <f>Catch!B40/Biomass!B40</f>
        <v>0.14293127778065803</v>
      </c>
      <c r="C40" s="2">
        <f>Catch!C40/Biomass!C40</f>
        <v>0.21455029347785451</v>
      </c>
      <c r="D40" s="2">
        <f>Catch!D40/Biomass!D40</f>
        <v>0.22927378925265132</v>
      </c>
      <c r="E40" s="2">
        <f>Catch!E40/Biomass!E40</f>
        <v>8.4409108084071871E-2</v>
      </c>
    </row>
    <row r="41" spans="1:8" x14ac:dyDescent="0.25">
      <c r="A41">
        <v>39</v>
      </c>
      <c r="B41" s="2">
        <f>Catch!B41/Biomass!B41</f>
        <v>0.1380514470701211</v>
      </c>
      <c r="C41" s="2">
        <f>Catch!C41/Biomass!C41</f>
        <v>0.16822201715297186</v>
      </c>
      <c r="D41" s="2">
        <f>Catch!D41/Biomass!D41</f>
        <v>0.22741295724988983</v>
      </c>
      <c r="E41" s="2">
        <f>Catch!E41/Biomass!E41</f>
        <v>0.11983964324670442</v>
      </c>
    </row>
    <row r="42" spans="1:8" x14ac:dyDescent="0.25">
      <c r="A42">
        <v>40</v>
      </c>
      <c r="B42" s="2">
        <f>Catch!B42/Biomass!B42</f>
        <v>0.13729060727046719</v>
      </c>
      <c r="C42" s="2">
        <f>Catch!C42/Biomass!C42</f>
        <v>0.2172079411575073</v>
      </c>
      <c r="D42" s="2">
        <f>Catch!D42/Biomass!D42</f>
        <v>0.27072659841677171</v>
      </c>
      <c r="E42" s="2">
        <f>Catch!E42/Biomass!E42</f>
        <v>0.12357417430553277</v>
      </c>
    </row>
    <row r="43" spans="1:8" x14ac:dyDescent="0.25">
      <c r="A43">
        <v>41</v>
      </c>
      <c r="B43" s="2">
        <f>Catch!B43/Biomass!B43</f>
        <v>0.11820741659172455</v>
      </c>
      <c r="C43" s="2">
        <f>Catch!C43/Biomass!C43</f>
        <v>0.24455350961332853</v>
      </c>
      <c r="D43" s="2">
        <f>Catch!D43/Biomass!D43</f>
        <v>0.2718688080931746</v>
      </c>
      <c r="E43" s="2">
        <f>Catch!E43/Biomass!E43</f>
        <v>0.11256251519556321</v>
      </c>
    </row>
    <row r="44" spans="1:8" x14ac:dyDescent="0.25">
      <c r="A44">
        <v>42</v>
      </c>
      <c r="B44" s="2">
        <f>Catch!B44/Biomass!B44</f>
        <v>0.12770145405922734</v>
      </c>
      <c r="C44" s="2">
        <f>Catch!C44/Biomass!C44</f>
        <v>0.2615789754259486</v>
      </c>
      <c r="D44" s="2">
        <f>Catch!D44/Biomass!D44</f>
        <v>0.27498470290006116</v>
      </c>
      <c r="E44" s="2">
        <f>Catch!E44/Biomass!E44</f>
        <v>0.10153857785541649</v>
      </c>
    </row>
    <row r="45" spans="1:8" x14ac:dyDescent="0.25">
      <c r="A45">
        <v>43</v>
      </c>
      <c r="B45" s="2">
        <f>Catch!B45/Biomass!B45</f>
        <v>0.11489242774029798</v>
      </c>
      <c r="C45" s="2">
        <f>Catch!C45/Biomass!C45</f>
        <v>0.27563123026478742</v>
      </c>
      <c r="D45" s="2">
        <f>Catch!D45/Biomass!D45</f>
        <v>0.44455852868332141</v>
      </c>
      <c r="E45" s="2">
        <f>Catch!E45/Biomass!E45</f>
        <v>0.2554906754420016</v>
      </c>
    </row>
    <row r="46" spans="1:8" x14ac:dyDescent="0.25">
      <c r="A46">
        <v>44</v>
      </c>
      <c r="B46" s="2">
        <f>Catch!B46/Biomass!B46</f>
        <v>0.10272811391202556</v>
      </c>
      <c r="C46" s="2">
        <f>Catch!C46/Biomass!C46</f>
        <v>0.28452628796694379</v>
      </c>
      <c r="D46" s="2">
        <f>Catch!D46/Biomass!D46</f>
        <v>0.44893239805750407</v>
      </c>
      <c r="E46" s="2">
        <f>Catch!E46/Biomass!E46</f>
        <v>0.18631015365430009</v>
      </c>
    </row>
    <row r="47" spans="1:8" x14ac:dyDescent="0.25">
      <c r="A47">
        <v>45</v>
      </c>
      <c r="B47" s="2">
        <f>Catch!B47/Biomass!B47</f>
        <v>0.10759292922038605</v>
      </c>
      <c r="C47" s="2">
        <f>Catch!C47/Biomass!C47</f>
        <v>0.27486714392937983</v>
      </c>
      <c r="D47" s="2">
        <f>Catch!D47/Biomass!D47</f>
        <v>0.50663910312475158</v>
      </c>
      <c r="E47" s="2">
        <f>Catch!E47/Biomass!E47</f>
        <v>0.24624342171146552</v>
      </c>
    </row>
    <row r="48" spans="1:8" x14ac:dyDescent="0.25">
      <c r="A48">
        <v>46</v>
      </c>
      <c r="B48" s="2">
        <f>Catch!B48/Biomass!B48</f>
        <v>8.9980389384264683E-2</v>
      </c>
      <c r="C48" s="2">
        <f>Catch!C48/Biomass!C48</f>
        <v>0.25419419651747671</v>
      </c>
      <c r="D48" s="2">
        <f>Catch!D48/Biomass!D48</f>
        <v>0.35563787913868949</v>
      </c>
      <c r="E48" s="2">
        <f>Catch!E48/Biomass!E48</f>
        <v>0.23916251406007946</v>
      </c>
    </row>
    <row r="49" spans="1:5" x14ac:dyDescent="0.25">
      <c r="A49">
        <v>47</v>
      </c>
      <c r="B49" s="2">
        <f>Catch!B49/Biomass!B49</f>
        <v>7.8371088572296493E-2</v>
      </c>
      <c r="C49" s="2">
        <f>Catch!C49/Biomass!C49</f>
        <v>0.24626670768974435</v>
      </c>
      <c r="D49" s="2">
        <f>Catch!D49/Biomass!D49</f>
        <v>0.32994678840394287</v>
      </c>
      <c r="E49" s="2">
        <f>Catch!E49/Biomass!E49</f>
        <v>0.18286089281384271</v>
      </c>
    </row>
    <row r="50" spans="1:5" x14ac:dyDescent="0.25">
      <c r="A50">
        <v>48</v>
      </c>
      <c r="B50" s="2">
        <f>Catch!B50/Biomass!B50</f>
        <v>9.284574424486175E-2</v>
      </c>
      <c r="C50" s="2">
        <f>Catch!C50/Biomass!C50</f>
        <v>0.22276485529056808</v>
      </c>
      <c r="D50" s="2">
        <f>Catch!D50/Biomass!D50</f>
        <v>0.34383647237347137</v>
      </c>
      <c r="E50" s="2">
        <f>Catch!E50/Biomass!E50</f>
        <v>0.3241422620763087</v>
      </c>
    </row>
    <row r="51" spans="1:5" x14ac:dyDescent="0.25">
      <c r="A51">
        <v>49</v>
      </c>
      <c r="B51" s="2">
        <f>Catch!B51/Biomass!B51</f>
        <v>4.7238275980053417E-2</v>
      </c>
      <c r="C51" s="2">
        <f>Catch!C51/Biomass!C51</f>
        <v>0.24124031779868665</v>
      </c>
      <c r="D51" s="2">
        <f>Catch!D51/Biomass!D51</f>
        <v>0.44078580564756814</v>
      </c>
      <c r="E51" s="2">
        <f>Catch!E51/Biomass!E51</f>
        <v>0.3109209861223251</v>
      </c>
    </row>
    <row r="52" spans="1:5" x14ac:dyDescent="0.25">
      <c r="B52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K15" sqref="K15"/>
    </sheetView>
  </sheetViews>
  <sheetFormatPr defaultRowHeight="15" x14ac:dyDescent="0.25"/>
  <cols>
    <col min="5" max="5" width="9.85546875" bestFit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H1" t="s">
        <v>20</v>
      </c>
    </row>
    <row r="2" spans="1:8" x14ac:dyDescent="0.25">
      <c r="A2">
        <v>0</v>
      </c>
      <c r="B2" s="1">
        <v>270127.70600000001</v>
      </c>
      <c r="C2">
        <v>28088.527999999998</v>
      </c>
      <c r="D2">
        <v>10427.866020000001</v>
      </c>
      <c r="E2">
        <v>0</v>
      </c>
      <c r="G2" s="1"/>
    </row>
    <row r="3" spans="1:8" x14ac:dyDescent="0.25">
      <c r="A3">
        <v>1</v>
      </c>
      <c r="B3" s="1">
        <v>370274.98804172</v>
      </c>
      <c r="C3">
        <v>33555.285674400002</v>
      </c>
      <c r="D3">
        <v>12457.399806621001</v>
      </c>
      <c r="E3">
        <v>0</v>
      </c>
      <c r="G3" s="1"/>
    </row>
    <row r="4" spans="1:8" x14ac:dyDescent="0.25">
      <c r="A4">
        <v>2</v>
      </c>
      <c r="B4" s="1">
        <v>559093.38304900506</v>
      </c>
      <c r="C4">
        <v>45949.796482799997</v>
      </c>
      <c r="D4">
        <v>17058.861944239503</v>
      </c>
      <c r="E4">
        <v>0</v>
      </c>
      <c r="G4" s="1"/>
    </row>
    <row r="5" spans="1:8" x14ac:dyDescent="0.25">
      <c r="A5">
        <v>3</v>
      </c>
      <c r="B5" s="1">
        <v>868221.36573600001</v>
      </c>
      <c r="C5">
        <v>65135.337753599997</v>
      </c>
      <c r="D5">
        <v>24181.494141024003</v>
      </c>
      <c r="E5">
        <v>0</v>
      </c>
      <c r="G5" s="1"/>
    </row>
    <row r="6" spans="1:8" x14ac:dyDescent="0.25">
      <c r="A6">
        <v>4</v>
      </c>
      <c r="B6" s="1">
        <v>1226357.5364181001</v>
      </c>
      <c r="C6">
        <v>80967.551636799995</v>
      </c>
      <c r="D6">
        <v>30059.203545162003</v>
      </c>
      <c r="E6">
        <v>0</v>
      </c>
      <c r="G6" s="1"/>
    </row>
    <row r="7" spans="1:8" x14ac:dyDescent="0.25">
      <c r="A7">
        <v>5</v>
      </c>
      <c r="B7" s="1">
        <v>1614154.5383083501</v>
      </c>
      <c r="C7">
        <v>92096.033452799995</v>
      </c>
      <c r="D7">
        <v>34190.652419352002</v>
      </c>
      <c r="E7">
        <v>0</v>
      </c>
      <c r="G7" s="1"/>
    </row>
    <row r="8" spans="1:8" x14ac:dyDescent="0.25">
      <c r="A8">
        <v>6</v>
      </c>
      <c r="B8" s="1">
        <v>1825212.6706246501</v>
      </c>
      <c r="C8">
        <v>99224.869572800002</v>
      </c>
      <c r="D8">
        <v>36837.232828902001</v>
      </c>
      <c r="E8">
        <v>0</v>
      </c>
      <c r="G8" s="1"/>
    </row>
    <row r="9" spans="1:8" x14ac:dyDescent="0.25">
      <c r="A9">
        <v>7</v>
      </c>
      <c r="B9" s="1">
        <v>1717944.6580139999</v>
      </c>
      <c r="C9">
        <v>102321.3005824</v>
      </c>
      <c r="D9">
        <v>37986.782841216002</v>
      </c>
      <c r="E9">
        <v>0</v>
      </c>
      <c r="G9" s="1"/>
    </row>
    <row r="10" spans="1:8" x14ac:dyDescent="0.25">
      <c r="A10">
        <v>8</v>
      </c>
      <c r="B10" s="1">
        <v>1549918.9799754</v>
      </c>
      <c r="C10">
        <v>115467.4192704</v>
      </c>
      <c r="D10">
        <v>42867.279404136003</v>
      </c>
      <c r="E10">
        <v>0</v>
      </c>
      <c r="G10" s="1"/>
    </row>
    <row r="11" spans="1:8" x14ac:dyDescent="0.25">
      <c r="A11">
        <v>9</v>
      </c>
      <c r="B11" s="1">
        <v>1484038.3776072999</v>
      </c>
      <c r="C11">
        <v>124766.88512399999</v>
      </c>
      <c r="D11">
        <v>46319.706102285003</v>
      </c>
      <c r="E11">
        <v>0</v>
      </c>
      <c r="G11" s="1"/>
    </row>
    <row r="12" spans="1:8" x14ac:dyDescent="0.25">
      <c r="A12">
        <v>10</v>
      </c>
      <c r="B12" s="1">
        <v>1398909.2567309001</v>
      </c>
      <c r="C12">
        <v>138617.4839808</v>
      </c>
      <c r="D12">
        <v>51461.740927872008</v>
      </c>
      <c r="E12">
        <v>0</v>
      </c>
      <c r="G12" s="1"/>
    </row>
    <row r="13" spans="1:8" x14ac:dyDescent="0.25">
      <c r="A13">
        <v>11</v>
      </c>
      <c r="B13" s="1">
        <v>1194070.4817580001</v>
      </c>
      <c r="C13">
        <v>138651.39990240001</v>
      </c>
      <c r="D13">
        <v>51474.332213766007</v>
      </c>
      <c r="E13">
        <v>0</v>
      </c>
      <c r="G13" s="1"/>
    </row>
    <row r="14" spans="1:8" x14ac:dyDescent="0.25">
      <c r="A14">
        <v>12</v>
      </c>
      <c r="B14" s="1">
        <v>1038709.576076</v>
      </c>
      <c r="C14">
        <v>135678.78997759998</v>
      </c>
      <c r="D14">
        <v>50370.750779184003</v>
      </c>
      <c r="E14">
        <v>0</v>
      </c>
      <c r="G14" s="1"/>
    </row>
    <row r="15" spans="1:8" x14ac:dyDescent="0.25">
      <c r="A15">
        <v>13</v>
      </c>
      <c r="B15" s="1">
        <v>818614.60620000004</v>
      </c>
      <c r="C15">
        <v>137419.43275839998</v>
      </c>
      <c r="D15">
        <v>51016.964411556008</v>
      </c>
      <c r="E15">
        <v>0</v>
      </c>
      <c r="G15" s="1"/>
    </row>
    <row r="16" spans="1:8" x14ac:dyDescent="0.25">
      <c r="A16">
        <v>14</v>
      </c>
      <c r="B16" s="1">
        <v>720341.43340275006</v>
      </c>
      <c r="C16">
        <v>125810.4352104</v>
      </c>
      <c r="D16">
        <v>46707.124071861006</v>
      </c>
      <c r="E16">
        <v>0</v>
      </c>
      <c r="G16" s="1"/>
    </row>
    <row r="17" spans="1:7" x14ac:dyDescent="0.25">
      <c r="A17">
        <v>15</v>
      </c>
      <c r="B17" s="1">
        <v>660373.14957900008</v>
      </c>
      <c r="C17">
        <v>131622.84299999999</v>
      </c>
      <c r="D17">
        <v>48864.980463750006</v>
      </c>
      <c r="E17">
        <v>0</v>
      </c>
      <c r="G17" s="1"/>
    </row>
    <row r="18" spans="1:7" x14ac:dyDescent="0.25">
      <c r="A18">
        <v>16</v>
      </c>
      <c r="B18" s="1">
        <v>608962.11807840003</v>
      </c>
      <c r="C18">
        <v>132559.47816</v>
      </c>
      <c r="D18">
        <v>49212.706266900001</v>
      </c>
      <c r="E18">
        <v>0</v>
      </c>
      <c r="G18" s="1"/>
    </row>
    <row r="19" spans="1:7" x14ac:dyDescent="0.25">
      <c r="A19">
        <v>17</v>
      </c>
      <c r="B19" s="1">
        <v>691167.90029520006</v>
      </c>
      <c r="C19">
        <v>136570.01952</v>
      </c>
      <c r="D19">
        <v>50701.619746800003</v>
      </c>
      <c r="E19">
        <v>0</v>
      </c>
      <c r="G19" s="1"/>
    </row>
    <row r="20" spans="1:7" x14ac:dyDescent="0.25">
      <c r="A20">
        <v>18</v>
      </c>
      <c r="B20" s="1">
        <v>773515.5064491001</v>
      </c>
      <c r="C20">
        <v>135604.75710240001</v>
      </c>
      <c r="D20">
        <v>50343.266074266001</v>
      </c>
      <c r="E20">
        <v>0</v>
      </c>
      <c r="G20" s="1"/>
    </row>
    <row r="21" spans="1:7" x14ac:dyDescent="0.25">
      <c r="A21">
        <v>19</v>
      </c>
      <c r="B21" s="1">
        <v>941687.42000124999</v>
      </c>
      <c r="C21">
        <v>124982.5715064</v>
      </c>
      <c r="D21">
        <v>46399.779671751006</v>
      </c>
      <c r="E21">
        <v>0</v>
      </c>
      <c r="G21" s="1"/>
    </row>
    <row r="22" spans="1:7" x14ac:dyDescent="0.25">
      <c r="A22">
        <v>20</v>
      </c>
      <c r="B22" s="1">
        <v>1069117.8931953001</v>
      </c>
      <c r="C22">
        <v>104748.2327352</v>
      </c>
      <c r="D22">
        <v>38887.781402943001</v>
      </c>
      <c r="E22">
        <v>0</v>
      </c>
      <c r="G22" s="1"/>
    </row>
    <row r="23" spans="1:7" x14ac:dyDescent="0.25">
      <c r="A23">
        <v>21</v>
      </c>
      <c r="B23" s="1">
        <v>1323850.3778381001</v>
      </c>
      <c r="C23">
        <v>82103.996150399995</v>
      </c>
      <c r="D23">
        <v>30481.108570836004</v>
      </c>
      <c r="E23">
        <v>0</v>
      </c>
      <c r="G23" s="1"/>
    </row>
    <row r="24" spans="1:7" x14ac:dyDescent="0.25">
      <c r="A24">
        <v>22</v>
      </c>
      <c r="B24" s="1">
        <v>1637185.137786</v>
      </c>
      <c r="C24">
        <v>51801.272793600001</v>
      </c>
      <c r="D24">
        <v>19231.222524624001</v>
      </c>
      <c r="E24">
        <v>0</v>
      </c>
      <c r="G24" s="1"/>
    </row>
    <row r="25" spans="1:7" x14ac:dyDescent="0.25">
      <c r="A25">
        <v>23</v>
      </c>
      <c r="B25" s="1">
        <v>2152544.9918249999</v>
      </c>
      <c r="C25">
        <v>51455.652063999994</v>
      </c>
      <c r="D25">
        <v>19102.910828760003</v>
      </c>
      <c r="E25">
        <v>0</v>
      </c>
      <c r="G25" s="1"/>
    </row>
    <row r="26" spans="1:7" x14ac:dyDescent="0.25">
      <c r="A26">
        <v>24</v>
      </c>
      <c r="B26" s="1">
        <v>2711924.1627389998</v>
      </c>
      <c r="C26">
        <v>46327.247058399997</v>
      </c>
      <c r="D26">
        <v>17198.990470431003</v>
      </c>
      <c r="E26">
        <v>0</v>
      </c>
      <c r="G26" s="1"/>
    </row>
    <row r="27" spans="1:7" x14ac:dyDescent="0.25">
      <c r="A27">
        <v>25</v>
      </c>
      <c r="B27" s="1">
        <v>3417620.4651104999</v>
      </c>
      <c r="C27">
        <v>44770.814439999995</v>
      </c>
      <c r="D27">
        <v>16621.16486085</v>
      </c>
      <c r="E27">
        <v>0</v>
      </c>
      <c r="G27" s="1"/>
    </row>
    <row r="28" spans="1:7" x14ac:dyDescent="0.25">
      <c r="A28">
        <v>26</v>
      </c>
      <c r="B28" s="1">
        <v>4315067.2043634998</v>
      </c>
      <c r="C28">
        <v>47183.152836000001</v>
      </c>
      <c r="D28">
        <v>17516.745490365003</v>
      </c>
      <c r="E28">
        <v>0</v>
      </c>
      <c r="G28" s="1"/>
    </row>
    <row r="29" spans="1:7" x14ac:dyDescent="0.25">
      <c r="A29">
        <v>27</v>
      </c>
      <c r="B29" s="1">
        <v>5092709.7827340001</v>
      </c>
      <c r="C29">
        <v>48284.898361599997</v>
      </c>
      <c r="D29">
        <v>17925.768516744003</v>
      </c>
      <c r="E29">
        <v>0</v>
      </c>
      <c r="G29" s="1"/>
    </row>
    <row r="30" spans="1:7" x14ac:dyDescent="0.25">
      <c r="A30">
        <v>28</v>
      </c>
      <c r="B30" s="1">
        <v>5861307.9480105005</v>
      </c>
      <c r="C30">
        <v>44259.739285600001</v>
      </c>
      <c r="D30">
        <v>16431.428209779002</v>
      </c>
      <c r="E30">
        <v>0</v>
      </c>
      <c r="G30" s="1"/>
    </row>
    <row r="31" spans="1:7" x14ac:dyDescent="0.25">
      <c r="A31">
        <v>29</v>
      </c>
      <c r="B31" s="1">
        <v>6771577.345652001</v>
      </c>
      <c r="C31">
        <v>42387.719959199996</v>
      </c>
      <c r="D31">
        <v>15736.441034853002</v>
      </c>
      <c r="E31">
        <v>0</v>
      </c>
      <c r="G31" s="1"/>
    </row>
    <row r="32" spans="1:7" x14ac:dyDescent="0.25">
      <c r="A32">
        <v>30</v>
      </c>
      <c r="B32" s="1">
        <v>7692558.9640410002</v>
      </c>
      <c r="C32">
        <v>40935.889300800001</v>
      </c>
      <c r="D32">
        <v>15197.448902922002</v>
      </c>
      <c r="E32">
        <v>0</v>
      </c>
      <c r="G32" s="1"/>
    </row>
    <row r="33" spans="1:7" x14ac:dyDescent="0.25">
      <c r="A33">
        <v>31</v>
      </c>
      <c r="B33" s="1">
        <v>8200505.1148188002</v>
      </c>
      <c r="C33">
        <v>35195.165884480004</v>
      </c>
      <c r="D33">
        <v>13066.205334613203</v>
      </c>
      <c r="E33">
        <v>0</v>
      </c>
      <c r="G33" s="1"/>
    </row>
    <row r="34" spans="1:7" x14ac:dyDescent="0.25">
      <c r="A34">
        <v>32</v>
      </c>
      <c r="B34" s="1">
        <v>6937681.5556976013</v>
      </c>
      <c r="C34">
        <v>33210.687510240001</v>
      </c>
      <c r="D34">
        <v>12329.467738176601</v>
      </c>
      <c r="E34">
        <v>0</v>
      </c>
      <c r="G34" s="1"/>
    </row>
    <row r="35" spans="1:7" x14ac:dyDescent="0.25">
      <c r="A35">
        <v>33</v>
      </c>
      <c r="B35" s="1">
        <v>6843389.4206702001</v>
      </c>
      <c r="C35">
        <v>31362.960104639995</v>
      </c>
      <c r="D35">
        <v>11643.498938847599</v>
      </c>
      <c r="E35">
        <v>0</v>
      </c>
      <c r="G35" s="1"/>
    </row>
    <row r="36" spans="1:7" x14ac:dyDescent="0.25">
      <c r="A36">
        <v>34</v>
      </c>
      <c r="B36" s="1">
        <v>6794218.233376801</v>
      </c>
      <c r="C36">
        <v>29002.157461919993</v>
      </c>
      <c r="D36">
        <v>10767.0509577378</v>
      </c>
      <c r="E36">
        <v>0</v>
      </c>
      <c r="G36" s="1"/>
    </row>
    <row r="37" spans="1:7" x14ac:dyDescent="0.25">
      <c r="A37">
        <v>35</v>
      </c>
      <c r="B37" s="1">
        <v>5982993.3105160007</v>
      </c>
      <c r="C37">
        <v>28252.221148799999</v>
      </c>
      <c r="D37">
        <v>10488.637101492001</v>
      </c>
      <c r="E37">
        <v>0</v>
      </c>
      <c r="G37" s="1"/>
    </row>
    <row r="38" spans="1:7" x14ac:dyDescent="0.25">
      <c r="A38">
        <v>36</v>
      </c>
      <c r="B38" s="1">
        <v>4759398.3602208002</v>
      </c>
      <c r="C38">
        <v>24538.149328479998</v>
      </c>
      <c r="D38">
        <v>9109.7879381982002</v>
      </c>
      <c r="E38">
        <v>0</v>
      </c>
      <c r="G38" s="1"/>
    </row>
    <row r="39" spans="1:7" x14ac:dyDescent="0.25">
      <c r="A39">
        <v>37</v>
      </c>
      <c r="B39" s="1">
        <v>4246037.9818542004</v>
      </c>
      <c r="C39">
        <v>22785.137436239998</v>
      </c>
      <c r="D39">
        <v>8458.9822732041011</v>
      </c>
      <c r="E39">
        <v>0</v>
      </c>
      <c r="G39" s="1"/>
    </row>
    <row r="40" spans="1:7" x14ac:dyDescent="0.25">
      <c r="A40">
        <v>38</v>
      </c>
      <c r="B40" s="1">
        <v>4579076.2925567999</v>
      </c>
      <c r="C40">
        <v>20080.105595519999</v>
      </c>
      <c r="D40">
        <v>7454.7392023368011</v>
      </c>
      <c r="E40">
        <v>0</v>
      </c>
      <c r="G40" s="1"/>
    </row>
    <row r="41" spans="1:7" x14ac:dyDescent="0.25">
      <c r="A41">
        <v>39</v>
      </c>
      <c r="B41" s="1">
        <v>5076257.0770074008</v>
      </c>
      <c r="C41">
        <v>18074.48678784</v>
      </c>
      <c r="D41">
        <v>6710.1532199856019</v>
      </c>
      <c r="E41">
        <v>0</v>
      </c>
      <c r="G41" s="1"/>
    </row>
    <row r="42" spans="1:7" x14ac:dyDescent="0.25">
      <c r="A42">
        <v>40</v>
      </c>
      <c r="B42" s="1">
        <v>5660583.3809317006</v>
      </c>
      <c r="C42">
        <v>17827.394829919998</v>
      </c>
      <c r="D42">
        <v>6618.4203306077998</v>
      </c>
      <c r="E42">
        <v>0</v>
      </c>
      <c r="G42" s="1"/>
    </row>
    <row r="43" spans="1:7" x14ac:dyDescent="0.25">
      <c r="A43">
        <v>41</v>
      </c>
      <c r="B43" s="1">
        <v>5928133.7648404008</v>
      </c>
      <c r="C43">
        <v>16144.809011039999</v>
      </c>
      <c r="D43">
        <v>5993.7603453485999</v>
      </c>
      <c r="E43">
        <v>0</v>
      </c>
      <c r="G43" s="1"/>
    </row>
    <row r="44" spans="1:7" x14ac:dyDescent="0.25">
      <c r="A44">
        <v>42</v>
      </c>
      <c r="B44" s="1">
        <v>6296272.5814207001</v>
      </c>
      <c r="C44">
        <v>14689.081696080002</v>
      </c>
      <c r="D44">
        <v>5453.3215796697014</v>
      </c>
      <c r="E44">
        <v>0</v>
      </c>
      <c r="G44" s="1"/>
    </row>
    <row r="45" spans="1:7" x14ac:dyDescent="0.25">
      <c r="A45">
        <v>43</v>
      </c>
      <c r="B45" s="1">
        <v>6541652.6684100004</v>
      </c>
      <c r="C45">
        <v>13406.01744272</v>
      </c>
      <c r="D45">
        <v>4976.9839756098008</v>
      </c>
      <c r="E45">
        <v>0</v>
      </c>
      <c r="G45" s="1"/>
    </row>
    <row r="46" spans="1:7" x14ac:dyDescent="0.25">
      <c r="A46">
        <v>44</v>
      </c>
      <c r="B46" s="1">
        <v>5671129.2182400003</v>
      </c>
      <c r="C46">
        <v>10209.321908799999</v>
      </c>
      <c r="D46">
        <v>3790.2107586420002</v>
      </c>
      <c r="E46">
        <v>0</v>
      </c>
      <c r="G46" s="1"/>
    </row>
    <row r="47" spans="1:7" x14ac:dyDescent="0.25">
      <c r="A47">
        <v>45</v>
      </c>
      <c r="B47" s="1">
        <v>5320764.3956676004</v>
      </c>
      <c r="C47">
        <v>8596.0900382399996</v>
      </c>
      <c r="D47">
        <v>3191.2984266966</v>
      </c>
      <c r="E47">
        <v>0</v>
      </c>
      <c r="G47" s="1"/>
    </row>
    <row r="48" spans="1:7" x14ac:dyDescent="0.25">
      <c r="A48">
        <v>46</v>
      </c>
      <c r="B48" s="1">
        <v>4795914.4169012997</v>
      </c>
      <c r="C48">
        <v>7363.6114619999998</v>
      </c>
      <c r="D48">
        <v>2733.7407552675004</v>
      </c>
      <c r="E48">
        <v>0</v>
      </c>
      <c r="G48" s="1"/>
    </row>
    <row r="49" spans="1:7" x14ac:dyDescent="0.25">
      <c r="A49">
        <v>47</v>
      </c>
      <c r="B49" s="1">
        <v>5253757.3076330004</v>
      </c>
      <c r="C49">
        <v>7976.1235919999999</v>
      </c>
      <c r="D49">
        <v>2961.1358835300002</v>
      </c>
      <c r="E49">
        <v>0</v>
      </c>
      <c r="G49" s="1"/>
    </row>
    <row r="50" spans="1:7" x14ac:dyDescent="0.25">
      <c r="A50">
        <v>48</v>
      </c>
      <c r="B50" s="1">
        <v>5733820.1309508001</v>
      </c>
      <c r="C50">
        <v>8827.0777011199989</v>
      </c>
      <c r="D50">
        <v>3277.0525965408001</v>
      </c>
      <c r="E50">
        <v>0</v>
      </c>
      <c r="G50" s="1"/>
    </row>
    <row r="51" spans="1:7" x14ac:dyDescent="0.25">
      <c r="A51">
        <v>49</v>
      </c>
      <c r="B51" s="1">
        <v>5899435.3576598009</v>
      </c>
      <c r="C51">
        <v>9796.6268787199988</v>
      </c>
      <c r="D51">
        <v>3636.9977287248003</v>
      </c>
      <c r="E51">
        <v>0</v>
      </c>
      <c r="G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X30" sqref="X30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2">
        <f>'Losses to Interactions'!B2/Biomass!B2</f>
        <v>0.11494796</v>
      </c>
      <c r="C2" s="2">
        <f>'Losses to Interactions'!C2/Biomass!C2</f>
        <v>5.1999999999999998E-2</v>
      </c>
      <c r="D2" s="2">
        <f>'Losses to Interactions'!D2/Biomass!D2</f>
        <v>0.16042870800000003</v>
      </c>
      <c r="E2" s="2">
        <f>'Losses to Interactions'!E2/Biomass!E2</f>
        <v>0</v>
      </c>
    </row>
    <row r="3" spans="1:5" x14ac:dyDescent="0.25">
      <c r="A3">
        <v>1</v>
      </c>
      <c r="B3" s="2">
        <f>'Losses to Interactions'!B3/Biomass!B3</f>
        <v>0.1231851955</v>
      </c>
      <c r="C3" s="2">
        <f>'Losses to Interactions'!C3/Biomass!C3</f>
        <v>6.0579605264450158E-2</v>
      </c>
      <c r="D3" s="2">
        <f>'Losses to Interactions'!D3/Biomass!D3</f>
        <v>0.16359651</v>
      </c>
      <c r="E3" s="2">
        <f>'Losses to Interactions'!E3/Biomass!E3</f>
        <v>0</v>
      </c>
    </row>
    <row r="4" spans="1:5" x14ac:dyDescent="0.25">
      <c r="A4">
        <v>2</v>
      </c>
      <c r="B4" s="2">
        <f>'Losses to Interactions'!B4/Biomass!B4</f>
        <v>0.14339257433855643</v>
      </c>
      <c r="C4" s="2">
        <f>'Losses to Interactions'!C4/Biomass!C4</f>
        <v>7.2424956667460003E-2</v>
      </c>
      <c r="D4" s="2">
        <f>'Losses to Interactions'!D4/Biomass!D4</f>
        <v>0.18717986863880109</v>
      </c>
      <c r="E4" s="2">
        <f>'Losses to Interactions'!E4/Biomass!E4</f>
        <v>0</v>
      </c>
    </row>
    <row r="5" spans="1:5" x14ac:dyDescent="0.25">
      <c r="A5">
        <v>3</v>
      </c>
      <c r="B5" s="2">
        <f>'Losses to Interactions'!B5/Biomass!B5</f>
        <v>0.17027520788400705</v>
      </c>
      <c r="C5" s="2">
        <f>'Losses to Interactions'!C5/Biomass!C5</f>
        <v>8.8106809428130456E-2</v>
      </c>
      <c r="D5" s="2">
        <f>'Losses to Interactions'!D5/Biomass!D5</f>
        <v>0.219995761758984</v>
      </c>
      <c r="E5" s="2">
        <f>'Losses to Interactions'!E5/Biomass!E5</f>
        <v>0</v>
      </c>
    </row>
    <row r="6" spans="1:5" x14ac:dyDescent="0.25">
      <c r="A6">
        <v>4</v>
      </c>
      <c r="B6" s="2">
        <f>'Losses to Interactions'!B6/Biomass!B6</f>
        <v>0.18905460735095481</v>
      </c>
      <c r="C6" s="2">
        <f>'Losses to Interactions'!C6/Biomass!C6</f>
        <v>0.10099129834158217</v>
      </c>
      <c r="D6" s="2">
        <f>'Losses to Interactions'!D6/Biomass!D6</f>
        <v>0.24038132193367348</v>
      </c>
      <c r="E6" s="2">
        <f>'Losses to Interactions'!E6/Biomass!E6</f>
        <v>0</v>
      </c>
    </row>
    <row r="7" spans="1:5" x14ac:dyDescent="0.25">
      <c r="A7">
        <v>5</v>
      </c>
      <c r="B7" s="2">
        <f>'Losses to Interactions'!B7/Biomass!B7</f>
        <v>0.20065118854040237</v>
      </c>
      <c r="C7" s="2">
        <f>'Losses to Interactions'!C7/Biomass!C7</f>
        <v>0.10978111189191637</v>
      </c>
      <c r="D7" s="2">
        <f>'Losses to Interactions'!D7/Biomass!D7</f>
        <v>0.25030859641969633</v>
      </c>
      <c r="E7" s="2">
        <f>'Losses to Interactions'!E7/Biomass!E7</f>
        <v>0</v>
      </c>
    </row>
    <row r="8" spans="1:5" x14ac:dyDescent="0.25">
      <c r="A8">
        <v>6</v>
      </c>
      <c r="B8" s="2">
        <f>'Losses to Interactions'!B8/Biomass!B8</f>
        <v>0.20714829983687127</v>
      </c>
      <c r="C8" s="2">
        <f>'Losses to Interactions'!C8/Biomass!C8</f>
        <v>0.11656796849318449</v>
      </c>
      <c r="D8" s="2">
        <f>'Losses to Interactions'!D8/Biomass!D8</f>
        <v>0.25168921036418423</v>
      </c>
      <c r="E8" s="2">
        <f>'Losses to Interactions'!E8/Biomass!E8</f>
        <v>0</v>
      </c>
    </row>
    <row r="9" spans="1:5" x14ac:dyDescent="0.25">
      <c r="A9">
        <v>7</v>
      </c>
      <c r="B9" s="2">
        <f>'Losses to Interactions'!B9/Biomass!B9</f>
        <v>0.20879934781695558</v>
      </c>
      <c r="C9" s="2">
        <f>'Losses to Interactions'!C9/Biomass!C9</f>
        <v>0.12579503069522016</v>
      </c>
      <c r="D9" s="2">
        <f>'Losses to Interactions'!D9/Biomass!D9</f>
        <v>0.23846964004429547</v>
      </c>
      <c r="E9" s="2">
        <f>'Losses to Interactions'!E9/Biomass!E9</f>
        <v>0</v>
      </c>
    </row>
    <row r="10" spans="1:5" x14ac:dyDescent="0.25">
      <c r="A10">
        <v>8</v>
      </c>
      <c r="B10" s="2">
        <f>'Losses to Interactions'!B10/Biomass!B10</f>
        <v>0.22182134576390677</v>
      </c>
      <c r="C10" s="2">
        <f>'Losses to Interactions'!C10/Biomass!C10</f>
        <v>0.13733924308935161</v>
      </c>
      <c r="D10" s="2">
        <f>'Losses to Interactions'!D10/Biomass!D10</f>
        <v>0.2473102761381841</v>
      </c>
      <c r="E10" s="2">
        <f>'Losses to Interactions'!E10/Biomass!E10</f>
        <v>0</v>
      </c>
    </row>
    <row r="11" spans="1:5" x14ac:dyDescent="0.25">
      <c r="A11">
        <v>9</v>
      </c>
      <c r="B11" s="2">
        <f>'Losses to Interactions'!B11/Biomass!B11</f>
        <v>0.2307872811515583</v>
      </c>
      <c r="C11" s="2">
        <f>'Losses to Interactions'!C11/Biomass!C11</f>
        <v>0.1497728024478987</v>
      </c>
      <c r="D11" s="2">
        <f>'Losses to Interactions'!D11/Biomass!D11</f>
        <v>0.24767114977614815</v>
      </c>
      <c r="E11" s="2">
        <f>'Losses to Interactions'!E11/Biomass!E11</f>
        <v>0</v>
      </c>
    </row>
    <row r="12" spans="1:5" x14ac:dyDescent="0.25">
      <c r="A12">
        <v>10</v>
      </c>
      <c r="B12" s="2">
        <f>'Losses to Interactions'!B12/Biomass!B12</f>
        <v>0.24372854940412433</v>
      </c>
      <c r="C12" s="2">
        <f>'Losses to Interactions'!C12/Biomass!C12</f>
        <v>0.16101985426497784</v>
      </c>
      <c r="D12" s="2">
        <f>'Losses to Interactions'!D12/Biomass!D12</f>
        <v>0.25457961120721867</v>
      </c>
      <c r="E12" s="2">
        <f>'Losses to Interactions'!E12/Biomass!E12</f>
        <v>0</v>
      </c>
    </row>
    <row r="13" spans="1:5" x14ac:dyDescent="0.25">
      <c r="A13">
        <v>11</v>
      </c>
      <c r="B13" s="2">
        <f>'Losses to Interactions'!B13/Biomass!B13</f>
        <v>0.24495260872628061</v>
      </c>
      <c r="C13" s="2">
        <f>'Losses to Interactions'!C13/Biomass!C13</f>
        <v>0.16706718997679279</v>
      </c>
      <c r="D13" s="2">
        <f>'Losses to Interactions'!D13/Biomass!D13</f>
        <v>0.24729797793754418</v>
      </c>
      <c r="E13" s="2">
        <f>'Losses to Interactions'!E13/Biomass!E13</f>
        <v>0</v>
      </c>
    </row>
    <row r="14" spans="1:5" x14ac:dyDescent="0.25">
      <c r="A14">
        <v>12</v>
      </c>
      <c r="B14" s="2">
        <f>'Losses to Interactions'!B14/Biomass!B14</f>
        <v>0.24460369152855294</v>
      </c>
      <c r="C14" s="2">
        <f>'Losses to Interactions'!C14/Biomass!C14</f>
        <v>0.1734978516887036</v>
      </c>
      <c r="D14" s="2">
        <f>'Losses to Interactions'!D14/Biomass!D14</f>
        <v>0.23045275847970245</v>
      </c>
      <c r="E14" s="2">
        <f>'Losses to Interactions'!E14/Biomass!E14</f>
        <v>0</v>
      </c>
    </row>
    <row r="15" spans="1:5" x14ac:dyDescent="0.25">
      <c r="A15">
        <v>13</v>
      </c>
      <c r="B15" s="2">
        <f>'Losses to Interactions'!B15/Biomass!B15</f>
        <v>0.25149836593496061</v>
      </c>
      <c r="C15" s="2">
        <f>'Losses to Interactions'!C15/Biomass!C15</f>
        <v>0.18694639282357964</v>
      </c>
      <c r="D15" s="2">
        <f>'Losses to Interactions'!D15/Biomass!D15</f>
        <v>0.2175062647047418</v>
      </c>
      <c r="E15" s="2">
        <f>'Losses to Interactions'!E15/Biomass!E15</f>
        <v>0</v>
      </c>
    </row>
    <row r="16" spans="1:5" x14ac:dyDescent="0.25">
      <c r="A16">
        <v>14</v>
      </c>
      <c r="B16" s="2">
        <f>'Losses to Interactions'!B16/Biomass!B16</f>
        <v>0.25090262396473356</v>
      </c>
      <c r="C16" s="2">
        <f>'Losses to Interactions'!C16/Biomass!C16</f>
        <v>0.2019633369191427</v>
      </c>
      <c r="D16" s="2">
        <f>'Losses to Interactions'!D16/Biomass!D16</f>
        <v>0.18521270068665366</v>
      </c>
      <c r="E16" s="2">
        <f>'Losses to Interactions'!E16/Biomass!E16</f>
        <v>0</v>
      </c>
    </row>
    <row r="17" spans="1:5" x14ac:dyDescent="0.25">
      <c r="A17">
        <v>15</v>
      </c>
      <c r="B17" s="2">
        <f>'Losses to Interactions'!B17/Biomass!B17</f>
        <v>0.26905137590050726</v>
      </c>
      <c r="C17" s="2">
        <f>'Losses to Interactions'!C17/Biomass!C17</f>
        <v>0.22131119764737928</v>
      </c>
      <c r="D17" s="2">
        <f>'Losses to Interactions'!D17/Biomass!D17</f>
        <v>0.1764390829560103</v>
      </c>
      <c r="E17" s="2">
        <f>'Losses to Interactions'!E17/Biomass!E17</f>
        <v>0</v>
      </c>
    </row>
    <row r="18" spans="1:5" x14ac:dyDescent="0.25">
      <c r="A18">
        <v>16</v>
      </c>
      <c r="B18" s="2">
        <f>'Losses to Interactions'!B18/Biomass!B18</f>
        <v>0.28949946188657</v>
      </c>
      <c r="C18" s="2">
        <f>'Losses to Interactions'!C18/Biomass!C18</f>
        <v>0.23911431780178471</v>
      </c>
      <c r="D18" s="2">
        <f>'Losses to Interactions'!D18/Biomass!D18</f>
        <v>0.163409415088557</v>
      </c>
      <c r="E18" s="2">
        <f>'Losses to Interactions'!E18/Biomass!E18</f>
        <v>0</v>
      </c>
    </row>
    <row r="19" spans="1:5" x14ac:dyDescent="0.25">
      <c r="A19">
        <v>17</v>
      </c>
      <c r="B19" s="2">
        <f>'Losses to Interactions'!B19/Biomass!B19</f>
        <v>0.3098726738497819</v>
      </c>
      <c r="C19" s="2">
        <f>'Losses to Interactions'!C19/Biomass!C19</f>
        <v>0.25266974683075921</v>
      </c>
      <c r="D19" s="2">
        <f>'Losses to Interactions'!D19/Biomass!D19</f>
        <v>0.15771902567845011</v>
      </c>
      <c r="E19" s="2">
        <f>'Losses to Interactions'!E19/Biomass!E19</f>
        <v>0</v>
      </c>
    </row>
    <row r="20" spans="1:5" x14ac:dyDescent="0.25">
      <c r="A20">
        <v>18</v>
      </c>
      <c r="B20" s="2">
        <f>'Losses to Interactions'!B20/Biomass!B20</f>
        <v>0.33027989173744665</v>
      </c>
      <c r="C20" s="2">
        <f>'Losses to Interactions'!C20/Biomass!C20</f>
        <v>0.26618761859243512</v>
      </c>
      <c r="D20" s="2">
        <f>'Losses to Interactions'!D20/Biomass!D20</f>
        <v>0.14864420733921099</v>
      </c>
      <c r="E20" s="2">
        <f>'Losses to Interactions'!E20/Biomass!E20</f>
        <v>0</v>
      </c>
    </row>
    <row r="21" spans="1:5" x14ac:dyDescent="0.25">
      <c r="A21">
        <v>19</v>
      </c>
      <c r="B21" s="2">
        <f>'Losses to Interactions'!B21/Biomass!B21</f>
        <v>0.34016935364475903</v>
      </c>
      <c r="C21" s="2">
        <f>'Losses to Interactions'!C21/Biomass!C21</f>
        <v>0.28262213015184579</v>
      </c>
      <c r="D21" s="2">
        <f>'Losses to Interactions'!D21/Biomass!D21</f>
        <v>0.13129684453630208</v>
      </c>
      <c r="E21" s="2">
        <f>'Losses to Interactions'!E21/Biomass!E21</f>
        <v>0</v>
      </c>
    </row>
    <row r="22" spans="1:5" x14ac:dyDescent="0.25">
      <c r="A22">
        <v>20</v>
      </c>
      <c r="B22" s="2">
        <f>'Losses to Interactions'!B22/Biomass!B22</f>
        <v>0.35112218400691664</v>
      </c>
      <c r="C22" s="2">
        <f>'Losses to Interactions'!C22/Biomass!C22</f>
        <v>0.29320216521262066</v>
      </c>
      <c r="D22" s="2">
        <f>'Losses to Interactions'!D22/Biomass!D22</f>
        <v>0.10528622050705694</v>
      </c>
      <c r="E22" s="2">
        <f>'Losses to Interactions'!E22/Biomass!E22</f>
        <v>0</v>
      </c>
    </row>
    <row r="23" spans="1:5" x14ac:dyDescent="0.25">
      <c r="A23">
        <v>21</v>
      </c>
      <c r="B23" s="2">
        <f>'Losses to Interactions'!B23/Biomass!B23</f>
        <v>0.35412692172699189</v>
      </c>
      <c r="C23" s="2">
        <f>'Losses to Interactions'!C23/Biomass!C23</f>
        <v>0.30519095307276273</v>
      </c>
      <c r="D23" s="2">
        <f>'Losses to Interactions'!D23/Biomass!D23</f>
        <v>7.9456722870441782E-2</v>
      </c>
      <c r="E23" s="2">
        <f>'Losses to Interactions'!E23/Biomass!E23</f>
        <v>0</v>
      </c>
    </row>
    <row r="24" spans="1:5" x14ac:dyDescent="0.25">
      <c r="A24">
        <v>22</v>
      </c>
      <c r="B24" s="2">
        <f>'Losses to Interactions'!B24/Biomass!B24</f>
        <v>0.35062678164139882</v>
      </c>
      <c r="C24" s="2">
        <f>'Losses to Interactions'!C24/Biomass!C24</f>
        <v>0.31067466800369442</v>
      </c>
      <c r="D24" s="2">
        <f>'Losses to Interactions'!D24/Biomass!D24</f>
        <v>4.8535380938452576E-2</v>
      </c>
      <c r="E24" s="2">
        <f>'Losses to Interactions'!E24/Biomass!E24</f>
        <v>0</v>
      </c>
    </row>
    <row r="25" spans="1:5" x14ac:dyDescent="0.25">
      <c r="A25">
        <v>23</v>
      </c>
      <c r="B25" s="2">
        <f>'Losses to Interactions'!B25/Biomass!B25</f>
        <v>0.36895542662954051</v>
      </c>
      <c r="C25" s="2">
        <f>'Losses to Interactions'!C25/Biomass!C25</f>
        <v>0.32510284039804133</v>
      </c>
      <c r="D25" s="2">
        <f>'Losses to Interactions'!D25/Biomass!D25</f>
        <v>4.6091084371857362E-2</v>
      </c>
      <c r="E25" s="2">
        <f>'Losses to Interactions'!E25/Biomass!E25</f>
        <v>0</v>
      </c>
    </row>
    <row r="26" spans="1:5" x14ac:dyDescent="0.25">
      <c r="A26">
        <v>24</v>
      </c>
      <c r="B26" s="2">
        <f>'Losses to Interactions'!B26/Biomass!B26</f>
        <v>0.37291968564122802</v>
      </c>
      <c r="C26" s="2">
        <f>'Losses to Interactions'!C26/Biomass!C26</f>
        <v>0.32784357017882793</v>
      </c>
      <c r="D26" s="2">
        <f>'Losses to Interactions'!D26/Biomass!D26</f>
        <v>4.0971731348861423E-2</v>
      </c>
      <c r="E26" s="2">
        <f>'Losses to Interactions'!E26/Biomass!E26</f>
        <v>0</v>
      </c>
    </row>
    <row r="27" spans="1:5" x14ac:dyDescent="0.25">
      <c r="A27">
        <v>25</v>
      </c>
      <c r="B27" s="2">
        <f>'Losses to Interactions'!B27/Biomass!B27</f>
        <v>0.38050803855276211</v>
      </c>
      <c r="C27" s="2">
        <f>'Losses to Interactions'!C27/Biomass!C27</f>
        <v>0.32893595115643454</v>
      </c>
      <c r="D27" s="2">
        <f>'Losses to Interactions'!D27/Biomass!D27</f>
        <v>3.8720326655632221E-2</v>
      </c>
      <c r="E27" s="2">
        <f>'Losses to Interactions'!E27/Biomass!E27</f>
        <v>0</v>
      </c>
    </row>
    <row r="28" spans="1:5" x14ac:dyDescent="0.25">
      <c r="A28">
        <v>26</v>
      </c>
      <c r="B28" s="2">
        <f>'Losses to Interactions'!B28/Biomass!B28</f>
        <v>0.389506260379616</v>
      </c>
      <c r="C28" s="2">
        <f>'Losses to Interactions'!C28/Biomass!C28</f>
        <v>0.34038749376695332</v>
      </c>
      <c r="D28" s="2">
        <f>'Losses to Interactions'!D28/Biomass!D28</f>
        <v>3.9635129517739572E-2</v>
      </c>
      <c r="E28" s="2">
        <f>'Losses to Interactions'!E28/Biomass!E28</f>
        <v>0</v>
      </c>
    </row>
    <row r="29" spans="1:5" x14ac:dyDescent="0.25">
      <c r="A29">
        <v>27</v>
      </c>
      <c r="B29" s="2">
        <f>'Losses to Interactions'!B29/Biomass!B29</f>
        <v>0.39259249018917669</v>
      </c>
      <c r="C29" s="2">
        <f>'Losses to Interactions'!C29/Biomass!C29</f>
        <v>0.34958151751060657</v>
      </c>
      <c r="D29" s="2">
        <f>'Losses to Interactions'!D29/Biomass!D29</f>
        <v>4.0047918081767983E-2</v>
      </c>
      <c r="E29" s="2">
        <f>'Losses to Interactions'!E29/Biomass!E29</f>
        <v>0</v>
      </c>
    </row>
    <row r="30" spans="1:5" x14ac:dyDescent="0.25">
      <c r="A30">
        <v>28</v>
      </c>
      <c r="B30" s="2">
        <f>'Losses to Interactions'!B30/Biomass!B30</f>
        <v>0.38466083556534497</v>
      </c>
      <c r="C30" s="2">
        <f>'Losses to Interactions'!C30/Biomass!C30</f>
        <v>0.3466078224944007</v>
      </c>
      <c r="D30" s="2">
        <f>'Losses to Interactions'!D30/Biomass!D30</f>
        <v>3.6641798368943927E-2</v>
      </c>
      <c r="E30" s="2">
        <f>'Losses to Interactions'!E30/Biomass!E30</f>
        <v>0</v>
      </c>
    </row>
    <row r="31" spans="1:5" x14ac:dyDescent="0.25">
      <c r="A31">
        <v>29</v>
      </c>
      <c r="B31" s="2">
        <f>'Losses to Interactions'!B31/Biomass!B31</f>
        <v>0.37706809286143056</v>
      </c>
      <c r="C31" s="2">
        <f>'Losses to Interactions'!C31/Biomass!C31</f>
        <v>0.34987511418973016</v>
      </c>
      <c r="D31" s="2">
        <f>'Losses to Interactions'!D31/Biomass!D31</f>
        <v>3.4733909938160105E-2</v>
      </c>
      <c r="E31" s="2">
        <f>'Losses to Interactions'!E31/Biomass!E31</f>
        <v>0</v>
      </c>
    </row>
    <row r="32" spans="1:5" x14ac:dyDescent="0.25">
      <c r="A32">
        <v>30</v>
      </c>
      <c r="B32" s="2">
        <f>'Losses to Interactions'!B32/Biomass!B32</f>
        <v>0.36346690499333789</v>
      </c>
      <c r="C32" s="2">
        <f>'Losses to Interactions'!C32/Biomass!C32</f>
        <v>0.35517977077411633</v>
      </c>
      <c r="D32" s="2">
        <f>'Losses to Interactions'!D32/Biomass!D32</f>
        <v>3.3497725085019157E-2</v>
      </c>
      <c r="E32" s="2">
        <f>'Losses to Interactions'!E32/Biomass!E32</f>
        <v>0</v>
      </c>
    </row>
    <row r="33" spans="1:9" x14ac:dyDescent="0.25">
      <c r="A33">
        <v>31</v>
      </c>
      <c r="B33" s="2">
        <f>'Losses to Interactions'!B33/Biomass!B33</f>
        <v>0.33769030414216711</v>
      </c>
      <c r="C33" s="2">
        <f>'Losses to Interactions'!C33/Biomass!C33</f>
        <v>0.34390765870762863</v>
      </c>
      <c r="D33" s="2">
        <f>'Losses to Interactions'!D33/Biomass!D33</f>
        <v>2.9680473877489223E-2</v>
      </c>
      <c r="E33" s="2">
        <f>'Losses to Interactions'!E33/Biomass!E33</f>
        <v>0</v>
      </c>
      <c r="I33" t="s">
        <v>21</v>
      </c>
    </row>
    <row r="34" spans="1:9" x14ac:dyDescent="0.25">
      <c r="A34">
        <v>32</v>
      </c>
      <c r="B34" s="2">
        <f>'Losses to Interactions'!B34/Biomass!B34</f>
        <v>0.33943185148551558</v>
      </c>
      <c r="C34" s="2">
        <f>'Losses to Interactions'!C34/Biomass!C34</f>
        <v>0.33999823411623786</v>
      </c>
      <c r="D34" s="2">
        <f>'Losses to Interactions'!D34/Biomass!D34</f>
        <v>2.7997655948172811E-2</v>
      </c>
      <c r="E34" s="2">
        <f>'Losses to Interactions'!E34/Biomass!E34</f>
        <v>0</v>
      </c>
    </row>
    <row r="35" spans="1:9" x14ac:dyDescent="0.25">
      <c r="A35">
        <v>33</v>
      </c>
      <c r="B35" s="2">
        <f>'Losses to Interactions'!B35/Biomass!B35</f>
        <v>0.34332992618401198</v>
      </c>
      <c r="C35" s="2">
        <f>'Losses to Interactions'!C35/Biomass!C35</f>
        <v>0.34839255897331645</v>
      </c>
      <c r="D35" s="2">
        <f>'Losses to Interactions'!D35/Biomass!D35</f>
        <v>2.5992331751003104E-2</v>
      </c>
      <c r="E35" s="2">
        <f>'Losses to Interactions'!E35/Biomass!E35</f>
        <v>0</v>
      </c>
    </row>
    <row r="36" spans="1:9" x14ac:dyDescent="0.25">
      <c r="A36">
        <v>34</v>
      </c>
      <c r="B36" s="2">
        <f>'Losses to Interactions'!B36/Biomass!B36</f>
        <v>0.33749022598187928</v>
      </c>
      <c r="C36" s="2">
        <f>'Losses to Interactions'!C36/Biomass!C36</f>
        <v>0.34975859361581263</v>
      </c>
      <c r="D36" s="2">
        <f>'Losses to Interactions'!D36/Biomass!D36</f>
        <v>2.4231995349733533E-2</v>
      </c>
      <c r="E36" s="2">
        <f>'Losses to Interactions'!E36/Biomass!E36</f>
        <v>0</v>
      </c>
    </row>
    <row r="37" spans="1:9" x14ac:dyDescent="0.25">
      <c r="A37">
        <v>35</v>
      </c>
      <c r="B37" s="2">
        <f>'Losses to Interactions'!B37/Biomass!B37</f>
        <v>0.33414090064091684</v>
      </c>
      <c r="C37" s="2">
        <f>'Losses to Interactions'!C37/Biomass!C37</f>
        <v>0.33822195610762867</v>
      </c>
      <c r="D37" s="2">
        <f>'Losses to Interactions'!D37/Biomass!D37</f>
        <v>2.4235270022671819E-2</v>
      </c>
      <c r="E37" s="2">
        <f>'Losses to Interactions'!E37/Biomass!E37</f>
        <v>0</v>
      </c>
    </row>
    <row r="38" spans="1:9" x14ac:dyDescent="0.25">
      <c r="A38">
        <v>36</v>
      </c>
      <c r="B38" s="2">
        <f>'Losses to Interactions'!B38/Biomass!B38</f>
        <v>0.30647072127734598</v>
      </c>
      <c r="C38" s="2">
        <f>'Losses to Interactions'!C38/Biomass!C38</f>
        <v>0.30143369099217732</v>
      </c>
      <c r="D38" s="2">
        <f>'Losses to Interactions'!D38/Biomass!D38</f>
        <v>2.382864929008904E-2</v>
      </c>
      <c r="E38" s="2">
        <f>'Losses to Interactions'!E38/Biomass!E38</f>
        <v>0</v>
      </c>
    </row>
    <row r="39" spans="1:9" x14ac:dyDescent="0.25">
      <c r="A39">
        <v>37</v>
      </c>
      <c r="B39" s="2">
        <f>'Losses to Interactions'!B39/Biomass!B39</f>
        <v>0.32847291490834407</v>
      </c>
      <c r="C39" s="2">
        <f>'Losses to Interactions'!C39/Biomass!C39</f>
        <v>0.30198909262321372</v>
      </c>
      <c r="D39" s="2">
        <f>'Losses to Interactions'!D39/Biomass!D39</f>
        <v>2.1948863563886666E-2</v>
      </c>
      <c r="E39" s="2">
        <f>'Losses to Interactions'!E39/Biomass!E39</f>
        <v>0</v>
      </c>
    </row>
    <row r="40" spans="1:9" x14ac:dyDescent="0.25">
      <c r="A40">
        <v>38</v>
      </c>
      <c r="B40" s="2">
        <f>'Losses to Interactions'!B40/Biomass!B40</f>
        <v>0.30435867680669992</v>
      </c>
      <c r="C40" s="2">
        <f>'Losses to Interactions'!C40/Biomass!C40</f>
        <v>0.27804040143284209</v>
      </c>
      <c r="D40" s="2">
        <f>'Losses to Interactions'!D40/Biomass!D40</f>
        <v>2.0843613473293242E-2</v>
      </c>
      <c r="E40" s="2">
        <f>'Losses to Interactions'!E40/Biomass!E40</f>
        <v>0</v>
      </c>
    </row>
    <row r="41" spans="1:9" x14ac:dyDescent="0.25">
      <c r="A41">
        <v>39</v>
      </c>
      <c r="B41" s="2">
        <f>'Losses to Interactions'!B41/Biomass!B41</f>
        <v>0.28590577735890738</v>
      </c>
      <c r="C41" s="2">
        <f>'Losses to Interactions'!C41/Biomass!C41</f>
        <v>0.26616686430832937</v>
      </c>
      <c r="D41" s="2">
        <f>'Losses to Interactions'!D41/Biomass!D41</f>
        <v>1.9715449449054213E-2</v>
      </c>
      <c r="E41" s="2">
        <f>'Losses to Interactions'!E41/Biomass!E41</f>
        <v>0</v>
      </c>
    </row>
    <row r="42" spans="1:9" x14ac:dyDescent="0.25">
      <c r="A42">
        <v>40</v>
      </c>
      <c r="B42" s="2">
        <f>'Losses to Interactions'!B42/Biomass!B42</f>
        <v>0.27273085207233372</v>
      </c>
      <c r="C42" s="2">
        <f>'Losses to Interactions'!C42/Biomass!C42</f>
        <v>0.26123327789318201</v>
      </c>
      <c r="D42" s="2">
        <f>'Losses to Interactions'!D42/Biomass!D42</f>
        <v>2.0004716226753476E-2</v>
      </c>
      <c r="E42" s="2">
        <f>'Losses to Interactions'!E42/Biomass!E42</f>
        <v>0</v>
      </c>
    </row>
    <row r="43" spans="1:9" x14ac:dyDescent="0.25">
      <c r="A43">
        <v>41</v>
      </c>
      <c r="B43" s="2">
        <f>'Losses to Interactions'!B43/Biomass!B43</f>
        <v>0.2493547026293709</v>
      </c>
      <c r="C43" s="2">
        <f>'Losses to Interactions'!C43/Biomass!C43</f>
        <v>0.24659255327561874</v>
      </c>
      <c r="D43" s="2">
        <f>'Losses to Interactions'!D43/Biomass!D43</f>
        <v>1.9310728112984198E-2</v>
      </c>
      <c r="E43" s="2">
        <f>'Losses to Interactions'!E43/Biomass!E43</f>
        <v>0</v>
      </c>
    </row>
    <row r="44" spans="1:9" x14ac:dyDescent="0.25">
      <c r="A44">
        <v>42</v>
      </c>
      <c r="B44" s="2">
        <f>'Losses to Interactions'!B44/Biomass!B44</f>
        <v>0.23087625705582079</v>
      </c>
      <c r="C44" s="2">
        <f>'Losses to Interactions'!C44/Biomass!C44</f>
        <v>0.23765241196005124</v>
      </c>
      <c r="D44" s="2">
        <f>'Losses to Interactions'!D44/Biomass!D44</f>
        <v>1.8334067077513269E-2</v>
      </c>
      <c r="E44" s="2">
        <f>'Losses to Interactions'!E44/Biomass!E44</f>
        <v>0</v>
      </c>
    </row>
    <row r="45" spans="1:9" x14ac:dyDescent="0.25">
      <c r="A45">
        <v>43</v>
      </c>
      <c r="B45" s="2">
        <f>'Losses to Interactions'!B45/Biomass!B45</f>
        <v>0.21591180443497549</v>
      </c>
      <c r="C45" s="2">
        <f>'Losses to Interactions'!C45/Biomass!C45</f>
        <v>0.23220678333087952</v>
      </c>
      <c r="D45" s="2">
        <f>'Losses to Interactions'!D45/Biomass!D45</f>
        <v>1.7264050198794949E-2</v>
      </c>
      <c r="E45" s="2">
        <f>'Losses to Interactions'!E45/Biomass!E45</f>
        <v>0</v>
      </c>
    </row>
    <row r="46" spans="1:9" x14ac:dyDescent="0.25">
      <c r="A46">
        <v>44</v>
      </c>
      <c r="B46" s="2">
        <f>'Losses to Interactions'!B46/Biomass!B46</f>
        <v>0.17021983756517042</v>
      </c>
      <c r="C46" s="2">
        <f>'Losses to Interactions'!C46/Biomass!C46</f>
        <v>0.19192511056259784</v>
      </c>
      <c r="D46" s="2">
        <f>'Losses to Interactions'!D46/Biomass!D46</f>
        <v>1.6231192813458722E-2</v>
      </c>
      <c r="E46" s="2">
        <f>'Losses to Interactions'!E46/Biomass!E46</f>
        <v>0</v>
      </c>
    </row>
    <row r="47" spans="1:9" x14ac:dyDescent="0.25">
      <c r="A47">
        <v>45</v>
      </c>
      <c r="B47" s="2">
        <f>'Losses to Interactions'!B47/Biomass!B47</f>
        <v>0.14318256641203209</v>
      </c>
      <c r="C47" s="2">
        <f>'Losses to Interactions'!C47/Biomass!C47</f>
        <v>0.16934204406550607</v>
      </c>
      <c r="D47" s="2">
        <f>'Losses to Interactions'!D47/Biomass!D47</f>
        <v>1.585880191369464E-2</v>
      </c>
      <c r="E47" s="2">
        <f>'Losses to Interactions'!E47/Biomass!E47</f>
        <v>0</v>
      </c>
    </row>
    <row r="48" spans="1:9" x14ac:dyDescent="0.25">
      <c r="A48">
        <v>46</v>
      </c>
      <c r="B48" s="2">
        <f>'Losses to Interactions'!B48/Biomass!B48</f>
        <v>0.1181914710591165</v>
      </c>
      <c r="C48" s="2">
        <f>'Losses to Interactions'!C48/Biomass!C48</f>
        <v>0.14519277826962246</v>
      </c>
      <c r="D48" s="2">
        <f>'Losses to Interactions'!D48/Biomass!D48</f>
        <v>1.622966353362602E-2</v>
      </c>
      <c r="E48" s="2">
        <f>'Losses to Interactions'!E48/Biomass!E48</f>
        <v>0</v>
      </c>
    </row>
    <row r="49" spans="1:5" x14ac:dyDescent="0.25">
      <c r="A49">
        <v>47</v>
      </c>
      <c r="B49" s="2">
        <f>'Losses to Interactions'!B49/Biomass!B49</f>
        <v>0.11821604130401422</v>
      </c>
      <c r="C49" s="2">
        <f>'Losses to Interactions'!C49/Biomass!C49</f>
        <v>0.15101775589880301</v>
      </c>
      <c r="D49" s="2">
        <f>'Losses to Interactions'!D49/Biomass!D49</f>
        <v>1.7220411639847635E-2</v>
      </c>
      <c r="E49" s="2">
        <f>'Losses to Interactions'!E49/Biomass!E49</f>
        <v>0</v>
      </c>
    </row>
    <row r="50" spans="1:5" x14ac:dyDescent="0.25">
      <c r="A50">
        <v>48</v>
      </c>
      <c r="B50" s="2">
        <f>'Losses to Interactions'!B50/Biomass!B50</f>
        <v>0.12105477892032809</v>
      </c>
      <c r="C50" s="2">
        <f>'Losses to Interactions'!C50/Biomass!C50</f>
        <v>0.16101870662857851</v>
      </c>
      <c r="D50" s="2">
        <f>'Losses to Interactions'!D50/Biomass!D50</f>
        <v>1.8282226839578686E-2</v>
      </c>
      <c r="E50" s="2">
        <f>'Losses to Interactions'!E50/Biomass!E50</f>
        <v>0</v>
      </c>
    </row>
    <row r="51" spans="1:5" x14ac:dyDescent="0.25">
      <c r="A51">
        <v>49</v>
      </c>
      <c r="B51" s="2">
        <f>'Losses to Interactions'!B51/Biomass!B51</f>
        <v>0.12242362540719715</v>
      </c>
      <c r="C51" s="2">
        <f>'Losses to Interactions'!C51/Biomass!C51</f>
        <v>0.17145914504697496</v>
      </c>
      <c r="D51" s="2">
        <f>'Losses to Interactions'!D51/Biomass!D51</f>
        <v>1.9880170808461516E-2</v>
      </c>
      <c r="E51" s="2">
        <f>'Losses to Interactions'!E51/Biomass!E51</f>
        <v>0</v>
      </c>
    </row>
    <row r="52" spans="1:5" x14ac:dyDescent="0.25">
      <c r="B52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Q27" sqref="Q27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</row>
    <row r="2" spans="1:5" x14ac:dyDescent="0.25">
      <c r="A2">
        <v>0</v>
      </c>
      <c r="B2" s="2">
        <f>'F rate'!B2/'Ints Rate'!B2</f>
        <v>2.4573746918799952</v>
      </c>
      <c r="C2" s="2">
        <f>'F rate'!C2/'Ints Rate'!C2</f>
        <v>6.9514785538067354</v>
      </c>
      <c r="D2" s="2">
        <f>'F rate'!D2/'Ints Rate'!D2</f>
        <v>1.0165071146550841</v>
      </c>
      <c r="E2" s="2"/>
    </row>
    <row r="3" spans="1:5" x14ac:dyDescent="0.25">
      <c r="A3">
        <v>1</v>
      </c>
      <c r="B3" s="2">
        <f>'F rate'!B3/'Ints Rate'!B3</f>
        <v>2.0227579768785531</v>
      </c>
      <c r="C3" s="2">
        <f>'F rate'!C3/'Ints Rate'!C3</f>
        <v>3.8506601092231767</v>
      </c>
      <c r="D3" s="2">
        <f>'F rate'!D3/'Ints Rate'!D3</f>
        <v>0.74879189436002913</v>
      </c>
      <c r="E3" s="2"/>
    </row>
    <row r="4" spans="1:5" x14ac:dyDescent="0.25">
      <c r="A4">
        <v>2</v>
      </c>
      <c r="B4" s="2">
        <f>'F rate'!B4/'Ints Rate'!B4</f>
        <v>1.4596772929943056</v>
      </c>
      <c r="C4" s="2">
        <f>'F rate'!C4/'Ints Rate'!C4</f>
        <v>2.0110522150971901</v>
      </c>
      <c r="D4" s="2">
        <f>'F rate'!D4/'Ints Rate'!D4</f>
        <v>0.39721289861825415</v>
      </c>
      <c r="E4" s="2"/>
    </row>
    <row r="5" spans="1:5" x14ac:dyDescent="0.25">
      <c r="A5">
        <v>3</v>
      </c>
      <c r="B5" s="2">
        <f>'F rate'!B5/'Ints Rate'!B5</f>
        <v>1.2146652577548656</v>
      </c>
      <c r="C5" s="2">
        <f>'F rate'!C5/'Ints Rate'!C5</f>
        <v>1.8599304798001794</v>
      </c>
      <c r="D5" s="2">
        <f>'F rate'!D5/'Ints Rate'!D5</f>
        <v>0.42214099511254294</v>
      </c>
      <c r="E5" s="2"/>
    </row>
    <row r="6" spans="1:5" x14ac:dyDescent="0.25">
      <c r="A6">
        <v>4</v>
      </c>
      <c r="B6" s="2">
        <f>'F rate'!B6/'Ints Rate'!B6</f>
        <v>1.0953795529512051</v>
      </c>
      <c r="C6" s="2">
        <f>'F rate'!C6/'Ints Rate'!C6</f>
        <v>1.5339478283489401</v>
      </c>
      <c r="D6" s="2">
        <f>'F rate'!D6/'Ints Rate'!D6</f>
        <v>0.4347420576319056</v>
      </c>
      <c r="E6" s="2"/>
    </row>
    <row r="7" spans="1:5" x14ac:dyDescent="0.25">
      <c r="A7">
        <v>5</v>
      </c>
      <c r="B7" s="2">
        <f>'F rate'!B7/'Ints Rate'!B7</f>
        <v>1.6156392452565886</v>
      </c>
      <c r="C7" s="2">
        <f>'F rate'!C7/'Ints Rate'!C7</f>
        <v>1.5466464152661008</v>
      </c>
      <c r="D7" s="2">
        <f>'F rate'!D7/'Ints Rate'!D7</f>
        <v>0.41052156091808256</v>
      </c>
      <c r="E7" s="2"/>
    </row>
    <row r="8" spans="1:5" x14ac:dyDescent="0.25">
      <c r="A8">
        <v>6</v>
      </c>
      <c r="B8" s="2">
        <f>'F rate'!B8/'Ints Rate'!B8</f>
        <v>2.2707521965544841</v>
      </c>
      <c r="C8" s="2">
        <f>'F rate'!C8/'Ints Rate'!C8</f>
        <v>1.8118360928466459</v>
      </c>
      <c r="D8" s="2">
        <f>'F rate'!D8/'Ints Rate'!D8</f>
        <v>0.28786092726487972</v>
      </c>
      <c r="E8" s="2"/>
    </row>
    <row r="9" spans="1:5" x14ac:dyDescent="0.25">
      <c r="A9">
        <v>7</v>
      </c>
      <c r="B9" s="2">
        <f>'F rate'!B9/'Ints Rate'!B9</f>
        <v>2.6735905185151605</v>
      </c>
      <c r="C9" s="2">
        <f>'F rate'!C9/'Ints Rate'!C9</f>
        <v>1.0543728371896492</v>
      </c>
      <c r="D9" s="2">
        <f>'F rate'!D9/'Ints Rate'!D9</f>
        <v>0.2976824872816215</v>
      </c>
      <c r="E9" s="2"/>
    </row>
    <row r="10" spans="1:5" x14ac:dyDescent="0.25">
      <c r="A10">
        <v>8</v>
      </c>
      <c r="B10" s="2">
        <f>'F rate'!B10/'Ints Rate'!B10</f>
        <v>2.1966310342583437</v>
      </c>
      <c r="C10" s="2">
        <f>'F rate'!C10/'Ints Rate'!C10</f>
        <v>0.97985146559003067</v>
      </c>
      <c r="D10" s="2">
        <f>'F rate'!D10/'Ints Rate'!D10</f>
        <v>0.23453786057227485</v>
      </c>
      <c r="E10" s="2"/>
    </row>
    <row r="11" spans="1:5" x14ac:dyDescent="0.25">
      <c r="A11">
        <v>9</v>
      </c>
      <c r="B11" s="2">
        <f>'F rate'!B11/'Ints Rate'!B11</f>
        <v>2.2242911314207801</v>
      </c>
      <c r="C11" s="2">
        <f>'F rate'!C11/'Ints Rate'!C11</f>
        <v>0.65209514463024554</v>
      </c>
      <c r="D11" s="2">
        <f>'F rate'!D11/'Ints Rate'!D11</f>
        <v>0.18048473756588865</v>
      </c>
      <c r="E11" s="2"/>
    </row>
    <row r="12" spans="1:5" x14ac:dyDescent="0.25">
      <c r="A12">
        <v>10</v>
      </c>
      <c r="B12" s="2">
        <f>'F rate'!B12/'Ints Rate'!B12</f>
        <v>2.2585603246228132</v>
      </c>
      <c r="C12" s="2">
        <f>'F rate'!C12/'Ints Rate'!C12</f>
        <v>0.76564021328435228</v>
      </c>
      <c r="D12" s="2">
        <f>'F rate'!D12/'Ints Rate'!D12</f>
        <v>0.28471636862297411</v>
      </c>
      <c r="E12" s="2"/>
    </row>
    <row r="13" spans="1:5" x14ac:dyDescent="0.25">
      <c r="A13">
        <v>11</v>
      </c>
      <c r="B13" s="2">
        <f>'F rate'!B13/'Ints Rate'!B13</f>
        <v>2.1963734302675126</v>
      </c>
      <c r="C13" s="2">
        <f>'F rate'!C13/'Ints Rate'!C13</f>
        <v>0.95857957506060054</v>
      </c>
      <c r="D13" s="2">
        <f>'F rate'!D13/'Ints Rate'!D13</f>
        <v>0.2235288833319318</v>
      </c>
      <c r="E13" s="2"/>
    </row>
    <row r="14" spans="1:5" x14ac:dyDescent="0.25">
      <c r="A14">
        <v>12</v>
      </c>
      <c r="B14" s="2">
        <f>'F rate'!B14/'Ints Rate'!B14</f>
        <v>2.6545477518522986</v>
      </c>
      <c r="C14" s="2">
        <f>'F rate'!C14/'Ints Rate'!C14</f>
        <v>0.94687460008458213</v>
      </c>
      <c r="D14" s="2">
        <f>'F rate'!D14/'Ints Rate'!D14</f>
        <v>0.1564399949991703</v>
      </c>
      <c r="E14" s="2"/>
    </row>
    <row r="15" spans="1:5" x14ac:dyDescent="0.25">
      <c r="A15">
        <v>13</v>
      </c>
      <c r="B15" s="2">
        <f>'F rate'!B15/'Ints Rate'!B15</f>
        <v>2.1494959760956189</v>
      </c>
      <c r="C15" s="2">
        <f>'F rate'!C15/'Ints Rate'!C15</f>
        <v>1.348036418733336</v>
      </c>
      <c r="D15" s="2">
        <f>'F rate'!D15/'Ints Rate'!D15</f>
        <v>0.14700992280718983</v>
      </c>
      <c r="E15" s="2"/>
    </row>
    <row r="16" spans="1:5" x14ac:dyDescent="0.25">
      <c r="A16">
        <v>14</v>
      </c>
      <c r="B16" s="2">
        <f>'F rate'!B16/'Ints Rate'!B16</f>
        <v>2.2980903613723469</v>
      </c>
      <c r="C16" s="2">
        <f>'F rate'!C16/'Ints Rate'!C16</f>
        <v>0.84587164667246084</v>
      </c>
      <c r="D16" s="2">
        <f>'F rate'!D16/'Ints Rate'!D16</f>
        <v>0.13274206286948906</v>
      </c>
      <c r="E16" s="2"/>
    </row>
    <row r="17" spans="1:5" x14ac:dyDescent="0.25">
      <c r="A17">
        <v>15</v>
      </c>
      <c r="B17" s="2">
        <f>'F rate'!B17/'Ints Rate'!B17</f>
        <v>2.1097141637090933</v>
      </c>
      <c r="C17" s="2">
        <f>'F rate'!C17/'Ints Rate'!C17</f>
        <v>0.83423270229773117</v>
      </c>
      <c r="D17" s="2">
        <f>'F rate'!D17/'Ints Rate'!D17</f>
        <v>0.10764355065898529</v>
      </c>
      <c r="E17" s="2"/>
    </row>
    <row r="18" spans="1:5" x14ac:dyDescent="0.25">
      <c r="A18">
        <v>16</v>
      </c>
      <c r="B18" s="2">
        <f>'F rate'!B18/'Ints Rate'!B18</f>
        <v>1.2392952239482971</v>
      </c>
      <c r="C18" s="2">
        <f>'F rate'!C18/'Ints Rate'!C18</f>
        <v>0.59338586038380636</v>
      </c>
      <c r="D18" s="2">
        <f>'F rate'!D18/'Ints Rate'!D18</f>
        <v>0.16377884110431615</v>
      </c>
      <c r="E18" s="2"/>
    </row>
    <row r="19" spans="1:5" x14ac:dyDescent="0.25">
      <c r="A19">
        <v>17</v>
      </c>
      <c r="B19" s="2">
        <f>'F rate'!B19/'Ints Rate'!B19</f>
        <v>1.1538519383776114</v>
      </c>
      <c r="C19" s="2">
        <f>'F rate'!C19/'Ints Rate'!C19</f>
        <v>0.63716414704954127</v>
      </c>
      <c r="D19" s="2">
        <f>'F rate'!D19/'Ints Rate'!D19</f>
        <v>0.15502463312320666</v>
      </c>
      <c r="E19" s="2"/>
    </row>
    <row r="20" spans="1:5" x14ac:dyDescent="0.25">
      <c r="A20">
        <v>18</v>
      </c>
      <c r="B20" s="2">
        <f>'F rate'!B20/'Ints Rate'!B20</f>
        <v>0.66105444174912309</v>
      </c>
      <c r="C20" s="2">
        <f>'F rate'!C20/'Ints Rate'!C20</f>
        <v>0.7954712084218678</v>
      </c>
      <c r="D20" s="2">
        <f>'F rate'!D20/'Ints Rate'!D20</f>
        <v>0.17877266816029119</v>
      </c>
      <c r="E20" s="2"/>
    </row>
    <row r="21" spans="1:5" x14ac:dyDescent="0.25">
      <c r="A21">
        <v>19</v>
      </c>
      <c r="B21" s="2">
        <f>'F rate'!B21/'Ints Rate'!B21</f>
        <v>0.87220353246187543</v>
      </c>
      <c r="C21" s="2">
        <f>'F rate'!C21/'Ints Rate'!C21</f>
        <v>1.0594309142792733</v>
      </c>
      <c r="D21" s="2">
        <f>'F rate'!D21/'Ints Rate'!D21</f>
        <v>0.22931143370229873</v>
      </c>
      <c r="E21" s="2"/>
    </row>
    <row r="22" spans="1:5" x14ac:dyDescent="0.25">
      <c r="A22">
        <v>20</v>
      </c>
      <c r="B22" s="2">
        <f>'F rate'!B22/'Ints Rate'!B22</f>
        <v>0.47936854308767918</v>
      </c>
      <c r="C22" s="2">
        <f>'F rate'!C22/'Ints Rate'!C22</f>
        <v>1.2096547759456389</v>
      </c>
      <c r="D22" s="2">
        <f>'F rate'!D22/'Ints Rate'!D22</f>
        <v>0.43612670582221691</v>
      </c>
      <c r="E22" s="2"/>
    </row>
    <row r="23" spans="1:5" x14ac:dyDescent="0.25">
      <c r="A23">
        <v>21</v>
      </c>
      <c r="B23" s="2">
        <f>'F rate'!B23/'Ints Rate'!B23</f>
        <v>0.40616569425170962</v>
      </c>
      <c r="C23" s="2">
        <f>'F rate'!C23/'Ints Rate'!C23</f>
        <v>1.6912014823936621</v>
      </c>
      <c r="D23" s="2">
        <f>'F rate'!D23/'Ints Rate'!D23</f>
        <v>0.80049582000261155</v>
      </c>
      <c r="E23" s="2"/>
    </row>
    <row r="24" spans="1:5" x14ac:dyDescent="0.25">
      <c r="A24">
        <v>22</v>
      </c>
      <c r="B24" s="2">
        <f>'F rate'!B24/'Ints Rate'!B24</f>
        <v>0.40149438120902359</v>
      </c>
      <c r="C24" s="2">
        <f>'F rate'!C24/'Ints Rate'!C24</f>
        <v>0.71213694202042221</v>
      </c>
      <c r="D24" s="2">
        <f>'F rate'!D24/'Ints Rate'!D24</f>
        <v>1.4060468576751946</v>
      </c>
      <c r="E24" s="2"/>
    </row>
    <row r="25" spans="1:5" x14ac:dyDescent="0.25">
      <c r="A25">
        <v>23</v>
      </c>
      <c r="B25" s="2">
        <f>'F rate'!B25/'Ints Rate'!B25</f>
        <v>0.33141454661310865</v>
      </c>
      <c r="C25" s="2">
        <f>'F rate'!C25/'Ints Rate'!C25</f>
        <v>0.81560252987954462</v>
      </c>
      <c r="D25" s="2">
        <f>'F rate'!D25/'Ints Rate'!D25</f>
        <v>1.8594024920287846</v>
      </c>
      <c r="E25" s="2"/>
    </row>
    <row r="26" spans="1:5" x14ac:dyDescent="0.25">
      <c r="A26">
        <v>24</v>
      </c>
      <c r="B26" s="2">
        <f>'F rate'!B26/'Ints Rate'!B26</f>
        <v>0.31760592498651491</v>
      </c>
      <c r="C26" s="2">
        <f>'F rate'!C26/'Ints Rate'!C26</f>
        <v>0.58927136260841395</v>
      </c>
      <c r="D26" s="2">
        <f>'F rate'!D26/'Ints Rate'!D26</f>
        <v>1.8466200126456669</v>
      </c>
      <c r="E26" s="2"/>
    </row>
    <row r="27" spans="1:5" x14ac:dyDescent="0.25">
      <c r="A27">
        <v>25</v>
      </c>
      <c r="B27" s="2">
        <f>'F rate'!B27/'Ints Rate'!B27</f>
        <v>0.2575472603484486</v>
      </c>
      <c r="C27" s="2">
        <f>'F rate'!C27/'Ints Rate'!C27</f>
        <v>0.33688737157581183</v>
      </c>
      <c r="D27" s="2">
        <f>'F rate'!D27/'Ints Rate'!D27</f>
        <v>1.5690837686972006</v>
      </c>
      <c r="E27" s="2"/>
    </row>
    <row r="28" spans="1:5" x14ac:dyDescent="0.25">
      <c r="A28">
        <v>26</v>
      </c>
      <c r="B28" s="2">
        <f>'F rate'!B28/'Ints Rate'!B28</f>
        <v>0.3375824778364887</v>
      </c>
      <c r="C28" s="2">
        <f>'F rate'!C28/'Ints Rate'!C28</f>
        <v>0.34642343755224336</v>
      </c>
      <c r="D28" s="2">
        <f>'F rate'!D28/'Ints Rate'!D28</f>
        <v>1.6167386810282351</v>
      </c>
      <c r="E28" s="2"/>
    </row>
    <row r="29" spans="1:5" x14ac:dyDescent="0.25">
      <c r="A29">
        <v>27</v>
      </c>
      <c r="B29" s="2">
        <f>'F rate'!B29/'Ints Rate'!B29</f>
        <v>0.26870163736394376</v>
      </c>
      <c r="C29" s="2">
        <f>'F rate'!C29/'Ints Rate'!C29</f>
        <v>0.55239631655126398</v>
      </c>
      <c r="D29" s="2">
        <f>'F rate'!D29/'Ints Rate'!D29</f>
        <v>1.7360483022488884</v>
      </c>
      <c r="E29" s="2"/>
    </row>
    <row r="30" spans="1:5" x14ac:dyDescent="0.25">
      <c r="A30">
        <v>28</v>
      </c>
      <c r="B30" s="2">
        <f>'F rate'!B30/'Ints Rate'!B30</f>
        <v>0.20766631325234364</v>
      </c>
      <c r="C30" s="2">
        <f>'F rate'!C30/'Ints Rate'!C30</f>
        <v>0.45555803819567542</v>
      </c>
      <c r="D30" s="2">
        <f>'F rate'!D30/'Ints Rate'!D30</f>
        <v>1.7283950997697217</v>
      </c>
      <c r="E30" s="2"/>
    </row>
    <row r="31" spans="1:5" x14ac:dyDescent="0.25">
      <c r="A31">
        <v>29</v>
      </c>
      <c r="B31" s="2">
        <f>'F rate'!B31/'Ints Rate'!B31</f>
        <v>0.13481042542534874</v>
      </c>
      <c r="C31" s="2">
        <f>'F rate'!C31/'Ints Rate'!C31</f>
        <v>0.42724166379865347</v>
      </c>
      <c r="D31" s="2">
        <f>'F rate'!D31/'Ints Rate'!D31</f>
        <v>2.002994192282082</v>
      </c>
      <c r="E31" s="2"/>
    </row>
    <row r="32" spans="1:5" x14ac:dyDescent="0.25">
      <c r="A32">
        <v>30</v>
      </c>
      <c r="B32" s="2">
        <f>'F rate'!B32/'Ints Rate'!B32</f>
        <v>0.13849389188124547</v>
      </c>
      <c r="C32" s="2">
        <f>'F rate'!C32/'Ints Rate'!C32</f>
        <v>0.60074766714593886</v>
      </c>
      <c r="D32" s="2">
        <f>'F rate'!D32/'Ints Rate'!D32</f>
        <v>3.0373518802306916</v>
      </c>
      <c r="E32" s="2"/>
    </row>
    <row r="33" spans="1:9" x14ac:dyDescent="0.25">
      <c r="A33">
        <v>31</v>
      </c>
      <c r="B33" s="2">
        <f>'F rate'!B33/'Ints Rate'!B33</f>
        <v>0.99152456604737627</v>
      </c>
      <c r="C33" s="2">
        <f>'F rate'!C33/'Ints Rate'!C33</f>
        <v>0.48881376654020509</v>
      </c>
      <c r="D33" s="2">
        <f>'F rate'!D33/'Ints Rate'!D33</f>
        <v>3.0001059218131778</v>
      </c>
      <c r="E33" s="2"/>
      <c r="I33" t="s">
        <v>26</v>
      </c>
    </row>
    <row r="34" spans="1:9" x14ac:dyDescent="0.25">
      <c r="A34">
        <v>32</v>
      </c>
      <c r="B34" s="2">
        <f>'F rate'!B34/'Ints Rate'!B34</f>
        <v>0.70793900220188777</v>
      </c>
      <c r="C34" s="2">
        <f>'F rate'!C34/'Ints Rate'!C34</f>
        <v>0.55169472521008933</v>
      </c>
      <c r="D34" s="2">
        <f>'F rate'!D34/'Ints Rate'!D34</f>
        <v>2.621362145255087</v>
      </c>
      <c r="E34" s="2"/>
      <c r="I34" t="s">
        <v>27</v>
      </c>
    </row>
    <row r="35" spans="1:9" x14ac:dyDescent="0.25">
      <c r="A35">
        <v>33</v>
      </c>
      <c r="B35" s="2">
        <f>'F rate'!B35/'Ints Rate'!B35</f>
        <v>0.60309924534746162</v>
      </c>
      <c r="C35" s="2">
        <f>'F rate'!C35/'Ints Rate'!C35</f>
        <v>0.50304806266248636</v>
      </c>
      <c r="D35" s="2">
        <f>'F rate'!D35/'Ints Rate'!D35</f>
        <v>3.59342154963438</v>
      </c>
      <c r="E35" s="2"/>
      <c r="I35" t="s">
        <v>28</v>
      </c>
    </row>
    <row r="36" spans="1:9" x14ac:dyDescent="0.25">
      <c r="A36">
        <v>34</v>
      </c>
      <c r="B36" s="2">
        <f>'F rate'!B36/'Ints Rate'!B36</f>
        <v>0.9743353065125</v>
      </c>
      <c r="C36" s="2">
        <f>'F rate'!C36/'Ints Rate'!C36</f>
        <v>0.29566884999017995</v>
      </c>
      <c r="D36" s="2">
        <f>'F rate'!D36/'Ints Rate'!D36</f>
        <v>4.8295489827351394</v>
      </c>
      <c r="E36" s="2"/>
    </row>
    <row r="37" spans="1:9" x14ac:dyDescent="0.25">
      <c r="A37">
        <v>35</v>
      </c>
      <c r="B37" s="2">
        <f>'F rate'!B37/'Ints Rate'!B37</f>
        <v>1.1375501684136138</v>
      </c>
      <c r="C37" s="2">
        <f>'F rate'!C37/'Ints Rate'!C37</f>
        <v>0.39664184210436748</v>
      </c>
      <c r="D37" s="2">
        <f>'F rate'!D37/'Ints Rate'!D37</f>
        <v>9.0383525602687467</v>
      </c>
      <c r="E37" s="2"/>
    </row>
    <row r="38" spans="1:9" x14ac:dyDescent="0.25">
      <c r="A38">
        <v>36</v>
      </c>
      <c r="B38" s="2">
        <f>'F rate'!B38/'Ints Rate'!B38</f>
        <v>1.5324066860704313</v>
      </c>
      <c r="C38" s="2">
        <f>'F rate'!C38/'Ints Rate'!C38</f>
        <v>0.75243702827134551</v>
      </c>
      <c r="D38" s="2">
        <f>'F rate'!D38/'Ints Rate'!D38</f>
        <v>6.1033253877254321</v>
      </c>
      <c r="E38" s="2"/>
    </row>
    <row r="39" spans="1:9" x14ac:dyDescent="0.25">
      <c r="A39">
        <v>37</v>
      </c>
      <c r="B39" s="2">
        <f>'F rate'!B39/'Ints Rate'!B39</f>
        <v>0.49662774379120195</v>
      </c>
      <c r="C39" s="2">
        <f>'F rate'!C39/'Ints Rate'!C39</f>
        <v>0.64456815374046639</v>
      </c>
      <c r="D39" s="2">
        <f>'F rate'!D39/'Ints Rate'!D39</f>
        <v>10.213994687480687</v>
      </c>
      <c r="E39" s="2"/>
    </row>
    <row r="40" spans="1:9" x14ac:dyDescent="0.25">
      <c r="A40">
        <v>38</v>
      </c>
      <c r="B40" s="2">
        <f>'F rate'!B40/'Ints Rate'!B40</f>
        <v>0.46961459840829367</v>
      </c>
      <c r="C40" s="2">
        <f>'F rate'!C40/'Ints Rate'!C40</f>
        <v>0.77165150234354341</v>
      </c>
      <c r="D40" s="2">
        <f>'F rate'!D40/'Ints Rate'!D40</f>
        <v>10.999714111299273</v>
      </c>
      <c r="E40" s="2"/>
    </row>
    <row r="41" spans="1:9" x14ac:dyDescent="0.25">
      <c r="A41">
        <v>39</v>
      </c>
      <c r="B41" s="2">
        <f>'F rate'!B41/'Ints Rate'!B41</f>
        <v>0.48285644433417785</v>
      </c>
      <c r="C41" s="2">
        <f>'F rate'!C41/'Ints Rate'!C41</f>
        <v>0.63201712801523791</v>
      </c>
      <c r="D41" s="2">
        <f>'F rate'!D41/'Ints Rate'!D41</f>
        <v>11.534758963397573</v>
      </c>
      <c r="E41" s="2"/>
    </row>
    <row r="42" spans="1:9" x14ac:dyDescent="0.25">
      <c r="A42">
        <v>40</v>
      </c>
      <c r="B42" s="2">
        <f>'F rate'!B42/'Ints Rate'!B42</f>
        <v>0.50339228667116453</v>
      </c>
      <c r="C42" s="2">
        <f>'F rate'!C42/'Ints Rate'!C42</f>
        <v>0.8314711774444119</v>
      </c>
      <c r="D42" s="2">
        <f>'F rate'!D42/'Ints Rate'!D42</f>
        <v>13.533138653309823</v>
      </c>
      <c r="E42" s="2"/>
    </row>
    <row r="43" spans="1:9" x14ac:dyDescent="0.25">
      <c r="A43">
        <v>41</v>
      </c>
      <c r="B43" s="2">
        <f>'F rate'!B43/'Ints Rate'!B43</f>
        <v>0.47405328772733235</v>
      </c>
      <c r="C43" s="2">
        <f>'F rate'!C43/'Ints Rate'!C43</f>
        <v>0.99173112231004334</v>
      </c>
      <c r="D43" s="2">
        <f>'F rate'!D43/'Ints Rate'!D43</f>
        <v>14.0786409762755</v>
      </c>
      <c r="E43" s="2"/>
    </row>
    <row r="44" spans="1:9" x14ac:dyDescent="0.25">
      <c r="A44">
        <v>42</v>
      </c>
      <c r="B44" s="2">
        <f>'F rate'!B44/'Ints Rate'!B44</f>
        <v>0.55311644292791851</v>
      </c>
      <c r="C44" s="2">
        <f>'F rate'!C44/'Ints Rate'!C44</f>
        <v>1.1006788160429837</v>
      </c>
      <c r="D44" s="2">
        <f>'F rate'!D44/'Ints Rate'!D44</f>
        <v>14.99856533400218</v>
      </c>
      <c r="E44" s="2"/>
    </row>
    <row r="45" spans="1:9" x14ac:dyDescent="0.25">
      <c r="A45">
        <v>43</v>
      </c>
      <c r="B45" s="2">
        <f>'F rate'!B45/'Ints Rate'!B45</f>
        <v>0.53212666181435786</v>
      </c>
      <c r="C45" s="2">
        <f>'F rate'!C45/'Ints Rate'!C45</f>
        <v>1.1870076589107688</v>
      </c>
      <c r="D45" s="2">
        <f>'F rate'!D45/'Ints Rate'!D45</f>
        <v>25.75053498827014</v>
      </c>
      <c r="E45" s="2"/>
    </row>
    <row r="46" spans="1:9" x14ac:dyDescent="0.25">
      <c r="A46">
        <v>44</v>
      </c>
      <c r="B46" s="2">
        <f>'F rate'!B46/'Ints Rate'!B46</f>
        <v>0.60350259629812564</v>
      </c>
      <c r="C46" s="2">
        <f>'F rate'!C46/'Ints Rate'!C46</f>
        <v>1.4824859922336393</v>
      </c>
      <c r="D46" s="2">
        <f>'F rate'!D46/'Ints Rate'!D46</f>
        <v>27.65862023925034</v>
      </c>
      <c r="E46" s="2"/>
    </row>
    <row r="47" spans="1:9" x14ac:dyDescent="0.25">
      <c r="A47">
        <v>45</v>
      </c>
      <c r="B47" s="2">
        <f>'F rate'!B47/'Ints Rate'!B47</f>
        <v>0.75143875344969835</v>
      </c>
      <c r="C47" s="2">
        <f>'F rate'!C47/'Ints Rate'!C47</f>
        <v>1.6231476680596451</v>
      </c>
      <c r="D47" s="2">
        <f>'F rate'!D47/'Ints Rate'!D47</f>
        <v>31.94687126315959</v>
      </c>
      <c r="E47" s="2"/>
    </row>
    <row r="48" spans="1:9" x14ac:dyDescent="0.25">
      <c r="A48">
        <v>46</v>
      </c>
      <c r="B48" s="2">
        <f>'F rate'!B48/'Ints Rate'!B48</f>
        <v>0.76131034310638779</v>
      </c>
      <c r="C48" s="2">
        <f>'F rate'!C48/'Ints Rate'!C48</f>
        <v>1.7507358117043468</v>
      </c>
      <c r="D48" s="2">
        <f>'F rate'!D48/'Ints Rate'!D48</f>
        <v>21.912831304348867</v>
      </c>
      <c r="E48" s="2"/>
    </row>
    <row r="49" spans="1:5" x14ac:dyDescent="0.25">
      <c r="A49">
        <v>47</v>
      </c>
      <c r="B49" s="2">
        <f>'F rate'!B49/'Ints Rate'!B49</f>
        <v>0.66294800356874473</v>
      </c>
      <c r="C49" s="2">
        <f>'F rate'!C49/'Ints Rate'!C49</f>
        <v>1.6307135953918404</v>
      </c>
      <c r="D49" s="2">
        <f>'F rate'!D49/'Ints Rate'!D49</f>
        <v>19.16021494169475</v>
      </c>
      <c r="E49" s="2"/>
    </row>
    <row r="50" spans="1:5" x14ac:dyDescent="0.25">
      <c r="A50">
        <v>48</v>
      </c>
      <c r="B50" s="2">
        <f>'F rate'!B50/'Ints Rate'!B50</f>
        <v>0.76697297762996985</v>
      </c>
      <c r="C50" s="2">
        <f>'F rate'!C50/'Ints Rate'!C50</f>
        <v>1.3834718956252658</v>
      </c>
      <c r="D50" s="2">
        <f>'F rate'!D50/'Ints Rate'!D50</f>
        <v>18.807143975979411</v>
      </c>
      <c r="E50" s="2"/>
    </row>
    <row r="51" spans="1:5" x14ac:dyDescent="0.25">
      <c r="A51">
        <v>49</v>
      </c>
      <c r="B51" s="2">
        <f>'F rate'!B51/'Ints Rate'!B51</f>
        <v>0.38585914951409644</v>
      </c>
      <c r="C51" s="2">
        <f>'F rate'!C51/'Ints Rate'!C51</f>
        <v>1.4069842569936624</v>
      </c>
      <c r="D51" s="2">
        <f>'F rate'!D51/'Ints Rate'!D51</f>
        <v>22.172133725327868</v>
      </c>
      <c r="E51" s="2"/>
    </row>
    <row r="52" spans="1:5" x14ac:dyDescent="0.25">
      <c r="B52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N18" sqref="N18"/>
    </sheetView>
  </sheetViews>
  <sheetFormatPr defaultRowHeight="15" x14ac:dyDescent="0.25"/>
  <sheetData>
    <row r="1" spans="1:7" x14ac:dyDescent="0.25">
      <c r="A1" t="s">
        <v>4</v>
      </c>
      <c r="B1" t="s">
        <v>1</v>
      </c>
      <c r="C1" t="s">
        <v>3</v>
      </c>
    </row>
    <row r="2" spans="1:7" x14ac:dyDescent="0.25">
      <c r="A2">
        <v>0</v>
      </c>
      <c r="B2" s="2">
        <f>ABS(Catch!B2/'Biomass added by Env'!$R2)</f>
        <v>9.7856149819470755</v>
      </c>
      <c r="C2" s="2">
        <f>ABS(Catch!E2/'Biomass added by Env'!$S2)</f>
        <v>1.1155849359683501</v>
      </c>
    </row>
    <row r="3" spans="1:7" x14ac:dyDescent="0.25">
      <c r="A3">
        <v>1</v>
      </c>
      <c r="B3" s="2">
        <f>ABS(Catch!B3/'Biomass added by Env'!$R3)</f>
        <v>10.297875319885701</v>
      </c>
      <c r="C3" s="2">
        <f>ABS(Catch!E3/'Biomass added by Env'!$S3)</f>
        <v>0.56989850036445533</v>
      </c>
    </row>
    <row r="4" spans="1:7" x14ac:dyDescent="0.25">
      <c r="A4">
        <v>2</v>
      </c>
      <c r="B4" s="2">
        <f>ABS(Catch!B4/'Biomass added by Env'!$R4)</f>
        <v>11.774769466320306</v>
      </c>
      <c r="C4" s="2">
        <f>ABS(Catch!E4/'Biomass added by Env'!$S4)</f>
        <v>0.38089969433376797</v>
      </c>
    </row>
    <row r="5" spans="1:7" x14ac:dyDescent="0.25">
      <c r="A5">
        <v>3</v>
      </c>
      <c r="B5" s="2">
        <f>ABS(Catch!B5/'Biomass added by Env'!$R5)</f>
        <v>13.383983832327512</v>
      </c>
      <c r="C5" s="2">
        <f>ABS(Catch!E5/'Biomass added by Env'!$S5)</f>
        <v>0.39888414437730058</v>
      </c>
    </row>
    <row r="6" spans="1:7" x14ac:dyDescent="0.25">
      <c r="A6">
        <v>4</v>
      </c>
      <c r="B6" s="2">
        <f>ABS(Catch!B6/'Biomass added by Env'!$R6)</f>
        <v>16.993314590414151</v>
      </c>
      <c r="C6" s="2">
        <f>ABS(Catch!E6/'Biomass added by Env'!$S6)</f>
        <v>0.43140439373755529</v>
      </c>
    </row>
    <row r="7" spans="1:7" x14ac:dyDescent="0.25">
      <c r="A7">
        <v>5</v>
      </c>
      <c r="B7" s="2">
        <f>ABS(Catch!B7/'Biomass added by Env'!$R7)</f>
        <v>29.228385549496764</v>
      </c>
      <c r="C7" s="2">
        <f>ABS(Catch!E7/'Biomass added by Env'!$S7)</f>
        <v>0.42851397835530658</v>
      </c>
    </row>
    <row r="8" spans="1:7" x14ac:dyDescent="0.25">
      <c r="A8">
        <v>6</v>
      </c>
      <c r="B8" s="2">
        <f>ABS(Catch!B8/'Biomass added by Env'!$R8)</f>
        <v>48.300019470840212</v>
      </c>
      <c r="C8" s="2">
        <f>ABS(Catch!E8/'Biomass added by Env'!$S8)</f>
        <v>0.33758473149277868</v>
      </c>
    </row>
    <row r="9" spans="1:7" x14ac:dyDescent="0.25">
      <c r="A9">
        <v>7</v>
      </c>
      <c r="B9" s="2">
        <f>ABS(Catch!B9/'Biomass added by Env'!$R9)</f>
        <v>60.139016913836294</v>
      </c>
      <c r="C9" s="2">
        <f>ABS(Catch!E9/'Biomass added by Env'!$S9)</f>
        <v>0.63573621671172398</v>
      </c>
    </row>
    <row r="10" spans="1:7" x14ac:dyDescent="0.25">
      <c r="A10">
        <v>8</v>
      </c>
      <c r="B10" s="2">
        <f>ABS(Catch!B10/'Biomass added by Env'!$R10)</f>
        <v>53.260342096551774</v>
      </c>
      <c r="C10" s="2">
        <f>ABS(Catch!E10/'Biomass added by Env'!$S10)</f>
        <v>0.68869362131223422</v>
      </c>
    </row>
    <row r="11" spans="1:7" x14ac:dyDescent="0.25">
      <c r="A11">
        <v>9</v>
      </c>
      <c r="B11" s="2">
        <f>ABS(Catch!B11/'Biomass added by Env'!$R11)</f>
        <v>44.040717446656629</v>
      </c>
      <c r="C11" s="2">
        <f>ABS(Catch!E11/'Biomass added by Env'!$S11)</f>
        <v>0.69953245010887288</v>
      </c>
    </row>
    <row r="12" spans="1:7" x14ac:dyDescent="0.25">
      <c r="A12">
        <v>10</v>
      </c>
      <c r="B12" s="2">
        <f>ABS(Catch!B12/'Biomass added by Env'!$R12)</f>
        <v>52.654711330511972</v>
      </c>
      <c r="C12" s="2">
        <f>ABS(Catch!E12/'Biomass added by Env'!$S12)</f>
        <v>1.0269502941590738</v>
      </c>
    </row>
    <row r="13" spans="1:7" x14ac:dyDescent="0.25">
      <c r="A13">
        <v>11</v>
      </c>
      <c r="B13" s="2">
        <f>ABS(Catch!B13/'Biomass added by Env'!$R13)</f>
        <v>41.041841954156546</v>
      </c>
      <c r="C13" s="2">
        <f>ABS(Catch!E13/'Biomass added by Env'!$S13)</f>
        <v>0.30114270624176787</v>
      </c>
    </row>
    <row r="14" spans="1:7" x14ac:dyDescent="0.25">
      <c r="A14">
        <v>12</v>
      </c>
      <c r="B14" s="2">
        <f>ABS(Catch!B14/'Biomass added by Env'!$R14)</f>
        <v>53.146455316506731</v>
      </c>
      <c r="C14" s="2">
        <f>ABS(Catch!E14/'Biomass added by Env'!$S14)</f>
        <v>0.35334598205150458</v>
      </c>
    </row>
    <row r="15" spans="1:7" x14ac:dyDescent="0.25">
      <c r="A15">
        <v>13</v>
      </c>
      <c r="B15" s="2">
        <f>ABS(Catch!B15/'Biomass added by Env'!$R15)</f>
        <v>43.593968882891218</v>
      </c>
      <c r="C15" s="2">
        <f>ABS(Catch!E15/'Biomass added by Env'!$S15)</f>
        <v>0.55860906926649023</v>
      </c>
    </row>
    <row r="16" spans="1:7" x14ac:dyDescent="0.25">
      <c r="A16">
        <v>14</v>
      </c>
      <c r="B16" s="2">
        <f>ABS(Catch!B16/'Biomass added by Env'!$R16)</f>
        <v>55.010739687665122</v>
      </c>
      <c r="C16" s="2">
        <f>ABS(Catch!E16/'Biomass added by Env'!$S16)</f>
        <v>0.72066052199350394</v>
      </c>
      <c r="G16" t="s">
        <v>22</v>
      </c>
    </row>
    <row r="17" spans="1:7" x14ac:dyDescent="0.25">
      <c r="A17">
        <v>15</v>
      </c>
      <c r="B17" s="2">
        <f>ABS(Catch!B17/'Biomass added by Env'!$R17)</f>
        <v>49.423391583897903</v>
      </c>
      <c r="C17" s="2">
        <f>ABS(Catch!E17/'Biomass added by Env'!$S17)</f>
        <v>0.55383259451503375</v>
      </c>
      <c r="G17" t="s">
        <v>23</v>
      </c>
    </row>
    <row r="18" spans="1:7" x14ac:dyDescent="0.25">
      <c r="A18">
        <v>16</v>
      </c>
      <c r="B18" s="2">
        <f>ABS(Catch!B18/'Biomass added by Env'!$R18)</f>
        <v>27.442549164937024</v>
      </c>
      <c r="C18" s="2">
        <f>ABS(Catch!E18/'Biomass added by Env'!$S18)</f>
        <v>0.57040453598885621</v>
      </c>
      <c r="G18" t="s">
        <v>25</v>
      </c>
    </row>
    <row r="19" spans="1:7" x14ac:dyDescent="0.25">
      <c r="A19">
        <v>17</v>
      </c>
      <c r="B19" s="2">
        <f>ABS(Catch!B19/'Biomass added by Env'!$R19)</f>
        <v>31.918029554682889</v>
      </c>
      <c r="C19" s="2">
        <f>ABS(Catch!E19/'Biomass added by Env'!$S19)</f>
        <v>0.62246978324975344</v>
      </c>
      <c r="G19" t="s">
        <v>24</v>
      </c>
    </row>
    <row r="20" spans="1:7" x14ac:dyDescent="0.25">
      <c r="A20">
        <v>18</v>
      </c>
      <c r="B20" s="2">
        <f>ABS(Catch!B20/'Biomass added by Env'!$R20)</f>
        <v>42.108130892526766</v>
      </c>
      <c r="C20" s="2">
        <f>ABS(Catch!E20/'Biomass added by Env'!$S20)</f>
        <v>1.3419935389956041</v>
      </c>
    </row>
    <row r="21" spans="1:7" x14ac:dyDescent="0.25">
      <c r="A21">
        <v>19</v>
      </c>
      <c r="B21" s="2">
        <f>ABS(Catch!B21/'Biomass added by Env'!$R21)</f>
        <v>52.895504300886273</v>
      </c>
      <c r="C21" s="2">
        <f>ABS(Catch!E21/'Biomass added by Env'!$S21)</f>
        <v>0.71903098702084012</v>
      </c>
    </row>
    <row r="22" spans="1:7" x14ac:dyDescent="0.25">
      <c r="A22">
        <v>20</v>
      </c>
      <c r="B22" s="2">
        <f>ABS(Catch!B22/'Biomass added by Env'!$R22)</f>
        <v>111.96928798939473</v>
      </c>
      <c r="C22" s="2">
        <f>ABS(Catch!E22/'Biomass added by Env'!$S22)</f>
        <v>3.382585600358698</v>
      </c>
    </row>
    <row r="23" spans="1:7" x14ac:dyDescent="0.25">
      <c r="A23">
        <v>21</v>
      </c>
      <c r="B23" s="2">
        <f>ABS(Catch!B23/'Biomass added by Env'!$R23)</f>
        <v>129.80839099374032</v>
      </c>
      <c r="C23" s="2">
        <f>ABS(Catch!E23/'Biomass added by Env'!$S23)</f>
        <v>2.4437805902573411</v>
      </c>
    </row>
    <row r="24" spans="1:7" x14ac:dyDescent="0.25">
      <c r="A24">
        <v>22</v>
      </c>
      <c r="B24" s="2">
        <f>ABS(Catch!B24/'Biomass added by Env'!$R24)</f>
        <v>234.0351088130524</v>
      </c>
      <c r="C24" s="2">
        <f>ABS(Catch!E24/'Biomass added by Env'!$S24)</f>
        <v>0.75036309532742673</v>
      </c>
    </row>
    <row r="25" spans="1:7" x14ac:dyDescent="0.25">
      <c r="A25">
        <v>23</v>
      </c>
      <c r="B25" s="2">
        <f>ABS(Catch!B25/'Biomass added by Env'!$R25)</f>
        <v>292.46869053961018</v>
      </c>
      <c r="C25" s="2">
        <f>ABS(Catch!E25/'Biomass added by Env'!$S25)</f>
        <v>1.819257568103122</v>
      </c>
    </row>
    <row r="26" spans="1:7" x14ac:dyDescent="0.25">
      <c r="A26">
        <v>24</v>
      </c>
      <c r="B26" s="2">
        <f>ABS(Catch!B26/'Biomass added by Env'!$R26)</f>
        <v>552.66435756925171</v>
      </c>
      <c r="C26" s="2">
        <f>ABS(Catch!E26/'Biomass added by Env'!$S26)</f>
        <v>1.3545161732685573</v>
      </c>
    </row>
    <row r="27" spans="1:7" x14ac:dyDescent="0.25">
      <c r="A27">
        <v>25</v>
      </c>
      <c r="B27" s="2">
        <f>ABS(Catch!B27/'Biomass added by Env'!$R27)</f>
        <v>652.96060755354677</v>
      </c>
      <c r="C27" s="2">
        <f>ABS(Catch!E27/'Biomass added by Env'!$S27)</f>
        <v>1.4786166421778144</v>
      </c>
    </row>
    <row r="28" spans="1:7" x14ac:dyDescent="0.25">
      <c r="A28">
        <v>26</v>
      </c>
      <c r="B28" s="2">
        <f>ABS(Catch!B28/'Biomass added by Env'!$R28)</f>
        <v>779.62745491026521</v>
      </c>
      <c r="C28" s="2">
        <f>ABS(Catch!E28/'Biomass added by Env'!$S28)</f>
        <v>1.8303537582431129</v>
      </c>
    </row>
    <row r="29" spans="1:7" x14ac:dyDescent="0.25">
      <c r="A29">
        <v>27</v>
      </c>
      <c r="B29" s="2">
        <f>ABS(Catch!B29/'Biomass added by Env'!$R29)</f>
        <v>1571.0115291716986</v>
      </c>
      <c r="C29" s="2">
        <f>ABS(Catch!E29/'Biomass added by Env'!$S29)</f>
        <v>3.9162898762624097</v>
      </c>
    </row>
    <row r="30" spans="1:7" x14ac:dyDescent="0.25">
      <c r="A30">
        <v>28</v>
      </c>
      <c r="B30" s="2">
        <f>ABS(Catch!B30/'Biomass added by Env'!$R30)</f>
        <v>468.00676807612621</v>
      </c>
      <c r="C30" s="2">
        <f>ABS(Catch!E30/'Biomass added by Env'!$S30)</f>
        <v>0.81905438884493142</v>
      </c>
    </row>
    <row r="31" spans="1:7" x14ac:dyDescent="0.25">
      <c r="A31">
        <v>29</v>
      </c>
      <c r="B31" s="2">
        <f>ABS(Catch!B31/'Biomass added by Env'!$R31)</f>
        <v>300.70306085036731</v>
      </c>
      <c r="C31" s="2">
        <f>ABS(Catch!E31/'Biomass added by Env'!$S31)</f>
        <v>0.79946264531056932</v>
      </c>
    </row>
    <row r="32" spans="1:7" x14ac:dyDescent="0.25">
      <c r="A32">
        <v>30</v>
      </c>
      <c r="B32" s="2">
        <f>ABS(Catch!B32/'Biomass added by Env'!$R32)</f>
        <v>344.4338469198093</v>
      </c>
      <c r="C32" s="2">
        <f>ABS(Catch!E32/'Biomass added by Env'!$S32)</f>
        <v>1.0350762421576361</v>
      </c>
    </row>
    <row r="33" spans="1:3" x14ac:dyDescent="0.25">
      <c r="A33">
        <v>31</v>
      </c>
      <c r="B33" s="2">
        <f>ABS(Catch!B33/'Biomass added by Env'!$R33)</f>
        <v>3633.958880031244</v>
      </c>
      <c r="C33" s="2">
        <f>ABS(Catch!E33/'Biomass added by Env'!$S33)</f>
        <v>1.102311947513497</v>
      </c>
    </row>
    <row r="34" spans="1:3" x14ac:dyDescent="0.25">
      <c r="A34">
        <v>32</v>
      </c>
      <c r="B34" s="2">
        <f>ABS(Catch!B34/'Biomass added by Env'!$R34)</f>
        <v>1386.4334880044721</v>
      </c>
      <c r="C34" s="2">
        <f>ABS(Catch!E34/'Biomass added by Env'!$S34)</f>
        <v>0.81765739173015839</v>
      </c>
    </row>
    <row r="35" spans="1:3" x14ac:dyDescent="0.25">
      <c r="A35">
        <v>33</v>
      </c>
      <c r="B35" s="2">
        <f>ABS(Catch!B35/'Biomass added by Env'!$R35)</f>
        <v>992.64372791006019</v>
      </c>
      <c r="C35" s="2">
        <f>ABS(Catch!E35/'Biomass added by Env'!$S35)</f>
        <v>0.72515319989614357</v>
      </c>
    </row>
    <row r="36" spans="1:3" x14ac:dyDescent="0.25">
      <c r="A36">
        <v>34</v>
      </c>
      <c r="B36" s="2">
        <f>ABS(Catch!B36/'Biomass added by Env'!$R36)</f>
        <v>2079.4186531004902</v>
      </c>
      <c r="C36" s="2">
        <f>ABS(Catch!E36/'Biomass added by Env'!$S36)</f>
        <v>0.62436890167612413</v>
      </c>
    </row>
    <row r="37" spans="1:3" x14ac:dyDescent="0.25">
      <c r="A37">
        <v>35</v>
      </c>
      <c r="B37" s="2">
        <f>ABS(Catch!B37/'Biomass added by Env'!$R37)</f>
        <v>1665.3800628165382</v>
      </c>
      <c r="C37" s="2">
        <f>ABS(Catch!E37/'Biomass added by Env'!$S37)</f>
        <v>0.42509906241468415</v>
      </c>
    </row>
    <row r="38" spans="1:3" x14ac:dyDescent="0.25">
      <c r="A38">
        <v>36</v>
      </c>
      <c r="B38" s="2">
        <f>ABS(Catch!B38/'Biomass added by Env'!$R38)</f>
        <v>1959.521076369012</v>
      </c>
      <c r="C38" s="2">
        <f>ABS(Catch!E38/'Biomass added by Env'!$S38)</f>
        <v>0.50605069202733333</v>
      </c>
    </row>
    <row r="39" spans="1:3" x14ac:dyDescent="0.25">
      <c r="A39">
        <v>37</v>
      </c>
      <c r="B39" s="2">
        <f>ABS(Catch!B39/'Biomass added by Env'!$R39)</f>
        <v>591.44177716195009</v>
      </c>
      <c r="C39" s="2">
        <f>ABS(Catch!E39/'Biomass added by Env'!$S39)</f>
        <v>0.8399187841075304</v>
      </c>
    </row>
    <row r="40" spans="1:3" x14ac:dyDescent="0.25">
      <c r="A40">
        <v>38</v>
      </c>
      <c r="B40" s="2">
        <f>ABS(Catch!B40/'Biomass added by Env'!$R40)</f>
        <v>445.64325210966985</v>
      </c>
      <c r="C40" s="2">
        <f>ABS(Catch!E40/'Biomass added by Env'!$S40)</f>
        <v>0.70946730029790694</v>
      </c>
    </row>
    <row r="41" spans="1:3" x14ac:dyDescent="0.25">
      <c r="A41">
        <v>39</v>
      </c>
      <c r="B41" s="2">
        <f>ABS(Catch!B41/'Biomass added by Env'!$R41)</f>
        <v>559.15166880670574</v>
      </c>
      <c r="C41" s="2">
        <f>ABS(Catch!E41/'Biomass added by Env'!$S41)</f>
        <v>1.0300241182475329</v>
      </c>
    </row>
    <row r="42" spans="1:3" x14ac:dyDescent="0.25">
      <c r="A42">
        <v>40</v>
      </c>
      <c r="B42" s="2">
        <f>ABS(Catch!B42/'Biomass added by Env'!$R42)</f>
        <v>603.83849431622446</v>
      </c>
      <c r="C42" s="2">
        <f>ABS(Catch!E42/'Biomass added by Env'!$S42)</f>
        <v>0.99757813078979196</v>
      </c>
    </row>
    <row r="43" spans="1:3" x14ac:dyDescent="0.25">
      <c r="A43">
        <v>41</v>
      </c>
      <c r="B43" s="2">
        <f>ABS(Catch!B43/'Biomass added by Env'!$R43)</f>
        <v>572.14186041694211</v>
      </c>
      <c r="C43" s="2">
        <f>ABS(Catch!E43/'Biomass added by Env'!$S43)</f>
        <v>0.84982932496961561</v>
      </c>
    </row>
    <row r="44" spans="1:3" x14ac:dyDescent="0.25">
      <c r="A44">
        <v>42</v>
      </c>
      <c r="B44" s="2">
        <f>ABS(Catch!B44/'Biomass added by Env'!$R44)</f>
        <v>701.73117718470644</v>
      </c>
      <c r="C44" s="2">
        <f>ABS(Catch!E44/'Biomass added by Env'!$S44)</f>
        <v>0.72720927374911348</v>
      </c>
    </row>
    <row r="45" spans="1:3" x14ac:dyDescent="0.25">
      <c r="A45">
        <v>43</v>
      </c>
      <c r="B45" s="2">
        <f>ABS(Catch!B45/'Biomass added by Env'!$R45)</f>
        <v>680.30316452881925</v>
      </c>
      <c r="C45" s="2">
        <f>ABS(Catch!E45/'Biomass added by Env'!$S45)</f>
        <v>1.6943789190561753</v>
      </c>
    </row>
    <row r="46" spans="1:3" x14ac:dyDescent="0.25">
      <c r="A46">
        <v>44</v>
      </c>
      <c r="B46" s="2">
        <f>ABS(Catch!B46/'Biomass added by Env'!$R46)</f>
        <v>681.42038632409515</v>
      </c>
      <c r="C46" s="2">
        <f>ABS(Catch!E46/'Biomass added by Env'!$S46)</f>
        <v>1.1749053797515039</v>
      </c>
    </row>
    <row r="47" spans="1:3" x14ac:dyDescent="0.25">
      <c r="A47">
        <v>45</v>
      </c>
      <c r="B47" s="2">
        <f>ABS(Catch!B47/'Biomass added by Env'!$R47)</f>
        <v>895.98158984140764</v>
      </c>
      <c r="C47" s="2">
        <f>ABS(Catch!E47/'Biomass added by Env'!$S47)</f>
        <v>1.6538426888391637</v>
      </c>
    </row>
    <row r="48" spans="1:3" x14ac:dyDescent="0.25">
      <c r="A48">
        <v>46</v>
      </c>
      <c r="B48" s="2">
        <f>ABS(Catch!B48/'Biomass added by Env'!$R48)</f>
        <v>758.27601553418333</v>
      </c>
      <c r="C48" s="2">
        <f>ABS(Catch!E48/'Biomass added by Env'!$S48)</f>
        <v>1.5231427046915291</v>
      </c>
    </row>
    <row r="49" spans="1:3" x14ac:dyDescent="0.25">
      <c r="A49">
        <v>47</v>
      </c>
      <c r="B49" s="2">
        <f>ABS(Catch!B49/'Biomass added by Env'!$R49)</f>
        <v>627.18974991587572</v>
      </c>
      <c r="C49" s="2">
        <f>ABS(Catch!E49/'Biomass added by Env'!$S49)</f>
        <v>1.0912877581875831</v>
      </c>
    </row>
    <row r="50" spans="1:3" x14ac:dyDescent="0.25">
      <c r="A50">
        <v>48</v>
      </c>
      <c r="B50" s="2">
        <f>ABS(Catch!B50/'Biomass added by Env'!$R50)</f>
        <v>659.6129026936859</v>
      </c>
      <c r="C50" s="2">
        <f>ABS(Catch!E50/'Biomass added by Env'!$S50)</f>
        <v>1.7596190733541812</v>
      </c>
    </row>
    <row r="51" spans="1:3" x14ac:dyDescent="0.25">
      <c r="A51">
        <v>49</v>
      </c>
      <c r="B51" s="2">
        <f>ABS(Catch!B51/'Biomass added by Env'!$R51)</f>
        <v>346.13721016629256</v>
      </c>
      <c r="C51" s="2">
        <f>ABS(Catch!E51/'Biomass added by Env'!$S51)</f>
        <v>1.7566206956429242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1" workbookViewId="0">
      <selection activeCell="P8" sqref="P8"/>
    </sheetView>
  </sheetViews>
  <sheetFormatPr defaultRowHeight="15" x14ac:dyDescent="0.25"/>
  <cols>
    <col min="3" max="3" width="9.85546875" bestFit="1" customWidth="1"/>
    <col min="4" max="4" width="9.85546875" customWidth="1"/>
    <col min="9" max="10" width="11" bestFit="1" customWidth="1"/>
    <col min="15" max="15" width="10.85546875" bestFit="1" customWidth="1"/>
    <col min="16" max="16" width="9.42578125" bestFit="1" customWidth="1"/>
    <col min="18" max="18" width="10" bestFit="1" customWidth="1"/>
  </cols>
  <sheetData>
    <row r="1" spans="1:19" x14ac:dyDescent="0.25">
      <c r="A1" t="s">
        <v>4</v>
      </c>
      <c r="B1" t="s">
        <v>1</v>
      </c>
      <c r="C1" t="s">
        <v>5</v>
      </c>
      <c r="E1" t="s">
        <v>10</v>
      </c>
      <c r="G1" t="s">
        <v>6</v>
      </c>
      <c r="H1" t="s">
        <v>7</v>
      </c>
      <c r="I1" t="s">
        <v>8</v>
      </c>
      <c r="J1" t="s">
        <v>9</v>
      </c>
      <c r="L1" t="s">
        <v>1</v>
      </c>
      <c r="M1" t="s">
        <v>5</v>
      </c>
      <c r="O1" t="s">
        <v>11</v>
      </c>
      <c r="P1" t="s">
        <v>12</v>
      </c>
      <c r="Q1" t="s">
        <v>4</v>
      </c>
      <c r="R1" t="s">
        <v>13</v>
      </c>
      <c r="S1" t="s">
        <v>14</v>
      </c>
    </row>
    <row r="2" spans="1:19" x14ac:dyDescent="0.25">
      <c r="A2">
        <v>0</v>
      </c>
      <c r="B2">
        <v>540164</v>
      </c>
      <c r="C2">
        <v>453334</v>
      </c>
      <c r="E2">
        <v>-1.6078659102109174</v>
      </c>
      <c r="G2">
        <v>0.7</v>
      </c>
      <c r="H2">
        <v>0.54020000000000001</v>
      </c>
      <c r="I2">
        <v>0.56000000000000005</v>
      </c>
      <c r="J2">
        <v>0.35</v>
      </c>
      <c r="L2">
        <f>B2*H$2*EXP(H$3*E2)</f>
        <v>359631.36757139821</v>
      </c>
      <c r="M2">
        <f>C2*J$2*EXP(J$3*E2)</f>
        <v>311721.67377371487</v>
      </c>
      <c r="O2">
        <f>B2*H$2</f>
        <v>291796.59279999998</v>
      </c>
      <c r="P2">
        <f>C2*J$2</f>
        <v>158666.9</v>
      </c>
      <c r="Q2">
        <v>0</v>
      </c>
      <c r="R2">
        <f>L2-O2</f>
        <v>67834.774771398224</v>
      </c>
      <c r="S2">
        <f>M2-P2</f>
        <v>153054.77377371487</v>
      </c>
    </row>
    <row r="3" spans="1:19" x14ac:dyDescent="0.25">
      <c r="A3">
        <v>1</v>
      </c>
      <c r="B3">
        <v>550830</v>
      </c>
      <c r="C3">
        <v>414541</v>
      </c>
      <c r="E3">
        <v>-1.6821144514476347</v>
      </c>
      <c r="H3">
        <v>-0.13</v>
      </c>
      <c r="J3">
        <v>-0.42</v>
      </c>
      <c r="L3">
        <f t="shared" ref="L3:L51" si="0">B3*H$2*EXP(H$3*E3)</f>
        <v>370289.55203928804</v>
      </c>
      <c r="M3">
        <f t="shared" ref="M3:M51" si="1">C3*J$2*EXP(J$3*E3)</f>
        <v>294075.87996226706</v>
      </c>
      <c r="O3">
        <f t="shared" ref="O3:O51" si="2">B3*H$2</f>
        <v>297558.36599999998</v>
      </c>
      <c r="P3">
        <f t="shared" ref="P3:P51" si="3">C3*J$2</f>
        <v>145089.34999999998</v>
      </c>
      <c r="Q3">
        <v>1</v>
      </c>
      <c r="R3">
        <f t="shared" ref="R3:R51" si="4">L3-O3</f>
        <v>72731.186039288063</v>
      </c>
      <c r="S3">
        <f t="shared" ref="S3:S51" si="5">M3-P3</f>
        <v>148986.52996226709</v>
      </c>
    </row>
    <row r="4" spans="1:19" x14ac:dyDescent="0.25">
      <c r="A4">
        <v>2</v>
      </c>
      <c r="B4">
        <v>629755</v>
      </c>
      <c r="C4">
        <v>475420</v>
      </c>
      <c r="E4">
        <v>-1.4263694760767243</v>
      </c>
      <c r="L4">
        <f t="shared" si="0"/>
        <v>409502.51672635681</v>
      </c>
      <c r="M4">
        <f t="shared" si="1"/>
        <v>302914.83074006543</v>
      </c>
      <c r="O4">
        <f t="shared" si="2"/>
        <v>340193.65100000001</v>
      </c>
      <c r="P4">
        <f t="shared" si="3"/>
        <v>166397</v>
      </c>
      <c r="Q4">
        <v>2</v>
      </c>
      <c r="R4">
        <f t="shared" si="4"/>
        <v>69308.865726356802</v>
      </c>
      <c r="S4">
        <f t="shared" si="5"/>
        <v>136517.83074006543</v>
      </c>
    </row>
    <row r="5" spans="1:19" x14ac:dyDescent="0.25">
      <c r="A5">
        <v>3</v>
      </c>
      <c r="B5">
        <v>739314</v>
      </c>
      <c r="C5">
        <v>551111</v>
      </c>
      <c r="E5">
        <v>-1.385120286500775</v>
      </c>
      <c r="L5">
        <f t="shared" si="0"/>
        <v>478172.96994140762</v>
      </c>
      <c r="M5">
        <f t="shared" si="1"/>
        <v>345110.49344182777</v>
      </c>
      <c r="O5">
        <f t="shared" si="2"/>
        <v>399377.4228</v>
      </c>
      <c r="P5">
        <f t="shared" si="3"/>
        <v>192888.84999999998</v>
      </c>
      <c r="Q5">
        <v>3</v>
      </c>
      <c r="R5">
        <f t="shared" si="4"/>
        <v>78795.547141407616</v>
      </c>
      <c r="S5">
        <f t="shared" si="5"/>
        <v>152221.64344182779</v>
      </c>
    </row>
    <row r="6" spans="1:19" x14ac:dyDescent="0.25">
      <c r="A6">
        <v>4</v>
      </c>
      <c r="B6">
        <v>807853</v>
      </c>
      <c r="C6">
        <v>602108</v>
      </c>
      <c r="E6">
        <v>-1.280622339575028</v>
      </c>
      <c r="L6">
        <f t="shared" si="0"/>
        <v>515452.51141014759</v>
      </c>
      <c r="M6">
        <f t="shared" si="1"/>
        <v>360854.9544381568</v>
      </c>
      <c r="O6">
        <f t="shared" si="2"/>
        <v>436402.19060000003</v>
      </c>
      <c r="P6">
        <f t="shared" si="3"/>
        <v>210737.8</v>
      </c>
      <c r="Q6">
        <v>4</v>
      </c>
      <c r="R6">
        <f t="shared" si="4"/>
        <v>79050.320810147561</v>
      </c>
      <c r="S6">
        <f t="shared" si="5"/>
        <v>150117.15443815681</v>
      </c>
    </row>
    <row r="7" spans="1:19" x14ac:dyDescent="0.25">
      <c r="A7">
        <v>5</v>
      </c>
      <c r="B7">
        <v>842648</v>
      </c>
      <c r="C7">
        <v>602985</v>
      </c>
      <c r="E7">
        <v>-1.3768704485855843</v>
      </c>
      <c r="L7">
        <f t="shared" si="0"/>
        <v>544423.06365142169</v>
      </c>
      <c r="M7">
        <f t="shared" si="1"/>
        <v>376288.36765694339</v>
      </c>
      <c r="O7">
        <f t="shared" si="2"/>
        <v>455198.44959999999</v>
      </c>
      <c r="P7">
        <f t="shared" si="3"/>
        <v>211044.75</v>
      </c>
      <c r="Q7">
        <v>5</v>
      </c>
      <c r="R7">
        <f t="shared" si="4"/>
        <v>89224.614051421697</v>
      </c>
      <c r="S7">
        <f t="shared" si="5"/>
        <v>165243.61765694339</v>
      </c>
    </row>
    <row r="8" spans="1:19" x14ac:dyDescent="0.25">
      <c r="A8">
        <v>6</v>
      </c>
      <c r="B8">
        <v>848186</v>
      </c>
      <c r="C8">
        <v>601791</v>
      </c>
      <c r="E8">
        <v>-1.3204965561651152</v>
      </c>
      <c r="L8">
        <f t="shared" si="0"/>
        <v>543999.6840367465</v>
      </c>
      <c r="M8">
        <f t="shared" si="1"/>
        <v>366755.9491062712</v>
      </c>
      <c r="O8">
        <f t="shared" si="2"/>
        <v>458190.0772</v>
      </c>
      <c r="P8">
        <f t="shared" si="3"/>
        <v>210626.84999999998</v>
      </c>
      <c r="Q8">
        <v>6</v>
      </c>
      <c r="R8">
        <f t="shared" si="4"/>
        <v>85809.606836746505</v>
      </c>
      <c r="S8">
        <f t="shared" si="5"/>
        <v>156129.09910627123</v>
      </c>
    </row>
    <row r="9" spans="1:19" x14ac:dyDescent="0.25">
      <c r="A9">
        <v>7</v>
      </c>
      <c r="B9">
        <v>802918</v>
      </c>
      <c r="C9">
        <v>607142</v>
      </c>
      <c r="E9">
        <v>-1.2476229879142646</v>
      </c>
      <c r="L9">
        <f t="shared" si="0"/>
        <v>510110.69055715128</v>
      </c>
      <c r="M9">
        <f t="shared" si="1"/>
        <v>358863.54958730954</v>
      </c>
      <c r="O9">
        <f t="shared" si="2"/>
        <v>433736.30359999998</v>
      </c>
      <c r="P9">
        <f t="shared" si="3"/>
        <v>212499.69999999998</v>
      </c>
      <c r="Q9">
        <v>7</v>
      </c>
      <c r="R9">
        <f t="shared" si="4"/>
        <v>76374.386957151291</v>
      </c>
      <c r="S9">
        <f t="shared" si="5"/>
        <v>146363.84958730955</v>
      </c>
    </row>
    <row r="10" spans="1:19" x14ac:dyDescent="0.25">
      <c r="A10">
        <v>8</v>
      </c>
      <c r="B10">
        <v>830309</v>
      </c>
      <c r="C10">
        <v>572504</v>
      </c>
      <c r="E10">
        <v>-1.0248773642041273</v>
      </c>
      <c r="L10">
        <f t="shared" si="0"/>
        <v>512456.65938749147</v>
      </c>
      <c r="M10">
        <f t="shared" si="1"/>
        <v>308168.30877149664</v>
      </c>
      <c r="O10">
        <f t="shared" si="2"/>
        <v>448532.92180000001</v>
      </c>
      <c r="P10">
        <f t="shared" si="3"/>
        <v>200376.4</v>
      </c>
      <c r="Q10">
        <v>8</v>
      </c>
      <c r="R10">
        <f t="shared" si="4"/>
        <v>63923.737587491458</v>
      </c>
      <c r="S10">
        <f t="shared" si="5"/>
        <v>107791.90877149664</v>
      </c>
    </row>
    <row r="11" spans="1:19" x14ac:dyDescent="0.25">
      <c r="A11">
        <v>9</v>
      </c>
      <c r="B11">
        <v>829395</v>
      </c>
      <c r="C11">
        <v>552100</v>
      </c>
      <c r="E11">
        <v>-1.1898741225079339</v>
      </c>
      <c r="L11">
        <f t="shared" si="0"/>
        <v>522991.03249780426</v>
      </c>
      <c r="M11">
        <f t="shared" si="1"/>
        <v>318510.10337277554</v>
      </c>
      <c r="O11">
        <f t="shared" si="2"/>
        <v>448039.179</v>
      </c>
      <c r="P11">
        <f t="shared" si="3"/>
        <v>193235</v>
      </c>
      <c r="Q11">
        <v>9</v>
      </c>
      <c r="R11">
        <f t="shared" si="4"/>
        <v>74951.853497804259</v>
      </c>
      <c r="S11">
        <f t="shared" si="5"/>
        <v>125275.10337277554</v>
      </c>
    </row>
    <row r="12" spans="1:19" x14ac:dyDescent="0.25">
      <c r="A12">
        <v>10</v>
      </c>
      <c r="B12">
        <v>852288</v>
      </c>
      <c r="C12">
        <v>527107</v>
      </c>
      <c r="E12">
        <v>-0.94237898505221906</v>
      </c>
      <c r="L12">
        <f t="shared" si="0"/>
        <v>520410.50264938799</v>
      </c>
      <c r="M12">
        <f t="shared" si="1"/>
        <v>274069.19560467079</v>
      </c>
      <c r="O12">
        <f t="shared" si="2"/>
        <v>460405.97759999998</v>
      </c>
      <c r="P12">
        <f t="shared" si="3"/>
        <v>184487.44999999998</v>
      </c>
      <c r="Q12">
        <v>10</v>
      </c>
      <c r="R12">
        <f t="shared" si="4"/>
        <v>60004.525049388001</v>
      </c>
      <c r="S12">
        <f t="shared" si="5"/>
        <v>89581.74560467081</v>
      </c>
    </row>
    <row r="13" spans="1:19" x14ac:dyDescent="0.25">
      <c r="A13">
        <v>11</v>
      </c>
      <c r="B13">
        <v>826463</v>
      </c>
      <c r="C13">
        <v>491156</v>
      </c>
      <c r="E13">
        <v>-1.0290022831617178</v>
      </c>
      <c r="L13">
        <f t="shared" si="0"/>
        <v>510356.55472576653</v>
      </c>
      <c r="M13">
        <f t="shared" si="1"/>
        <v>264838.61241314322</v>
      </c>
      <c r="O13">
        <f t="shared" si="2"/>
        <v>446455.3126</v>
      </c>
      <c r="P13">
        <f t="shared" si="3"/>
        <v>171904.59999999998</v>
      </c>
      <c r="Q13">
        <v>11</v>
      </c>
      <c r="R13">
        <f t="shared" si="4"/>
        <v>63901.242125766526</v>
      </c>
      <c r="S13">
        <f t="shared" si="5"/>
        <v>92934.012413143239</v>
      </c>
    </row>
    <row r="14" spans="1:19" x14ac:dyDescent="0.25">
      <c r="A14">
        <v>12</v>
      </c>
      <c r="B14">
        <v>770258</v>
      </c>
      <c r="C14">
        <v>519513</v>
      </c>
      <c r="E14">
        <v>-0.90387974144799366</v>
      </c>
      <c r="L14">
        <f t="shared" si="0"/>
        <v>467974.61473426432</v>
      </c>
      <c r="M14">
        <f t="shared" si="1"/>
        <v>265788.0538656977</v>
      </c>
      <c r="O14">
        <f t="shared" si="2"/>
        <v>416093.37160000001</v>
      </c>
      <c r="P14">
        <f t="shared" si="3"/>
        <v>181829.55</v>
      </c>
      <c r="Q14">
        <v>12</v>
      </c>
      <c r="R14">
        <f t="shared" si="4"/>
        <v>51881.24313426431</v>
      </c>
      <c r="S14">
        <f t="shared" si="5"/>
        <v>83958.503865697712</v>
      </c>
    </row>
    <row r="15" spans="1:19" x14ac:dyDescent="0.25">
      <c r="A15">
        <v>13</v>
      </c>
      <c r="B15">
        <v>725533</v>
      </c>
      <c r="C15">
        <v>539316</v>
      </c>
      <c r="E15">
        <v>-0.75400768598870194</v>
      </c>
      <c r="L15">
        <f t="shared" si="0"/>
        <v>432296.51007474464</v>
      </c>
      <c r="M15">
        <f t="shared" si="1"/>
        <v>259086.7048940449</v>
      </c>
      <c r="O15">
        <f t="shared" si="2"/>
        <v>391932.92660000001</v>
      </c>
      <c r="P15">
        <f t="shared" si="3"/>
        <v>188760.59999999998</v>
      </c>
      <c r="Q15">
        <v>13</v>
      </c>
      <c r="R15">
        <f t="shared" si="4"/>
        <v>40363.583474744635</v>
      </c>
      <c r="S15">
        <f t="shared" si="5"/>
        <v>70326.104894044925</v>
      </c>
    </row>
    <row r="16" spans="1:19" x14ac:dyDescent="0.25">
      <c r="A16">
        <v>14</v>
      </c>
      <c r="B16">
        <v>617277</v>
      </c>
      <c r="C16">
        <v>532247</v>
      </c>
      <c r="E16">
        <v>-0.66463444190746979</v>
      </c>
      <c r="L16">
        <f t="shared" si="0"/>
        <v>363545.51760254684</v>
      </c>
      <c r="M16">
        <f t="shared" si="1"/>
        <v>246270.86524231246</v>
      </c>
      <c r="O16">
        <f t="shared" si="2"/>
        <v>333453.03539999999</v>
      </c>
      <c r="P16">
        <f t="shared" si="3"/>
        <v>186286.44999999998</v>
      </c>
      <c r="Q16">
        <v>14</v>
      </c>
      <c r="R16">
        <f t="shared" si="4"/>
        <v>30092.482202546846</v>
      </c>
      <c r="S16">
        <f t="shared" si="5"/>
        <v>59984.415242312476</v>
      </c>
    </row>
    <row r="17" spans="1:19" x14ac:dyDescent="0.25">
      <c r="A17">
        <v>15</v>
      </c>
      <c r="B17">
        <v>588390</v>
      </c>
      <c r="C17">
        <v>508577</v>
      </c>
      <c r="E17">
        <v>-0.65363465802055032</v>
      </c>
      <c r="L17">
        <f t="shared" si="0"/>
        <v>346037.33063988201</v>
      </c>
      <c r="M17">
        <f t="shared" si="1"/>
        <v>234234.10446044791</v>
      </c>
      <c r="O17">
        <f t="shared" si="2"/>
        <v>317848.27799999999</v>
      </c>
      <c r="P17">
        <f t="shared" si="3"/>
        <v>178001.94999999998</v>
      </c>
      <c r="Q17">
        <v>15</v>
      </c>
      <c r="R17">
        <f t="shared" si="4"/>
        <v>28189.052639882022</v>
      </c>
      <c r="S17">
        <f t="shared" si="5"/>
        <v>56232.154460447928</v>
      </c>
    </row>
    <row r="18" spans="1:19" x14ac:dyDescent="0.25">
      <c r="A18">
        <v>16</v>
      </c>
      <c r="B18">
        <v>545243</v>
      </c>
      <c r="C18">
        <v>499644</v>
      </c>
      <c r="E18">
        <v>-0.6866340096813135</v>
      </c>
      <c r="L18">
        <f t="shared" si="0"/>
        <v>322040.76937214582</v>
      </c>
      <c r="M18">
        <f t="shared" si="1"/>
        <v>233331.45687934328</v>
      </c>
      <c r="O18">
        <f t="shared" si="2"/>
        <v>294540.26860000001</v>
      </c>
      <c r="P18">
        <f t="shared" si="3"/>
        <v>174875.4</v>
      </c>
      <c r="Q18">
        <v>16</v>
      </c>
      <c r="R18">
        <f t="shared" si="4"/>
        <v>27500.50077214581</v>
      </c>
      <c r="S18">
        <f t="shared" si="5"/>
        <v>58456.05687934329</v>
      </c>
    </row>
    <row r="19" spans="1:19" x14ac:dyDescent="0.25">
      <c r="A19">
        <v>17</v>
      </c>
      <c r="B19">
        <v>526150</v>
      </c>
      <c r="C19">
        <v>488264</v>
      </c>
      <c r="E19">
        <v>-0.64813476607708809</v>
      </c>
      <c r="L19">
        <f t="shared" si="0"/>
        <v>309212.27809340408</v>
      </c>
      <c r="M19">
        <f t="shared" si="1"/>
        <v>224359.73431178674</v>
      </c>
      <c r="O19">
        <f t="shared" si="2"/>
        <v>284226.23</v>
      </c>
      <c r="P19">
        <f t="shared" si="3"/>
        <v>170892.4</v>
      </c>
      <c r="Q19">
        <v>17</v>
      </c>
      <c r="R19">
        <f t="shared" si="4"/>
        <v>24986.048093404097</v>
      </c>
      <c r="S19">
        <f t="shared" si="5"/>
        <v>53467.334311786748</v>
      </c>
    </row>
    <row r="20" spans="1:19" x14ac:dyDescent="0.25">
      <c r="A20">
        <v>18</v>
      </c>
      <c r="B20">
        <v>495171</v>
      </c>
      <c r="C20">
        <v>487143</v>
      </c>
      <c r="E20">
        <v>-0.34151579022918066</v>
      </c>
      <c r="L20">
        <f t="shared" si="0"/>
        <v>279634.77383474255</v>
      </c>
      <c r="M20">
        <f t="shared" si="1"/>
        <v>196796.89791657971</v>
      </c>
      <c r="O20">
        <f t="shared" si="2"/>
        <v>267491.37420000002</v>
      </c>
      <c r="P20">
        <f t="shared" si="3"/>
        <v>170500.05</v>
      </c>
      <c r="Q20">
        <v>18</v>
      </c>
      <c r="R20">
        <f t="shared" si="4"/>
        <v>12143.399634742527</v>
      </c>
      <c r="S20">
        <f t="shared" si="5"/>
        <v>26296.847916579718</v>
      </c>
    </row>
    <row r="21" spans="1:19" x14ac:dyDescent="0.25">
      <c r="A21">
        <v>19</v>
      </c>
      <c r="B21">
        <v>437013</v>
      </c>
      <c r="C21">
        <v>478799</v>
      </c>
      <c r="E21">
        <v>-0.49001287270260557</v>
      </c>
      <c r="L21">
        <f t="shared" si="0"/>
        <v>251602.07669944753</v>
      </c>
      <c r="M21">
        <f t="shared" si="1"/>
        <v>205873.96623536127</v>
      </c>
      <c r="O21">
        <f t="shared" si="2"/>
        <v>236074.42260000002</v>
      </c>
      <c r="P21">
        <f t="shared" si="3"/>
        <v>167579.65</v>
      </c>
      <c r="Q21">
        <v>19</v>
      </c>
      <c r="R21">
        <f t="shared" si="4"/>
        <v>15527.654099447507</v>
      </c>
      <c r="S21">
        <f t="shared" si="5"/>
        <v>38294.316235361272</v>
      </c>
    </row>
    <row r="22" spans="1:19" x14ac:dyDescent="0.25">
      <c r="A22">
        <v>20</v>
      </c>
      <c r="B22">
        <v>351177</v>
      </c>
      <c r="C22">
        <v>474001</v>
      </c>
      <c r="E22">
        <v>-0.18339389685469323</v>
      </c>
      <c r="L22">
        <f t="shared" si="0"/>
        <v>194282.97665602711</v>
      </c>
      <c r="M22">
        <f t="shared" si="1"/>
        <v>179183.91627404644</v>
      </c>
      <c r="O22">
        <f t="shared" si="2"/>
        <v>189705.81539999999</v>
      </c>
      <c r="P22">
        <f t="shared" si="3"/>
        <v>165900.34999999998</v>
      </c>
      <c r="Q22">
        <v>20</v>
      </c>
      <c r="R22">
        <f t="shared" si="4"/>
        <v>4577.1612560271169</v>
      </c>
      <c r="S22">
        <f t="shared" si="5"/>
        <v>13283.566274046461</v>
      </c>
    </row>
    <row r="23" spans="1:19" x14ac:dyDescent="0.25">
      <c r="A23">
        <v>21</v>
      </c>
      <c r="B23">
        <v>265346</v>
      </c>
      <c r="C23">
        <v>438621</v>
      </c>
      <c r="E23">
        <v>-0.21914319448718514</v>
      </c>
      <c r="L23">
        <f t="shared" si="0"/>
        <v>147482.18847550484</v>
      </c>
      <c r="M23">
        <f t="shared" si="1"/>
        <v>168317.77854264228</v>
      </c>
      <c r="O23">
        <f t="shared" si="2"/>
        <v>143339.90919999999</v>
      </c>
      <c r="P23">
        <f t="shared" si="3"/>
        <v>153517.34999999998</v>
      </c>
      <c r="Q23">
        <v>21</v>
      </c>
      <c r="R23">
        <f t="shared" si="4"/>
        <v>4142.2792755048431</v>
      </c>
      <c r="S23">
        <f t="shared" si="5"/>
        <v>14800.428542642301</v>
      </c>
    </row>
    <row r="24" spans="1:19" x14ac:dyDescent="0.25">
      <c r="A24">
        <v>22</v>
      </c>
      <c r="B24">
        <v>162327</v>
      </c>
      <c r="C24">
        <v>417080</v>
      </c>
      <c r="E24">
        <v>-0.24251773524688594</v>
      </c>
      <c r="L24">
        <f t="shared" si="0"/>
        <v>90497.686535741173</v>
      </c>
      <c r="M24">
        <f t="shared" si="1"/>
        <v>161630.58216074036</v>
      </c>
      <c r="O24">
        <f t="shared" si="2"/>
        <v>87689.045400000003</v>
      </c>
      <c r="P24">
        <f t="shared" si="3"/>
        <v>145978</v>
      </c>
      <c r="Q24">
        <v>22</v>
      </c>
      <c r="R24">
        <f t="shared" si="4"/>
        <v>2808.6411357411707</v>
      </c>
      <c r="S24">
        <f t="shared" si="5"/>
        <v>15652.582160740363</v>
      </c>
    </row>
    <row r="25" spans="1:19" x14ac:dyDescent="0.25">
      <c r="A25">
        <v>23</v>
      </c>
      <c r="B25">
        <v>154285</v>
      </c>
      <c r="C25">
        <v>434112</v>
      </c>
      <c r="E25">
        <v>-0.22189314045891378</v>
      </c>
      <c r="L25">
        <f t="shared" si="0"/>
        <v>85783.940220651042</v>
      </c>
      <c r="M25">
        <f t="shared" si="1"/>
        <v>166779.99685767153</v>
      </c>
      <c r="O25">
        <f t="shared" si="2"/>
        <v>83344.756999999998</v>
      </c>
      <c r="P25">
        <f t="shared" si="3"/>
        <v>151939.19999999998</v>
      </c>
      <c r="Q25">
        <v>23</v>
      </c>
      <c r="R25">
        <f t="shared" si="4"/>
        <v>2439.1832206510444</v>
      </c>
      <c r="S25">
        <f t="shared" si="5"/>
        <v>14840.79685767155</v>
      </c>
    </row>
    <row r="26" spans="1:19" x14ac:dyDescent="0.25">
      <c r="A26">
        <v>24</v>
      </c>
      <c r="B26">
        <v>137249</v>
      </c>
      <c r="C26">
        <v>426727</v>
      </c>
      <c r="E26">
        <v>-0.16001935609498755</v>
      </c>
      <c r="L26">
        <f t="shared" si="0"/>
        <v>75700.402165942156</v>
      </c>
      <c r="M26">
        <f t="shared" si="1"/>
        <v>159737.2806206659</v>
      </c>
      <c r="O26">
        <f t="shared" si="2"/>
        <v>74141.909800000009</v>
      </c>
      <c r="P26">
        <f t="shared" si="3"/>
        <v>149354.44999999998</v>
      </c>
      <c r="Q26">
        <v>24</v>
      </c>
      <c r="R26">
        <f t="shared" si="4"/>
        <v>1558.4923659421474</v>
      </c>
      <c r="S26">
        <f t="shared" si="5"/>
        <v>10382.830620665918</v>
      </c>
    </row>
    <row r="27" spans="1:19" x14ac:dyDescent="0.25">
      <c r="A27">
        <v>25</v>
      </c>
      <c r="B27">
        <v>129778</v>
      </c>
      <c r="C27">
        <v>416564</v>
      </c>
      <c r="E27">
        <v>0.14934956572465832</v>
      </c>
      <c r="L27">
        <f t="shared" si="0"/>
        <v>68758.063518539449</v>
      </c>
      <c r="M27">
        <f t="shared" si="1"/>
        <v>136932.91976481557</v>
      </c>
      <c r="O27">
        <f t="shared" si="2"/>
        <v>70106.075599999996</v>
      </c>
      <c r="P27">
        <f t="shared" si="3"/>
        <v>145797.4</v>
      </c>
      <c r="Q27">
        <v>25</v>
      </c>
      <c r="R27">
        <f t="shared" si="4"/>
        <v>-1348.0120814605471</v>
      </c>
      <c r="S27">
        <f t="shared" si="5"/>
        <v>-8864.4802351844264</v>
      </c>
    </row>
    <row r="28" spans="1:19" x14ac:dyDescent="0.25">
      <c r="A28">
        <v>26</v>
      </c>
      <c r="B28">
        <v>132819</v>
      </c>
      <c r="C28">
        <v>410010</v>
      </c>
      <c r="E28">
        <v>0.20297351217339865</v>
      </c>
      <c r="L28">
        <f t="shared" si="0"/>
        <v>69880.378724463677</v>
      </c>
      <c r="M28">
        <f t="shared" si="1"/>
        <v>131776.92752550618</v>
      </c>
      <c r="O28">
        <f t="shared" si="2"/>
        <v>71748.823799999998</v>
      </c>
      <c r="P28">
        <f t="shared" si="3"/>
        <v>143503.5</v>
      </c>
      <c r="Q28">
        <v>26</v>
      </c>
      <c r="R28">
        <f t="shared" si="4"/>
        <v>-1868.4450755363214</v>
      </c>
      <c r="S28">
        <f t="shared" si="5"/>
        <v>-11726.57247449382</v>
      </c>
    </row>
    <row r="29" spans="1:19" x14ac:dyDescent="0.25">
      <c r="A29">
        <v>27</v>
      </c>
      <c r="B29">
        <v>134213</v>
      </c>
      <c r="C29">
        <v>401454</v>
      </c>
      <c r="E29">
        <v>9.2975673304194262E-2</v>
      </c>
      <c r="L29">
        <f t="shared" si="0"/>
        <v>71630.81905141352</v>
      </c>
      <c r="M29">
        <f t="shared" si="1"/>
        <v>135127.80700999071</v>
      </c>
      <c r="O29">
        <f t="shared" si="2"/>
        <v>72501.862600000008</v>
      </c>
      <c r="P29">
        <f t="shared" si="3"/>
        <v>140508.9</v>
      </c>
      <c r="Q29">
        <v>27</v>
      </c>
      <c r="R29">
        <f t="shared" si="4"/>
        <v>-871.0435485864873</v>
      </c>
      <c r="S29">
        <f t="shared" si="5"/>
        <v>-5381.0929900092888</v>
      </c>
    </row>
    <row r="30" spans="1:19" x14ac:dyDescent="0.25">
      <c r="A30">
        <v>28</v>
      </c>
      <c r="B30">
        <v>122873</v>
      </c>
      <c r="C30">
        <v>384454</v>
      </c>
      <c r="E30">
        <v>0.30747145909914086</v>
      </c>
      <c r="L30">
        <f t="shared" si="0"/>
        <v>63775.185604430073</v>
      </c>
      <c r="M30">
        <f t="shared" si="1"/>
        <v>118257.44776209758</v>
      </c>
      <c r="O30">
        <f t="shared" si="2"/>
        <v>66375.994600000005</v>
      </c>
      <c r="P30">
        <f t="shared" si="3"/>
        <v>134558.9</v>
      </c>
      <c r="Q30">
        <v>28</v>
      </c>
      <c r="R30">
        <f t="shared" si="4"/>
        <v>-2600.8089955699324</v>
      </c>
      <c r="S30">
        <f t="shared" si="5"/>
        <v>-16301.452237902413</v>
      </c>
    </row>
    <row r="31" spans="1:19" x14ac:dyDescent="0.25">
      <c r="A31">
        <v>29</v>
      </c>
      <c r="B31">
        <v>116491</v>
      </c>
      <c r="C31">
        <v>375294</v>
      </c>
      <c r="E31">
        <v>0.38034502734999143</v>
      </c>
      <c r="L31">
        <f t="shared" si="0"/>
        <v>59892.622002497919</v>
      </c>
      <c r="M31">
        <f t="shared" si="1"/>
        <v>111960.11399437343</v>
      </c>
      <c r="O31">
        <f t="shared" si="2"/>
        <v>62928.438200000004</v>
      </c>
      <c r="P31">
        <f t="shared" si="3"/>
        <v>131352.9</v>
      </c>
      <c r="Q31">
        <v>29</v>
      </c>
      <c r="R31">
        <f t="shared" si="4"/>
        <v>-3035.8161975020848</v>
      </c>
      <c r="S31">
        <f t="shared" si="5"/>
        <v>-19392.786005626564</v>
      </c>
    </row>
    <row r="32" spans="1:19" x14ac:dyDescent="0.25">
      <c r="A32">
        <v>30</v>
      </c>
      <c r="B32">
        <v>112359</v>
      </c>
      <c r="C32">
        <v>372689</v>
      </c>
      <c r="E32">
        <v>0.40234459512383525</v>
      </c>
      <c r="L32">
        <f t="shared" si="0"/>
        <v>57603.219903525904</v>
      </c>
      <c r="M32">
        <f t="shared" si="1"/>
        <v>110160.39468458331</v>
      </c>
      <c r="O32">
        <f t="shared" si="2"/>
        <v>60696.3318</v>
      </c>
      <c r="P32">
        <f t="shared" si="3"/>
        <v>130441.15</v>
      </c>
      <c r="Q32">
        <v>30</v>
      </c>
      <c r="R32">
        <f t="shared" si="4"/>
        <v>-3093.1118964740963</v>
      </c>
      <c r="S32">
        <f t="shared" si="5"/>
        <v>-20280.755315416682</v>
      </c>
    </row>
    <row r="33" spans="1:19" x14ac:dyDescent="0.25">
      <c r="A33">
        <v>31</v>
      </c>
      <c r="B33">
        <v>99604.6</v>
      </c>
      <c r="C33">
        <v>354247</v>
      </c>
      <c r="E33">
        <v>0.32672108090125601</v>
      </c>
      <c r="L33">
        <f t="shared" si="0"/>
        <v>51568.899614141919</v>
      </c>
      <c r="M33">
        <f t="shared" si="1"/>
        <v>108088.40222910307</v>
      </c>
      <c r="O33">
        <f t="shared" si="2"/>
        <v>53806.404920000001</v>
      </c>
      <c r="P33">
        <f t="shared" si="3"/>
        <v>123986.45</v>
      </c>
      <c r="Q33">
        <v>31</v>
      </c>
      <c r="R33">
        <f t="shared" si="4"/>
        <v>-2237.5053058580816</v>
      </c>
      <c r="S33">
        <f t="shared" si="5"/>
        <v>-15898.047770896927</v>
      </c>
    </row>
    <row r="34" spans="1:19" x14ac:dyDescent="0.25">
      <c r="A34">
        <v>32</v>
      </c>
      <c r="B34">
        <v>93990.1</v>
      </c>
      <c r="C34">
        <v>340700</v>
      </c>
      <c r="E34">
        <v>0.55634156954072722</v>
      </c>
      <c r="L34">
        <f t="shared" si="0"/>
        <v>47230.941397868264</v>
      </c>
      <c r="M34">
        <f t="shared" si="1"/>
        <v>94397.703069178824</v>
      </c>
      <c r="O34">
        <f t="shared" si="2"/>
        <v>50773.452020000004</v>
      </c>
      <c r="P34">
        <f t="shared" si="3"/>
        <v>119244.99999999999</v>
      </c>
      <c r="Q34">
        <v>32</v>
      </c>
      <c r="R34">
        <f t="shared" si="4"/>
        <v>-3542.5106221317401</v>
      </c>
      <c r="S34">
        <f t="shared" si="5"/>
        <v>-24847.296930821161</v>
      </c>
    </row>
    <row r="35" spans="1:19" x14ac:dyDescent="0.25">
      <c r="A35">
        <v>33</v>
      </c>
      <c r="B35">
        <v>87257.2</v>
      </c>
      <c r="C35">
        <v>330430</v>
      </c>
      <c r="E35">
        <v>0.71033854395760943</v>
      </c>
      <c r="L35">
        <f t="shared" si="0"/>
        <v>42978.510322483067</v>
      </c>
      <c r="M35">
        <f t="shared" si="1"/>
        <v>85818.150086770227</v>
      </c>
      <c r="O35">
        <f t="shared" si="2"/>
        <v>47136.339439999996</v>
      </c>
      <c r="P35">
        <f t="shared" si="3"/>
        <v>115650.49999999999</v>
      </c>
      <c r="Q35">
        <v>33</v>
      </c>
      <c r="R35">
        <f t="shared" si="4"/>
        <v>-4157.8291175169288</v>
      </c>
      <c r="S35">
        <f t="shared" si="5"/>
        <v>-29832.349913229758</v>
      </c>
    </row>
    <row r="36" spans="1:19" x14ac:dyDescent="0.25">
      <c r="A36">
        <v>34</v>
      </c>
      <c r="B36">
        <v>81366.899999999994</v>
      </c>
      <c r="C36">
        <v>317171</v>
      </c>
      <c r="E36">
        <v>0.57834113731456616</v>
      </c>
      <c r="L36">
        <f t="shared" si="0"/>
        <v>40770.891001319462</v>
      </c>
      <c r="M36">
        <f t="shared" si="1"/>
        <v>87070.284336376586</v>
      </c>
      <c r="O36">
        <f t="shared" si="2"/>
        <v>43954.399379999995</v>
      </c>
      <c r="P36">
        <f t="shared" si="3"/>
        <v>111009.84999999999</v>
      </c>
      <c r="Q36">
        <v>34</v>
      </c>
      <c r="R36">
        <f t="shared" si="4"/>
        <v>-3183.5083786805335</v>
      </c>
      <c r="S36">
        <f t="shared" si="5"/>
        <v>-23939.565663623405</v>
      </c>
    </row>
    <row r="37" spans="1:19" x14ac:dyDescent="0.25">
      <c r="A37">
        <v>35</v>
      </c>
      <c r="B37">
        <v>81414</v>
      </c>
      <c r="C37">
        <v>306575</v>
      </c>
      <c r="E37">
        <v>0.7502127605477017</v>
      </c>
      <c r="L37">
        <f t="shared" si="0"/>
        <v>39893.114971347735</v>
      </c>
      <c r="M37">
        <f t="shared" si="1"/>
        <v>78300.261265817026</v>
      </c>
      <c r="O37">
        <f t="shared" si="2"/>
        <v>43979.842799999999</v>
      </c>
      <c r="P37">
        <f t="shared" si="3"/>
        <v>107301.25</v>
      </c>
      <c r="Q37">
        <v>35</v>
      </c>
      <c r="R37">
        <f t="shared" si="4"/>
        <v>-4086.7278286522633</v>
      </c>
      <c r="S37">
        <f t="shared" si="5"/>
        <v>-29000.988734182974</v>
      </c>
    </row>
    <row r="38" spans="1:19" x14ac:dyDescent="0.25">
      <c r="A38">
        <v>36</v>
      </c>
      <c r="B38">
        <v>80035.399999999994</v>
      </c>
      <c r="C38">
        <v>303602</v>
      </c>
      <c r="E38">
        <v>0.69246389514136597</v>
      </c>
      <c r="L38">
        <f t="shared" si="0"/>
        <v>39513.124905635101</v>
      </c>
      <c r="M38">
        <f t="shared" si="1"/>
        <v>79444.65952461808</v>
      </c>
      <c r="O38">
        <f t="shared" si="2"/>
        <v>43235.123079999998</v>
      </c>
      <c r="P38">
        <f t="shared" si="3"/>
        <v>106260.7</v>
      </c>
      <c r="Q38">
        <v>36</v>
      </c>
      <c r="R38">
        <f t="shared" si="4"/>
        <v>-3721.9981743648968</v>
      </c>
      <c r="S38">
        <f t="shared" si="5"/>
        <v>-26816.040475381917</v>
      </c>
    </row>
    <row r="39" spans="1:19" x14ac:dyDescent="0.25">
      <c r="A39">
        <v>37</v>
      </c>
      <c r="B39">
        <v>73734.3</v>
      </c>
      <c r="C39">
        <v>295116</v>
      </c>
      <c r="E39">
        <v>0.72133832784453378</v>
      </c>
      <c r="L39">
        <f t="shared" si="0"/>
        <v>36265.913241905764</v>
      </c>
      <c r="M39">
        <f t="shared" si="1"/>
        <v>76293.235458267154</v>
      </c>
      <c r="O39">
        <f t="shared" si="2"/>
        <v>39831.268860000004</v>
      </c>
      <c r="P39">
        <f t="shared" si="3"/>
        <v>103290.59999999999</v>
      </c>
      <c r="Q39">
        <v>37</v>
      </c>
      <c r="R39">
        <f t="shared" si="4"/>
        <v>-3565.3556180942396</v>
      </c>
      <c r="S39">
        <f t="shared" si="5"/>
        <v>-26997.364541732837</v>
      </c>
    </row>
    <row r="40" spans="1:19" x14ac:dyDescent="0.25">
      <c r="A40">
        <v>38</v>
      </c>
      <c r="B40">
        <v>70010.8</v>
      </c>
      <c r="C40">
        <v>277616</v>
      </c>
      <c r="E40">
        <v>1.049956871466285</v>
      </c>
      <c r="L40">
        <f t="shared" si="0"/>
        <v>32994.447342113664</v>
      </c>
      <c r="M40">
        <f t="shared" si="1"/>
        <v>62516.770787324691</v>
      </c>
      <c r="O40">
        <f t="shared" si="2"/>
        <v>37819.834160000006</v>
      </c>
      <c r="P40">
        <f t="shared" si="3"/>
        <v>97165.599999999991</v>
      </c>
      <c r="Q40">
        <v>38</v>
      </c>
      <c r="R40">
        <f t="shared" si="4"/>
        <v>-4825.3868178863413</v>
      </c>
      <c r="S40">
        <f t="shared" si="5"/>
        <v>-34648.8292126753</v>
      </c>
    </row>
    <row r="41" spans="1:19" x14ac:dyDescent="0.25">
      <c r="A41">
        <v>39</v>
      </c>
      <c r="B41">
        <v>66197.600000000006</v>
      </c>
      <c r="C41">
        <v>259125</v>
      </c>
      <c r="E41">
        <v>1.0059577359186072</v>
      </c>
      <c r="L41">
        <f t="shared" si="0"/>
        <v>31376.33245439961</v>
      </c>
      <c r="M41">
        <f t="shared" si="1"/>
        <v>59441.11729003083</v>
      </c>
      <c r="O41">
        <f t="shared" si="2"/>
        <v>35759.943520000001</v>
      </c>
      <c r="P41">
        <f t="shared" si="3"/>
        <v>90693.75</v>
      </c>
      <c r="Q41">
        <v>39</v>
      </c>
      <c r="R41">
        <f t="shared" si="4"/>
        <v>-4383.6110656003912</v>
      </c>
      <c r="S41">
        <f t="shared" si="5"/>
        <v>-31252.63270996917</v>
      </c>
    </row>
    <row r="42" spans="1:19" x14ac:dyDescent="0.25">
      <c r="A42">
        <v>40</v>
      </c>
      <c r="B42">
        <v>67155.399999999994</v>
      </c>
      <c r="C42">
        <v>238150</v>
      </c>
      <c r="E42">
        <v>1.0719564392401288</v>
      </c>
      <c r="L42">
        <f t="shared" si="0"/>
        <v>31558.37994087</v>
      </c>
      <c r="M42">
        <f t="shared" si="1"/>
        <v>53136.118686452814</v>
      </c>
      <c r="O42">
        <f t="shared" si="2"/>
        <v>36277.34708</v>
      </c>
      <c r="P42">
        <f t="shared" si="3"/>
        <v>83352.5</v>
      </c>
      <c r="Q42">
        <v>40</v>
      </c>
      <c r="R42">
        <f t="shared" si="4"/>
        <v>-4718.9671391299999</v>
      </c>
      <c r="S42">
        <f t="shared" si="5"/>
        <v>-30216.381313547186</v>
      </c>
    </row>
    <row r="43" spans="1:19" x14ac:dyDescent="0.25">
      <c r="A43">
        <v>41</v>
      </c>
      <c r="B43">
        <v>64816.1</v>
      </c>
      <c r="C43">
        <v>219004</v>
      </c>
      <c r="E43">
        <v>1.1627046563072279</v>
      </c>
      <c r="L43">
        <f t="shared" si="0"/>
        <v>30101.848635915521</v>
      </c>
      <c r="M43">
        <f t="shared" si="1"/>
        <v>47036.877153427457</v>
      </c>
      <c r="O43">
        <f t="shared" si="2"/>
        <v>35013.657220000001</v>
      </c>
      <c r="P43">
        <f t="shared" si="3"/>
        <v>76651.399999999994</v>
      </c>
      <c r="Q43">
        <v>41</v>
      </c>
      <c r="R43">
        <f t="shared" si="4"/>
        <v>-4911.8085840844797</v>
      </c>
      <c r="S43">
        <f t="shared" si="5"/>
        <v>-29614.522846572538</v>
      </c>
    </row>
    <row r="44" spans="1:19" x14ac:dyDescent="0.25">
      <c r="A44">
        <v>42</v>
      </c>
      <c r="B44">
        <v>61533.3</v>
      </c>
      <c r="C44">
        <v>204851</v>
      </c>
      <c r="E44">
        <v>1.2438280624732694</v>
      </c>
      <c r="L44">
        <f t="shared" si="0"/>
        <v>28277.459577912159</v>
      </c>
      <c r="M44">
        <f t="shared" si="1"/>
        <v>42523.334608273166</v>
      </c>
      <c r="O44">
        <f t="shared" si="2"/>
        <v>33240.288660000006</v>
      </c>
      <c r="P44">
        <f t="shared" si="3"/>
        <v>71697.849999999991</v>
      </c>
      <c r="Q44">
        <v>42</v>
      </c>
      <c r="R44">
        <f t="shared" si="4"/>
        <v>-4962.8290820878465</v>
      </c>
      <c r="S44">
        <f t="shared" si="5"/>
        <v>-29174.515391726825</v>
      </c>
    </row>
    <row r="45" spans="1:19" x14ac:dyDescent="0.25">
      <c r="A45">
        <v>43</v>
      </c>
      <c r="B45">
        <v>57941.8</v>
      </c>
      <c r="C45">
        <v>194998</v>
      </c>
      <c r="E45">
        <v>1.3730755231445839</v>
      </c>
      <c r="L45">
        <f t="shared" si="0"/>
        <v>26183.341890397634</v>
      </c>
      <c r="M45">
        <f t="shared" si="1"/>
        <v>38339.299161327035</v>
      </c>
      <c r="O45">
        <f t="shared" si="2"/>
        <v>31300.160360000002</v>
      </c>
      <c r="P45">
        <f t="shared" si="3"/>
        <v>68249.3</v>
      </c>
      <c r="Q45">
        <v>43</v>
      </c>
      <c r="R45">
        <f t="shared" si="4"/>
        <v>-5116.8184696023673</v>
      </c>
      <c r="S45">
        <f t="shared" si="5"/>
        <v>-29910.000838672968</v>
      </c>
    </row>
    <row r="46" spans="1:19" x14ac:dyDescent="0.25">
      <c r="A46">
        <v>44</v>
      </c>
      <c r="B46">
        <v>54446</v>
      </c>
      <c r="C46">
        <v>156877</v>
      </c>
      <c r="E46">
        <v>1.4404491994519724</v>
      </c>
      <c r="L46">
        <f t="shared" si="0"/>
        <v>24389.071710087188</v>
      </c>
      <c r="M46">
        <f t="shared" si="1"/>
        <v>29983.621139089213</v>
      </c>
      <c r="O46">
        <f t="shared" si="2"/>
        <v>29411.729200000002</v>
      </c>
      <c r="P46">
        <f t="shared" si="3"/>
        <v>54906.95</v>
      </c>
      <c r="Q46">
        <v>44</v>
      </c>
      <c r="R46">
        <f t="shared" si="4"/>
        <v>-5022.6574899128136</v>
      </c>
      <c r="S46">
        <f t="shared" si="5"/>
        <v>-24923.328860910784</v>
      </c>
    </row>
    <row r="47" spans="1:19" x14ac:dyDescent="0.25">
      <c r="A47">
        <v>45</v>
      </c>
      <c r="B47">
        <v>53170.2</v>
      </c>
      <c r="C47">
        <v>141043</v>
      </c>
      <c r="E47">
        <v>1.2988269819078666</v>
      </c>
      <c r="L47">
        <f t="shared" si="0"/>
        <v>24260.141684667138</v>
      </c>
      <c r="M47">
        <f t="shared" si="1"/>
        <v>28609.400468366541</v>
      </c>
      <c r="O47">
        <f t="shared" si="2"/>
        <v>28722.54204</v>
      </c>
      <c r="P47">
        <f t="shared" si="3"/>
        <v>49365.049999999996</v>
      </c>
      <c r="Q47">
        <v>45</v>
      </c>
      <c r="R47">
        <f t="shared" si="4"/>
        <v>-4462.4003553328621</v>
      </c>
      <c r="S47">
        <f t="shared" si="5"/>
        <v>-20755.649531633455</v>
      </c>
    </row>
    <row r="48" spans="1:19" x14ac:dyDescent="0.25">
      <c r="A48">
        <v>46</v>
      </c>
      <c r="B48">
        <v>54376.1</v>
      </c>
      <c r="C48">
        <v>121320</v>
      </c>
      <c r="E48">
        <v>1.3772004421021793</v>
      </c>
      <c r="L48">
        <f t="shared" si="0"/>
        <v>24558.863407022582</v>
      </c>
      <c r="M48">
        <f t="shared" si="1"/>
        <v>23811.898021700461</v>
      </c>
      <c r="O48">
        <f t="shared" si="2"/>
        <v>29373.969219999999</v>
      </c>
      <c r="P48">
        <f t="shared" si="3"/>
        <v>42462</v>
      </c>
      <c r="Q48">
        <v>46</v>
      </c>
      <c r="R48">
        <f t="shared" si="4"/>
        <v>-4815.1058129774174</v>
      </c>
      <c r="S48">
        <f t="shared" si="5"/>
        <v>-18650.101978299539</v>
      </c>
    </row>
    <row r="49" spans="1:19" x14ac:dyDescent="0.25">
      <c r="A49">
        <v>47</v>
      </c>
      <c r="B49">
        <v>57705</v>
      </c>
      <c r="C49">
        <v>105142</v>
      </c>
      <c r="E49">
        <v>1.5091978487452276</v>
      </c>
      <c r="L49">
        <f t="shared" si="0"/>
        <v>25618.94884432117</v>
      </c>
      <c r="M49">
        <f t="shared" si="1"/>
        <v>19523.650884126651</v>
      </c>
      <c r="O49">
        <f t="shared" si="2"/>
        <v>31172.241000000002</v>
      </c>
      <c r="P49">
        <f t="shared" si="3"/>
        <v>36799.699999999997</v>
      </c>
      <c r="Q49">
        <v>47</v>
      </c>
      <c r="R49">
        <f t="shared" si="4"/>
        <v>-5553.2921556788315</v>
      </c>
      <c r="S49">
        <f t="shared" si="5"/>
        <v>-17276.049115873346</v>
      </c>
    </row>
    <row r="50" spans="1:19" x14ac:dyDescent="0.25">
      <c r="A50">
        <v>48</v>
      </c>
      <c r="B50">
        <v>61304.6</v>
      </c>
      <c r="C50">
        <v>97274.6</v>
      </c>
      <c r="E50">
        <v>1.7291935264836362</v>
      </c>
      <c r="L50">
        <f t="shared" si="0"/>
        <v>26449.675368948148</v>
      </c>
      <c r="M50">
        <f t="shared" si="1"/>
        <v>16468.58293271163</v>
      </c>
      <c r="O50">
        <f t="shared" si="2"/>
        <v>33116.744919999997</v>
      </c>
      <c r="P50">
        <f t="shared" si="3"/>
        <v>34046.11</v>
      </c>
      <c r="Q50">
        <v>48</v>
      </c>
      <c r="R50">
        <f t="shared" si="4"/>
        <v>-6667.069551051849</v>
      </c>
      <c r="S50">
        <f t="shared" si="5"/>
        <v>-17577.527067288371</v>
      </c>
    </row>
    <row r="51" spans="1:19" x14ac:dyDescent="0.25">
      <c r="A51">
        <v>49</v>
      </c>
      <c r="B51">
        <v>66744.7</v>
      </c>
      <c r="C51">
        <v>78051.5</v>
      </c>
      <c r="E51">
        <v>1.5490720653353149</v>
      </c>
      <c r="L51">
        <f t="shared" si="0"/>
        <v>29479.045451301383</v>
      </c>
      <c r="M51">
        <f t="shared" si="1"/>
        <v>14252.559053408782</v>
      </c>
      <c r="O51">
        <f t="shared" si="2"/>
        <v>36055.486940000003</v>
      </c>
      <c r="P51">
        <f t="shared" si="3"/>
        <v>27318.024999999998</v>
      </c>
      <c r="Q51">
        <v>49</v>
      </c>
      <c r="R51">
        <f t="shared" si="4"/>
        <v>-6576.4414886986197</v>
      </c>
      <c r="S51">
        <f t="shared" si="5"/>
        <v>-13065.465946591215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M47" sqref="M47"/>
    </sheetView>
  </sheetViews>
  <sheetFormatPr defaultRowHeight="15" x14ac:dyDescent="0.25"/>
  <sheetData>
    <row r="1" spans="1:3" x14ac:dyDescent="0.25">
      <c r="A1" t="s">
        <v>4</v>
      </c>
      <c r="B1" t="s">
        <v>16</v>
      </c>
      <c r="C1" t="s">
        <v>15</v>
      </c>
    </row>
    <row r="2" spans="1:3" x14ac:dyDescent="0.25">
      <c r="A2">
        <v>0</v>
      </c>
      <c r="B2">
        <v>23.059000000000001</v>
      </c>
      <c r="C2">
        <v>-1.6078659102109174</v>
      </c>
    </row>
    <row r="3" spans="1:3" x14ac:dyDescent="0.25">
      <c r="A3">
        <v>1</v>
      </c>
      <c r="B3">
        <v>23.004999999999999</v>
      </c>
      <c r="C3">
        <v>-1.6821144514476347</v>
      </c>
    </row>
    <row r="4" spans="1:3" x14ac:dyDescent="0.25">
      <c r="A4">
        <v>2</v>
      </c>
      <c r="B4">
        <v>23.191000000000003</v>
      </c>
      <c r="C4">
        <v>-1.4263694760767243</v>
      </c>
    </row>
    <row r="5" spans="1:3" x14ac:dyDescent="0.25">
      <c r="A5">
        <v>3</v>
      </c>
      <c r="B5">
        <v>23.221</v>
      </c>
      <c r="C5">
        <v>-1.385120286500775</v>
      </c>
    </row>
    <row r="6" spans="1:3" x14ac:dyDescent="0.25">
      <c r="A6">
        <v>4</v>
      </c>
      <c r="B6">
        <v>23.297000000000001</v>
      </c>
      <c r="C6">
        <v>-1.280622339575028</v>
      </c>
    </row>
    <row r="7" spans="1:3" x14ac:dyDescent="0.25">
      <c r="A7">
        <v>5</v>
      </c>
      <c r="B7">
        <v>23.227</v>
      </c>
      <c r="C7">
        <v>-1.3768704485855843</v>
      </c>
    </row>
    <row r="8" spans="1:3" x14ac:dyDescent="0.25">
      <c r="A8">
        <v>6</v>
      </c>
      <c r="B8">
        <v>23.268000000000001</v>
      </c>
      <c r="C8">
        <v>-1.3204965561651152</v>
      </c>
    </row>
    <row r="9" spans="1:3" x14ac:dyDescent="0.25">
      <c r="A9">
        <v>7</v>
      </c>
      <c r="B9">
        <v>23.321000000000002</v>
      </c>
      <c r="C9">
        <v>-1.2476229879142646</v>
      </c>
    </row>
    <row r="10" spans="1:3" x14ac:dyDescent="0.25">
      <c r="A10">
        <v>8</v>
      </c>
      <c r="B10">
        <v>23.482999999999997</v>
      </c>
      <c r="C10">
        <v>-1.0248773642041273</v>
      </c>
    </row>
    <row r="11" spans="1:3" x14ac:dyDescent="0.25">
      <c r="A11">
        <v>9</v>
      </c>
      <c r="B11">
        <v>23.363</v>
      </c>
      <c r="C11">
        <v>-1.1898741225079339</v>
      </c>
    </row>
    <row r="12" spans="1:3" x14ac:dyDescent="0.25">
      <c r="A12">
        <v>10</v>
      </c>
      <c r="B12">
        <v>23.542999999999999</v>
      </c>
      <c r="C12">
        <v>-0.94237898505221906</v>
      </c>
    </row>
    <row r="13" spans="1:3" x14ac:dyDescent="0.25">
      <c r="A13">
        <v>11</v>
      </c>
      <c r="B13">
        <v>23.48</v>
      </c>
      <c r="C13">
        <v>-1.0290022831617178</v>
      </c>
    </row>
    <row r="14" spans="1:3" x14ac:dyDescent="0.25">
      <c r="A14">
        <v>12</v>
      </c>
      <c r="B14">
        <v>23.571000000000002</v>
      </c>
      <c r="C14">
        <v>-0.90387974144799366</v>
      </c>
    </row>
    <row r="15" spans="1:3" x14ac:dyDescent="0.25">
      <c r="A15">
        <v>13</v>
      </c>
      <c r="B15">
        <v>23.68</v>
      </c>
      <c r="C15">
        <v>-0.75400768598870194</v>
      </c>
    </row>
    <row r="16" spans="1:3" x14ac:dyDescent="0.25">
      <c r="A16">
        <v>14</v>
      </c>
      <c r="B16">
        <v>23.745000000000001</v>
      </c>
      <c r="C16">
        <v>-0.66463444190746979</v>
      </c>
    </row>
    <row r="17" spans="1:3" x14ac:dyDescent="0.25">
      <c r="A17">
        <v>15</v>
      </c>
      <c r="B17">
        <v>23.753</v>
      </c>
      <c r="C17">
        <v>-0.65363465802055032</v>
      </c>
    </row>
    <row r="18" spans="1:3" x14ac:dyDescent="0.25">
      <c r="A18">
        <v>16</v>
      </c>
      <c r="B18">
        <v>23.728999999999999</v>
      </c>
      <c r="C18">
        <v>-0.6866340096813135</v>
      </c>
    </row>
    <row r="19" spans="1:3" x14ac:dyDescent="0.25">
      <c r="A19">
        <v>17</v>
      </c>
      <c r="B19">
        <v>23.757000000000001</v>
      </c>
      <c r="C19">
        <v>-0.64813476607708809</v>
      </c>
    </row>
    <row r="20" spans="1:3" x14ac:dyDescent="0.25">
      <c r="A20">
        <v>18</v>
      </c>
      <c r="B20">
        <v>23.979999999999997</v>
      </c>
      <c r="C20">
        <v>-0.34151579022918066</v>
      </c>
    </row>
    <row r="21" spans="1:3" x14ac:dyDescent="0.25">
      <c r="A21">
        <v>19</v>
      </c>
      <c r="B21">
        <v>23.872</v>
      </c>
      <c r="C21">
        <v>-0.49001287270260557</v>
      </c>
    </row>
    <row r="22" spans="1:3" x14ac:dyDescent="0.25">
      <c r="A22">
        <v>20</v>
      </c>
      <c r="B22">
        <v>24.094999999999999</v>
      </c>
      <c r="C22">
        <v>-0.18339389685469323</v>
      </c>
    </row>
    <row r="23" spans="1:3" x14ac:dyDescent="0.25">
      <c r="A23">
        <v>21</v>
      </c>
      <c r="B23">
        <v>24.068999999999999</v>
      </c>
      <c r="C23">
        <v>-0.21914319448718514</v>
      </c>
    </row>
    <row r="24" spans="1:3" x14ac:dyDescent="0.25">
      <c r="A24">
        <v>22</v>
      </c>
      <c r="B24">
        <v>24.052000000000003</v>
      </c>
      <c r="C24">
        <v>-0.24251773524688594</v>
      </c>
    </row>
    <row r="25" spans="1:3" x14ac:dyDescent="0.25">
      <c r="A25">
        <v>23</v>
      </c>
      <c r="B25">
        <v>24.067</v>
      </c>
      <c r="C25">
        <v>-0.22189314045891378</v>
      </c>
    </row>
    <row r="26" spans="1:3" x14ac:dyDescent="0.25">
      <c r="A26">
        <v>24</v>
      </c>
      <c r="B26">
        <v>24.111999999999998</v>
      </c>
      <c r="C26">
        <v>-0.16001935609498755</v>
      </c>
    </row>
    <row r="27" spans="1:3" x14ac:dyDescent="0.25">
      <c r="A27">
        <v>25</v>
      </c>
      <c r="B27">
        <v>24.337</v>
      </c>
      <c r="C27">
        <v>0.14934956572465832</v>
      </c>
    </row>
    <row r="28" spans="1:3" x14ac:dyDescent="0.25">
      <c r="A28">
        <v>26</v>
      </c>
      <c r="B28">
        <v>24.376000000000001</v>
      </c>
      <c r="C28">
        <v>0.20297351217339865</v>
      </c>
    </row>
    <row r="29" spans="1:3" x14ac:dyDescent="0.25">
      <c r="A29">
        <v>27</v>
      </c>
      <c r="B29">
        <v>24.296000000000003</v>
      </c>
      <c r="C29">
        <v>9.2975673304194262E-2</v>
      </c>
    </row>
    <row r="30" spans="1:3" x14ac:dyDescent="0.25">
      <c r="A30">
        <v>28</v>
      </c>
      <c r="B30">
        <v>24.451999999999998</v>
      </c>
      <c r="C30">
        <v>0.30747145909914086</v>
      </c>
    </row>
    <row r="31" spans="1:3" x14ac:dyDescent="0.25">
      <c r="A31">
        <v>29</v>
      </c>
      <c r="B31">
        <v>24.504999999999999</v>
      </c>
      <c r="C31">
        <v>0.38034502734999143</v>
      </c>
    </row>
    <row r="32" spans="1:3" x14ac:dyDescent="0.25">
      <c r="A32">
        <v>30</v>
      </c>
      <c r="B32">
        <v>24.521000000000001</v>
      </c>
      <c r="C32">
        <v>0.40234459512383525</v>
      </c>
    </row>
    <row r="33" spans="1:3" x14ac:dyDescent="0.25">
      <c r="A33">
        <v>31</v>
      </c>
      <c r="B33">
        <v>24.466000000000001</v>
      </c>
      <c r="C33">
        <v>0.32672108090125601</v>
      </c>
    </row>
    <row r="34" spans="1:3" x14ac:dyDescent="0.25">
      <c r="A34">
        <v>32</v>
      </c>
      <c r="B34">
        <v>24.633000000000003</v>
      </c>
      <c r="C34">
        <v>0.55634156954072722</v>
      </c>
    </row>
    <row r="35" spans="1:3" x14ac:dyDescent="0.25">
      <c r="A35">
        <v>33</v>
      </c>
      <c r="B35">
        <v>24.744999999999997</v>
      </c>
      <c r="C35">
        <v>0.71033854395760943</v>
      </c>
    </row>
    <row r="36" spans="1:3" x14ac:dyDescent="0.25">
      <c r="A36">
        <v>34</v>
      </c>
      <c r="B36">
        <v>24.649000000000001</v>
      </c>
      <c r="C36">
        <v>0.57834113731456616</v>
      </c>
    </row>
    <row r="37" spans="1:3" x14ac:dyDescent="0.25">
      <c r="A37">
        <v>35</v>
      </c>
      <c r="B37">
        <v>24.774000000000001</v>
      </c>
      <c r="C37">
        <v>0.7502127605477017</v>
      </c>
    </row>
    <row r="38" spans="1:3" x14ac:dyDescent="0.25">
      <c r="A38">
        <v>36</v>
      </c>
      <c r="B38">
        <v>24.731999999999999</v>
      </c>
      <c r="C38">
        <v>0.69246389514136597</v>
      </c>
    </row>
    <row r="39" spans="1:3" x14ac:dyDescent="0.25">
      <c r="A39">
        <v>37</v>
      </c>
      <c r="B39">
        <v>24.753</v>
      </c>
      <c r="C39">
        <v>0.72133832784453378</v>
      </c>
    </row>
    <row r="40" spans="1:3" x14ac:dyDescent="0.25">
      <c r="A40">
        <v>38</v>
      </c>
      <c r="B40">
        <v>24.991999999999997</v>
      </c>
      <c r="C40">
        <v>1.049956871466285</v>
      </c>
    </row>
    <row r="41" spans="1:3" x14ac:dyDescent="0.25">
      <c r="A41">
        <v>39</v>
      </c>
      <c r="B41">
        <v>24.96</v>
      </c>
      <c r="C41">
        <v>1.0059577359186072</v>
      </c>
    </row>
    <row r="42" spans="1:3" x14ac:dyDescent="0.25">
      <c r="A42">
        <v>40</v>
      </c>
      <c r="B42">
        <v>25.007999999999999</v>
      </c>
      <c r="C42">
        <v>1.0719564392401288</v>
      </c>
    </row>
    <row r="43" spans="1:3" x14ac:dyDescent="0.25">
      <c r="A43">
        <v>41</v>
      </c>
      <c r="B43">
        <v>25.074000000000002</v>
      </c>
      <c r="C43">
        <v>1.1627046563072279</v>
      </c>
    </row>
    <row r="44" spans="1:3" x14ac:dyDescent="0.25">
      <c r="A44">
        <v>42</v>
      </c>
      <c r="B44">
        <v>25.133000000000003</v>
      </c>
      <c r="C44">
        <v>1.2438280624732694</v>
      </c>
    </row>
    <row r="45" spans="1:3" x14ac:dyDescent="0.25">
      <c r="A45">
        <v>43</v>
      </c>
      <c r="B45">
        <v>25.227</v>
      </c>
      <c r="C45">
        <v>1.3730755231445839</v>
      </c>
    </row>
    <row r="46" spans="1:3" x14ac:dyDescent="0.25">
      <c r="A46">
        <v>44</v>
      </c>
      <c r="B46">
        <v>25.276</v>
      </c>
      <c r="C46">
        <v>1.4404491994519724</v>
      </c>
    </row>
    <row r="47" spans="1:3" x14ac:dyDescent="0.25">
      <c r="A47">
        <v>45</v>
      </c>
      <c r="B47">
        <v>25.172999999999998</v>
      </c>
      <c r="C47">
        <v>1.2988269819078666</v>
      </c>
    </row>
    <row r="48" spans="1:3" x14ac:dyDescent="0.25">
      <c r="A48">
        <v>46</v>
      </c>
      <c r="B48">
        <v>25.23</v>
      </c>
      <c r="C48">
        <v>1.3772004421021793</v>
      </c>
    </row>
    <row r="49" spans="1:3" x14ac:dyDescent="0.25">
      <c r="A49">
        <v>47</v>
      </c>
      <c r="B49">
        <v>25.326000000000001</v>
      </c>
      <c r="C49">
        <v>1.5091978487452276</v>
      </c>
    </row>
    <row r="50" spans="1:3" x14ac:dyDescent="0.25">
      <c r="A50">
        <v>48</v>
      </c>
      <c r="B50">
        <v>25.485999999999997</v>
      </c>
      <c r="C50">
        <v>1.7291935264836362</v>
      </c>
    </row>
    <row r="51" spans="1:3" x14ac:dyDescent="0.25">
      <c r="A51">
        <v>49</v>
      </c>
      <c r="B51">
        <v>25.355</v>
      </c>
      <c r="C51">
        <v>1.5490720653353149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Biomass</vt:lpstr>
      <vt:lpstr>Catch</vt:lpstr>
      <vt:lpstr>F rate</vt:lpstr>
      <vt:lpstr>Losses to Interactions</vt:lpstr>
      <vt:lpstr>Ints Rate</vt:lpstr>
      <vt:lpstr>F vs I rate</vt:lpstr>
      <vt:lpstr>F vs Env</vt:lpstr>
      <vt:lpstr>Biomass added by Env</vt:lpstr>
      <vt:lpstr>Temperature Series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Robert.Gamble</dc:creator>
  <cp:lastModifiedBy>Robert.Gamble</cp:lastModifiedBy>
  <dcterms:created xsi:type="dcterms:W3CDTF">2020-06-13T20:14:35Z</dcterms:created>
  <dcterms:modified xsi:type="dcterms:W3CDTF">2020-06-15T15:42:31Z</dcterms:modified>
</cp:coreProperties>
</file>